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N:\Ambulatoro_pakalpojumu_nodala\Laboratorija\14_Laboratorija 2024\2024-02\Mājas lapai\"/>
    </mc:Choice>
  </mc:AlternateContent>
  <xr:revisionPtr revIDLastSave="0" documentId="13_ncr:1_{C95B378E-0636-43A4-B390-F214562FE72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AVA_2024" sheetId="4" r:id="rId1"/>
  </sheets>
  <externalReferences>
    <externalReference r:id="rId2"/>
    <externalReference r:id="rId3"/>
    <externalReference r:id="rId4"/>
    <externalReference r:id="rId5"/>
  </externalReferences>
  <definedNames>
    <definedName name="_1" localSheetId="0">#REF!</definedName>
    <definedName name="_1">#REF!</definedName>
    <definedName name="_1_2_d_NMP_lim" localSheetId="0">#REF!</definedName>
    <definedName name="_1_2_d_NMP_lim">#REF!</definedName>
    <definedName name="_xlnm._FilterDatabase" localSheetId="0" hidden="1">SAVA_2024!$A$4:$G$4</definedName>
    <definedName name="_mn" localSheetId="0">#REF!</definedName>
    <definedName name="_mn">#REF!</definedName>
    <definedName name="aa" localSheetId="0">#REF!</definedName>
    <definedName name="aa">#REF!</definedName>
    <definedName name="aaaaaaaaaaaaaaaaaaaaaaaaaaaaaaaaaaaaaaaaaaaaaaa" localSheetId="0">#REF!</definedName>
    <definedName name="aaaaaaaaaaaaaaaaaaaaaaaaaaaaaaaaaaaaaaaaaaaaaaa">#REF!</definedName>
    <definedName name="AIJA" localSheetId="0">#REF!</definedName>
    <definedName name="AIJA">#REF!</definedName>
    <definedName name="_xlnm.Auto_Open" localSheetId="0">#REF!</definedName>
    <definedName name="_xlnm.Auto_Open">#REF!</definedName>
    <definedName name="b" localSheetId="0">#REF!</definedName>
    <definedName name="b">#REF!</definedName>
    <definedName name="bt" localSheetId="0">#REF!</definedName>
    <definedName name="bt">#REF!</definedName>
    <definedName name="BX" localSheetId="0">#REF!</definedName>
    <definedName name="BX">#REF!</definedName>
    <definedName name="ccc" localSheetId="0">#REF!</definedName>
    <definedName name="ccc">#REF!</definedName>
    <definedName name="cccc" localSheetId="0">#REF!</definedName>
    <definedName name="cccc">#REF!</definedName>
    <definedName name="cvhh" localSheetId="0">#REF!</definedName>
    <definedName name="cvhh">#REF!</definedName>
    <definedName name="d" localSheetId="0">#REF!</definedName>
    <definedName name="d">#REF!</definedName>
    <definedName name="D_Evija3" localSheetId="0">#REF!</definedName>
    <definedName name="D_Evija3">#REF!</definedName>
    <definedName name="de" localSheetId="0">#REF!</definedName>
    <definedName name="de">#REF!</definedName>
    <definedName name="dff">#NAME?</definedName>
    <definedName name="DRGNAMES" localSheetId="0">#REF!</definedName>
    <definedName name="DRGNAMES">#REF!</definedName>
    <definedName name="e" localSheetId="0">#REF!</definedName>
    <definedName name="e">#REF!</definedName>
    <definedName name="ee" localSheetId="0">#REF!</definedName>
    <definedName name="ee">#REF!</definedName>
    <definedName name="er" localSheetId="0">#REF!</definedName>
    <definedName name="er">#REF!</definedName>
    <definedName name="ertbnmlk" localSheetId="0">#REF!</definedName>
    <definedName name="ertbnmlk">#REF!</definedName>
    <definedName name="ffhh" localSheetId="0">#REF!</definedName>
    <definedName name="ffhh">#REF!</definedName>
    <definedName name="gad_skaits" localSheetId="0">#REF!</definedName>
    <definedName name="gad_skaits">#REF!</definedName>
    <definedName name="gad_skaits_1" localSheetId="0">#REF!</definedName>
    <definedName name="gad_skaits_1">#REF!</definedName>
    <definedName name="gggg" localSheetId="0">#REF!</definedName>
    <definedName name="gggg">#REF!</definedName>
    <definedName name="ghy" localSheetId="0">#REF!</definedName>
    <definedName name="ghy">#REF!</definedName>
    <definedName name="h" localSheetId="0">#REF!</definedName>
    <definedName name="h">#REF!</definedName>
    <definedName name="hh" localSheetId="0">#REF!</definedName>
    <definedName name="hh">#REF!</definedName>
    <definedName name="hjh" localSheetId="0">#REF!</definedName>
    <definedName name="hjh">#REF!</definedName>
    <definedName name="hyh" localSheetId="0">#REF!</definedName>
    <definedName name="hyh">#REF!</definedName>
    <definedName name="hyhcv" localSheetId="0">#REF!</definedName>
    <definedName name="hyhcv">#REF!</definedName>
    <definedName name="i" localSheetId="0">#REF!</definedName>
    <definedName name="i">#REF!</definedName>
    <definedName name="izm.kods" localSheetId="0">#REF!</definedName>
    <definedName name="izm.kods">#REF!</definedName>
    <definedName name="izm.kods_1">[1]izm.posteni!$A$2:$A$216</definedName>
    <definedName name="izm.nos" localSheetId="0">#REF!</definedName>
    <definedName name="izm.nos">#REF!</definedName>
    <definedName name="izm.nos_1">[1]izm.posteni!$B$2:$B$216</definedName>
    <definedName name="jhg" localSheetId="0">#REF!</definedName>
    <definedName name="jhg">#REF!</definedName>
    <definedName name="kk" localSheetId="0">#REF!</definedName>
    <definedName name="kk">#REF!</definedName>
    <definedName name="kkkkkkkkkkkkkkkkkkkkkkkkkkkkkkkkkkkkkkkkkkkkkkkkk" localSheetId="0">#REF!</definedName>
    <definedName name="kkkkkkkkkkkkkkkkkkkkkkkkkkkkkkkkkkkkkkkkkkkkkkkkk">#REF!</definedName>
    <definedName name="l" localSheetId="0">#REF!</definedName>
    <definedName name="l">#REF!</definedName>
    <definedName name="Limeni_7_9group" localSheetId="0">#REF!</definedName>
    <definedName name="Limeni_7_9group">#REF!</definedName>
    <definedName name="n" localSheetId="0">#REF!</definedName>
    <definedName name="n">#REF!</definedName>
    <definedName name="P_Dati_rikojums" localSheetId="0">#REF!</definedName>
    <definedName name="P_Dati_rikojums">#REF!</definedName>
    <definedName name="pp" localSheetId="0">#REF!</definedName>
    <definedName name="pp">#REF!</definedName>
    <definedName name="_xlnm.Print_Area" localSheetId="0">SAVA_2024!$A$1:$D$41</definedName>
    <definedName name="_xlnm.Print_Titles" localSheetId="0">SAVA_2024!$4:$4</definedName>
    <definedName name="Recover">[2]Macro1!$A$80</definedName>
    <definedName name="Rikojums2222">[3]Macro1!$A$106</definedName>
    <definedName name="rr" localSheetId="0">#REF!</definedName>
    <definedName name="rr">#REF!</definedName>
    <definedName name="rt" localSheetId="0">#REF!</definedName>
    <definedName name="rt">#REF!</definedName>
    <definedName name="rty" localSheetId="0">#REF!</definedName>
    <definedName name="rty">#REF!</definedName>
    <definedName name="S5\" localSheetId="0">#REF!</definedName>
    <definedName name="S5\">#REF!</definedName>
    <definedName name="ss" localSheetId="0">#REF!</definedName>
    <definedName name="ss">#REF!</definedName>
    <definedName name="Str." localSheetId="0">#REF!</definedName>
    <definedName name="Str.">#REF!</definedName>
    <definedName name="Str.vien.nos." localSheetId="0">#REF!</definedName>
    <definedName name="Str.vien.nos.">#REF!</definedName>
    <definedName name="Struktura" localSheetId="0">#REF!</definedName>
    <definedName name="Struktura">#REF!</definedName>
    <definedName name="Struktūrvien.kodi2" localSheetId="0">#REF!</definedName>
    <definedName name="Struktūrvien.kodi2">#REF!</definedName>
    <definedName name="Struktūrvien.kodi2_1">[1]strukturkodi!$B$2:$B$232</definedName>
    <definedName name="Struktūrvien.kods" localSheetId="0">#REF!</definedName>
    <definedName name="Struktūrvien.kods">#REF!</definedName>
    <definedName name="Struktūrvien.kods_1">[1]strukturkodi!$A$2:$A$232</definedName>
    <definedName name="TableName">"Dummy"</definedName>
    <definedName name="ty" localSheetId="0">#REF!</definedName>
    <definedName name="ty">#REF!</definedName>
    <definedName name="tyuj" localSheetId="0">#REF!</definedName>
    <definedName name="tyuj">#REF!</definedName>
    <definedName name="u" localSheetId="0">#REF!</definedName>
    <definedName name="u">#REF!</definedName>
    <definedName name="U_N_A" localSheetId="0">#REF!</definedName>
    <definedName name="U_N_A">#REF!</definedName>
    <definedName name="wedr" localSheetId="0">#REF!</definedName>
    <definedName name="wedr">#REF!</definedName>
    <definedName name="x" localSheetId="0">#REF!</definedName>
    <definedName name="x">#REF!</definedName>
    <definedName name="XBD">[4]Dati!$B$6</definedName>
    <definedName name="XDD">[4]Dati!$B$4</definedName>
    <definedName name="XDS">[4]Dati!$B$5</definedName>
    <definedName name="XSVD">[4]Dati!$B$7</definedName>
    <definedName name="xxxx" localSheetId="0">#REF!</definedName>
    <definedName name="xxxx">#REF!</definedName>
    <definedName name="ytr" localSheetId="0">#REF!</definedName>
    <definedName name="ytr">#REF!</definedName>
    <definedName name="yuh" localSheetId="0">#REF!</definedName>
    <definedName name="yuh">#REF!</definedName>
    <definedName name="yyyy" localSheetId="0">#REF!</definedName>
    <definedName name="yyyy">#REF!</definedName>
    <definedName name="zxcvbnm" localSheetId="0">#REF!</definedName>
    <definedName name="zxcvbnm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1" i="4" l="1"/>
  <c r="G41" i="4" s="1"/>
  <c r="F40" i="4"/>
  <c r="G40" i="4" s="1"/>
  <c r="F39" i="4"/>
  <c r="G39" i="4" s="1"/>
  <c r="F38" i="4"/>
  <c r="G38" i="4" s="1"/>
  <c r="F37" i="4"/>
  <c r="G37" i="4" s="1"/>
  <c r="G36" i="4"/>
  <c r="F36" i="4"/>
  <c r="G35" i="4"/>
  <c r="F35" i="4"/>
  <c r="F34" i="4"/>
  <c r="G34" i="4" s="1"/>
  <c r="F33" i="4"/>
  <c r="G33" i="4" s="1"/>
  <c r="F32" i="4"/>
  <c r="G32" i="4" s="1"/>
  <c r="G31" i="4"/>
  <c r="F31" i="4"/>
  <c r="F30" i="4"/>
  <c r="G30" i="4" s="1"/>
  <c r="F29" i="4"/>
  <c r="G29" i="4" s="1"/>
  <c r="F28" i="4"/>
  <c r="G28" i="4" s="1"/>
  <c r="F27" i="4"/>
  <c r="G27" i="4" s="1"/>
  <c r="F26" i="4"/>
  <c r="G26" i="4" s="1"/>
  <c r="F25" i="4"/>
  <c r="G25" i="4" s="1"/>
  <c r="G24" i="4"/>
  <c r="F24" i="4"/>
  <c r="F23" i="4"/>
  <c r="G23" i="4" s="1"/>
  <c r="F22" i="4"/>
  <c r="G22" i="4" s="1"/>
  <c r="F21" i="4"/>
  <c r="G21" i="4" s="1"/>
  <c r="G20" i="4"/>
  <c r="F20" i="4"/>
  <c r="F19" i="4"/>
  <c r="G19" i="4" s="1"/>
  <c r="F18" i="4"/>
  <c r="G18" i="4" s="1"/>
  <c r="F17" i="4"/>
  <c r="G17" i="4" s="1"/>
  <c r="F16" i="4"/>
  <c r="G16" i="4" s="1"/>
  <c r="G15" i="4"/>
  <c r="F15" i="4"/>
  <c r="F14" i="4"/>
  <c r="G14" i="4" s="1"/>
  <c r="F13" i="4"/>
  <c r="G13" i="4" s="1"/>
  <c r="F12" i="4"/>
  <c r="G12" i="4" s="1"/>
  <c r="F11" i="4"/>
  <c r="G11" i="4" s="1"/>
  <c r="F10" i="4"/>
  <c r="G10" i="4" s="1"/>
  <c r="F9" i="4"/>
  <c r="G9" i="4" s="1"/>
  <c r="F8" i="4"/>
  <c r="G8" i="4" s="1"/>
  <c r="F7" i="4"/>
  <c r="G7" i="4" s="1"/>
  <c r="F6" i="4"/>
  <c r="G6" i="4" s="1"/>
  <c r="D5" i="4"/>
  <c r="E5" i="4"/>
  <c r="F5" i="4" s="1"/>
  <c r="G5" i="4" l="1"/>
</calcChain>
</file>

<file path=xl/sharedStrings.xml><?xml version="1.0" encoding="utf-8"?>
<sst xmlns="http://schemas.openxmlformats.org/spreadsheetml/2006/main" count="83" uniqueCount="48">
  <si>
    <t>Labaratorisko pakalpojumu apmaksai paredzēto finanšu līdzekļu izlietojums  ārstniecības iestādēm, ar kurām dienests noslēdzis līgumu par sekundārās ambulatorās veselības aprūpes pakalpojumu apmaksu</t>
  </si>
  <si>
    <t>PAVISAM</t>
  </si>
  <si>
    <t>NVD TN (nosūtītāja)</t>
  </si>
  <si>
    <t>ĀI kods (nosūtītāja)</t>
  </si>
  <si>
    <t>ĀI nosaukums (nosūtītāja)</t>
  </si>
  <si>
    <t>*Izpildes % norādīts tiem, kas strādā kopš 2024. gada sākuma</t>
  </si>
  <si>
    <t>Laboratoriskiem nosūtījumiem aprēķinātais apjoms 2024.gadam</t>
  </si>
  <si>
    <t>2024. gada janvāris - februāris</t>
  </si>
  <si>
    <t>Zemgale</t>
  </si>
  <si>
    <t>Dialīzes centrs, Sabiedrība ar ierobežotu atbildību</t>
  </si>
  <si>
    <t>Zemgales veselības centrs, Sabiedrība ar ierobežotu atbildību</t>
  </si>
  <si>
    <t>Zemgales diabēta centrs, Sabiedrība ar ierobežotu atbildību</t>
  </si>
  <si>
    <t>Zīvertes prakse, SIA</t>
  </si>
  <si>
    <t>Tomsone Zane - ārsta prakse ginekoloģijā, dzemdniecībā</t>
  </si>
  <si>
    <t>Vanaga Māra - ārsta prakse ginekoloģijā, dzemdniecībā</t>
  </si>
  <si>
    <t>Slimnīca Ģintermuiža, Valsts sabiedrība ar ierobežotu atbildību</t>
  </si>
  <si>
    <t>JELGAVAS PILSĒTAS SLIMNĪCA, SIA</t>
  </si>
  <si>
    <t>Medicīnas sabiedrība "Optima 1", Sabiedrība ar ierobežotu atbildību</t>
  </si>
  <si>
    <t>Jelgavas poliklīnika, SIA</t>
  </si>
  <si>
    <t>Asklepius-ārsta prakse, IK</t>
  </si>
  <si>
    <t>Vrubļevska Tamāra - ārsta prakse otolaringoloģijā</t>
  </si>
  <si>
    <t>Ligitas Igaunes ārsta prakse neiroloģijā, SIA</t>
  </si>
  <si>
    <t>Junora, SIA</t>
  </si>
  <si>
    <t>Freiberga Selga  - ārsta dermatologa, venerologa un kosmetologa prakse</t>
  </si>
  <si>
    <t>Bičevska Iveta - ārsta prakse ginekoloģijā, dzemdniecība</t>
  </si>
  <si>
    <t>Kaļenčuka Svetlana - ārsta prakse neiroloģijā</t>
  </si>
  <si>
    <t>Lornete, Sabiedrība ar ierobežotu atbildību</t>
  </si>
  <si>
    <t>V.Milleres ārsta prakse, Sabiedrība ar ierobežotu atbildību</t>
  </si>
  <si>
    <t>Jēkabpils reģionālā slimnīca, Sabiedrība ar ierobežotu atbildību</t>
  </si>
  <si>
    <t>Aizkraukles slimnīca, Sabiedrība ar ierobežotu atbildību</t>
  </si>
  <si>
    <t>Krūmiņa Lija - ģimenes ārsta, kardiologa un reimatologa ārsta prakse</t>
  </si>
  <si>
    <t>Landorfs Juris-  ārsta prakse neiroloģijā</t>
  </si>
  <si>
    <t>Bauskas slimnīca, SIA</t>
  </si>
  <si>
    <t>Iecavas veselības centrs, Pašvaldības aģentūra</t>
  </si>
  <si>
    <t>Mirdzas Siliņas ārsta prakse, SIA</t>
  </si>
  <si>
    <t>Dobeles un apkārtnes slimnīca, SIA</t>
  </si>
  <si>
    <t>Rūde Iveta - ārsta prakse narkoloģijā un psihiatrijā</t>
  </si>
  <si>
    <t>I. Muzikantes ārsta prakse, SIA</t>
  </si>
  <si>
    <t>Aknīstes veselības un sociālās aprūpes centrs, Sabiedrība ar ierobežotu atbildību</t>
  </si>
  <si>
    <t>Ogres rajona slimnīca, Sabiedrība ar ierobežotu atbildību</t>
  </si>
  <si>
    <t>Pajumte B.V, SIA</t>
  </si>
  <si>
    <t>LIJAS MORAS ĀRSTA PRAKSE, SIA</t>
  </si>
  <si>
    <t>Daces Teterovskas ārsta prakse endokrinoloģijā, Sabiedrība ar ierobežotu atbildību</t>
  </si>
  <si>
    <t>Ruzhylo Roman - ārsta prakse oftalmoloģijā</t>
  </si>
  <si>
    <t>Melkerte Iveta - ārsta prakse otorinolaringoloģijā</t>
  </si>
  <si>
    <t>Finanšu līdzekļu izlietojums 2024.gada janvāris - februāris, EUR</t>
  </si>
  <si>
    <t>Finanšu apjoms uz periodu janvāris - februāris</t>
  </si>
  <si>
    <t>Izpildes janvāris - februāris %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</si>
</sst>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12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2" applyFont="1"/>
    <xf numFmtId="0" fontId="3" fillId="0" borderId="0" xfId="2" applyFont="1" applyAlignment="1">
      <alignment horizontal="left" vertical="center"/>
    </xf>
    <xf numFmtId="0" fontId="3" fillId="2" borderId="0" xfId="2" applyFont="1" applyFill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horizontal="left" vertical="center"/>
    </xf>
    <xf numFmtId="0" fontId="5" fillId="3" borderId="1" xfId="2" applyFont="1" applyFill="1" applyBorder="1" applyAlignment="1">
      <alignment horizontal="center" vertical="center" wrapText="1"/>
    </xf>
    <xf numFmtId="4" fontId="1" fillId="3" borderId="1" xfId="2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10" fontId="0" fillId="0" borderId="1" xfId="3" applyNumberFormat="1" applyFont="1" applyBorder="1" applyAlignment="1">
      <alignment horizontal="center" vertical="center"/>
    </xf>
    <xf numFmtId="10" fontId="1" fillId="3" borderId="1" xfId="3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6" fillId="0" borderId="0" xfId="1" applyFont="1" applyAlignment="1">
      <alignment horizontal="center" vertical="center" wrapText="1"/>
    </xf>
    <xf numFmtId="0" fontId="4" fillId="0" borderId="0" xfId="2" applyFont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</cellXfs>
  <cellStyles count="4">
    <cellStyle name="Normal" xfId="0" builtinId="0"/>
    <cellStyle name="Normal 13" xfId="2" xr:uid="{00000000-0005-0000-0000-000001000000}"/>
    <cellStyle name="Normal 14 4 3 2" xfId="1" xr:uid="{00000000-0005-0000-0000-000002000000}"/>
    <cellStyle name="Percent" xfId="3" builtinId="5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ilvijaJ\Local%20Settings\Temporary%20Internet%20Files\Content.IE5\F51GHD5U\KristineS\My%20Documents\Bud&#382;ets%202012\Budzeta%20forma%2014_05%2001%202012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file:///C:\Documents%20and%20Settings\Svetlana.Supulniece\Local%20Settings\Temporary%20Internet%20Files\Content.Outlook\J21U5MYL\LIC%20PP%20parrekins%20pec%202012%209m%20DB\LIC%20laboratorija\R0032%20-LIC%20darbs%20laboratorija%20citam%20ar%20palidz%20veidu%20AI%2031102012.xls?73E465BC" TargetMode="External"/><Relationship Id="rId1" Type="http://schemas.openxmlformats.org/officeDocument/2006/relationships/externalLinkPath" Target="file:///\\73E465BC\R0032%20-LIC%20darbs%20laboratorija%20citam%20ar%20palidz%20veidu%20AI%203110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mbulatoro_pakalpojumu_nodala\Planosana_2012\SAVA\!_Grozijumi%202012.gada%20laikaa\Egija_Grozijumi%20ar%2001.10.2012_NEPIENEMTIE\Apaksas%20SAVA%20rikojuma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ga.citskovska\Documents\2016\Aknu_transp_04.2016\Aknu_transp_kop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T_pamatlidzekli"/>
      <sheetName val="pec str._PL"/>
      <sheetName val="pēc izm.p. PL"/>
      <sheetName val="pamatlidzekli"/>
      <sheetName val="CITO PL"/>
      <sheetName val="pamatlidzekli (2)"/>
      <sheetName val="PT_mazv.inv."/>
      <sheetName val="pēc izm.p. MI"/>
      <sheetName val="pec str_MI"/>
      <sheetName val="mazv.inventars"/>
      <sheetName val="CITO MI"/>
      <sheetName val="mazv.inventars (2)"/>
      <sheetName val="pakalpojums"/>
      <sheetName val="strukturkodi"/>
      <sheetName val="izm.posten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0032"/>
      <sheetName val="Macro1"/>
      <sheetName val="Datu baze bez -"/>
      <sheetName val="Tarifi 18.piel"/>
      <sheetName val="Manip ar 0 tarif"/>
      <sheetName val="LIC tarifi"/>
    </sheetNames>
    <sheetDataSet>
      <sheetData sheetId="0" refreshError="1"/>
      <sheetData sheetId="1">
        <row r="80">
          <cell r="A80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IVOT Rikojumam"/>
      <sheetName val="Invaliditātei"/>
      <sheetName val="Sheet5"/>
      <sheetName val="Macro1"/>
      <sheetName val="ligumi kopa"/>
      <sheetName val="Datu avoti"/>
      <sheetName val="R0020"/>
      <sheetName val="trukstosie izm."/>
      <sheetName val="Pivot no Rīkoj."/>
      <sheetName val="RIKOJUMS (ar apakšām)"/>
      <sheetName val="RIKOJUMS_GALA"/>
      <sheetName val="Sadal.pa PP no 01.10.2012"/>
      <sheetName val="Pac.iem."/>
    </sheetNames>
    <sheetDataSet>
      <sheetData sheetId="0"/>
      <sheetData sheetId="1"/>
      <sheetData sheetId="2"/>
      <sheetData sheetId="3">
        <row r="106">
          <cell r="A106" t="str">
            <v>Recover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i"/>
      <sheetName val="teksts"/>
      <sheetName val="amb"/>
      <sheetName val="Opera_salidz"/>
      <sheetName val="salidzinajums"/>
      <sheetName val="p2"/>
      <sheetName val="personals"/>
      <sheetName val="pers(sakotn.versija)"/>
    </sheetNames>
    <sheetDataSet>
      <sheetData sheetId="0">
        <row r="4">
          <cell r="B4">
            <v>20.833333333333332</v>
          </cell>
        </row>
        <row r="5">
          <cell r="B5">
            <v>168</v>
          </cell>
        </row>
        <row r="6">
          <cell r="B6">
            <v>9.5833333333333339</v>
          </cell>
        </row>
        <row r="7">
          <cell r="B7">
            <v>1.25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FAE72-6439-436D-A345-BA55D40E7475}">
  <sheetPr>
    <tabColor rgb="FF92D050"/>
    <pageSetUpPr fitToPage="1"/>
  </sheetPr>
  <dimension ref="A1:G41"/>
  <sheetViews>
    <sheetView showGridLines="0" tabSelected="1" zoomScale="90" zoomScaleNormal="90" zoomScaleSheetLayoutView="100" workbookViewId="0">
      <pane ySplit="5" topLeftCell="A6" activePane="bottomLeft" state="frozen"/>
      <selection pane="bottomLeft" activeCell="A6" sqref="A6"/>
    </sheetView>
  </sheetViews>
  <sheetFormatPr defaultColWidth="9.140625" defaultRowHeight="12.75" x14ac:dyDescent="0.2"/>
  <cols>
    <col min="1" max="1" width="14" style="2" customWidth="1"/>
    <col min="2" max="2" width="19.5703125" style="3" customWidth="1"/>
    <col min="3" max="3" width="57.5703125" style="2" customWidth="1"/>
    <col min="4" max="4" width="26.140625" style="1" customWidth="1"/>
    <col min="5" max="5" width="27" style="1" customWidth="1"/>
    <col min="6" max="6" width="18.42578125" style="1" customWidth="1"/>
    <col min="7" max="7" width="17.5703125" style="1" customWidth="1"/>
    <col min="8" max="16384" width="9.140625" style="1"/>
  </cols>
  <sheetData>
    <row r="1" spans="1:7" ht="45" customHeight="1" x14ac:dyDescent="0.2">
      <c r="A1" s="13" t="s">
        <v>0</v>
      </c>
      <c r="B1" s="13"/>
      <c r="C1" s="13"/>
      <c r="D1" s="13"/>
      <c r="E1" s="13"/>
      <c r="F1" s="13"/>
      <c r="G1" s="13"/>
    </row>
    <row r="2" spans="1:7" ht="15.75" x14ac:dyDescent="0.2">
      <c r="A2" s="14" t="s">
        <v>7</v>
      </c>
      <c r="B2" s="14"/>
      <c r="C2" s="14"/>
      <c r="D2" s="14"/>
      <c r="E2" s="14"/>
      <c r="F2" s="14"/>
      <c r="G2" s="14"/>
    </row>
    <row r="3" spans="1:7" ht="15.75" x14ac:dyDescent="0.2">
      <c r="A3" s="5" t="s">
        <v>5</v>
      </c>
      <c r="B3" s="4"/>
      <c r="C3" s="4"/>
      <c r="D3" s="4"/>
    </row>
    <row r="4" spans="1:7" ht="51" customHeight="1" x14ac:dyDescent="0.2">
      <c r="A4" s="6" t="s">
        <v>2</v>
      </c>
      <c r="B4" s="6" t="s">
        <v>3</v>
      </c>
      <c r="C4" s="6" t="s">
        <v>4</v>
      </c>
      <c r="D4" s="6" t="s">
        <v>45</v>
      </c>
      <c r="E4" s="6" t="s">
        <v>6</v>
      </c>
      <c r="F4" s="6" t="s">
        <v>46</v>
      </c>
      <c r="G4" s="6" t="s">
        <v>47</v>
      </c>
    </row>
    <row r="5" spans="1:7" ht="15" x14ac:dyDescent="0.2">
      <c r="A5" s="6"/>
      <c r="B5" s="6"/>
      <c r="C5" s="6" t="s">
        <v>1</v>
      </c>
      <c r="D5" s="7">
        <f>SUM(D6:D41)</f>
        <v>155947.47999999998</v>
      </c>
      <c r="E5" s="7">
        <f>SUM(E6:E41)</f>
        <v>1241992</v>
      </c>
      <c r="F5" s="7">
        <f>E5/12*2</f>
        <v>206998.66666666666</v>
      </c>
      <c r="G5" s="10">
        <f>D5/F5</f>
        <v>0.75337432125166659</v>
      </c>
    </row>
    <row r="6" spans="1:7" ht="15" x14ac:dyDescent="0.25">
      <c r="A6" s="12" t="s">
        <v>8</v>
      </c>
      <c r="B6" s="8">
        <v>90000019</v>
      </c>
      <c r="C6" s="12" t="s">
        <v>9</v>
      </c>
      <c r="D6" s="11">
        <v>7175.6200000000008</v>
      </c>
      <c r="E6" s="15">
        <v>35633</v>
      </c>
      <c r="F6" s="15">
        <f t="shared" ref="F6:F41" si="0">E6/12*2</f>
        <v>5938.833333333333</v>
      </c>
      <c r="G6" s="9">
        <f t="shared" ref="G6:G41" si="1">D6/F6</f>
        <v>1.2082541464372916</v>
      </c>
    </row>
    <row r="7" spans="1:7" ht="15" x14ac:dyDescent="0.25">
      <c r="A7" s="12" t="s">
        <v>8</v>
      </c>
      <c r="B7" s="8">
        <v>90000026</v>
      </c>
      <c r="C7" s="12" t="s">
        <v>10</v>
      </c>
      <c r="D7" s="11">
        <v>7029.5300000000016</v>
      </c>
      <c r="E7" s="15">
        <v>62942</v>
      </c>
      <c r="F7" s="15">
        <f t="shared" si="0"/>
        <v>10490.333333333334</v>
      </c>
      <c r="G7" s="9">
        <f t="shared" si="1"/>
        <v>0.67009596136125338</v>
      </c>
    </row>
    <row r="8" spans="1:7" ht="15" x14ac:dyDescent="0.25">
      <c r="A8" s="12" t="s">
        <v>8</v>
      </c>
      <c r="B8" s="8">
        <v>90000041</v>
      </c>
      <c r="C8" s="12" t="s">
        <v>11</v>
      </c>
      <c r="D8" s="11">
        <v>10124.93</v>
      </c>
      <c r="E8" s="15">
        <v>69933</v>
      </c>
      <c r="F8" s="15">
        <f t="shared" si="0"/>
        <v>11655.5</v>
      </c>
      <c r="G8" s="9">
        <f t="shared" si="1"/>
        <v>0.86868259619921928</v>
      </c>
    </row>
    <row r="9" spans="1:7" ht="15" x14ac:dyDescent="0.25">
      <c r="A9" s="12" t="s">
        <v>8</v>
      </c>
      <c r="B9" s="8">
        <v>90000062</v>
      </c>
      <c r="C9" s="12" t="s">
        <v>12</v>
      </c>
      <c r="D9" s="11">
        <v>6475.56</v>
      </c>
      <c r="E9" s="15">
        <v>24505</v>
      </c>
      <c r="F9" s="15">
        <f t="shared" si="0"/>
        <v>4084.1666666666665</v>
      </c>
      <c r="G9" s="9">
        <f t="shared" si="1"/>
        <v>1.5855278514588862</v>
      </c>
    </row>
    <row r="10" spans="1:7" ht="15" x14ac:dyDescent="0.25">
      <c r="A10" s="12" t="s">
        <v>8</v>
      </c>
      <c r="B10" s="8">
        <v>90000074</v>
      </c>
      <c r="C10" s="12" t="s">
        <v>13</v>
      </c>
      <c r="D10" s="11">
        <v>73.98</v>
      </c>
      <c r="E10" s="15">
        <v>1485</v>
      </c>
      <c r="F10" s="15">
        <f t="shared" si="0"/>
        <v>247.5</v>
      </c>
      <c r="G10" s="9">
        <f t="shared" si="1"/>
        <v>0.2989090909090909</v>
      </c>
    </row>
    <row r="11" spans="1:7" ht="15" x14ac:dyDescent="0.25">
      <c r="A11" s="12" t="s">
        <v>8</v>
      </c>
      <c r="B11" s="8">
        <v>90000115</v>
      </c>
      <c r="C11" s="12" t="s">
        <v>14</v>
      </c>
      <c r="D11" s="11">
        <v>761.21999999999991</v>
      </c>
      <c r="E11" s="15">
        <v>10157</v>
      </c>
      <c r="F11" s="15">
        <f t="shared" si="0"/>
        <v>1692.8333333333333</v>
      </c>
      <c r="G11" s="9">
        <f t="shared" si="1"/>
        <v>0.44967214728758487</v>
      </c>
    </row>
    <row r="12" spans="1:7" ht="15" x14ac:dyDescent="0.25">
      <c r="A12" s="12" t="s">
        <v>8</v>
      </c>
      <c r="B12" s="8">
        <v>90012101</v>
      </c>
      <c r="C12" s="12" t="s">
        <v>15</v>
      </c>
      <c r="D12" s="11">
        <v>5176.329999999999</v>
      </c>
      <c r="E12" s="15">
        <v>9533</v>
      </c>
      <c r="F12" s="15">
        <f t="shared" si="0"/>
        <v>1588.8333333333333</v>
      </c>
      <c r="G12" s="9">
        <f t="shared" si="1"/>
        <v>3.2579439840553861</v>
      </c>
    </row>
    <row r="13" spans="1:7" ht="15" x14ac:dyDescent="0.25">
      <c r="A13" s="12" t="s">
        <v>8</v>
      </c>
      <c r="B13" s="8">
        <v>90020301</v>
      </c>
      <c r="C13" s="12" t="s">
        <v>16</v>
      </c>
      <c r="D13" s="11">
        <v>15865.82</v>
      </c>
      <c r="E13" s="15">
        <v>137237</v>
      </c>
      <c r="F13" s="15">
        <f t="shared" si="0"/>
        <v>22872.833333333332</v>
      </c>
      <c r="G13" s="9">
        <f t="shared" si="1"/>
        <v>0.69365346080138746</v>
      </c>
    </row>
    <row r="14" spans="1:7" ht="15" x14ac:dyDescent="0.25">
      <c r="A14" s="12" t="s">
        <v>8</v>
      </c>
      <c r="B14" s="8">
        <v>90024001</v>
      </c>
      <c r="C14" s="12" t="s">
        <v>17</v>
      </c>
      <c r="D14" s="11">
        <v>191.1</v>
      </c>
      <c r="E14" s="15">
        <v>2703</v>
      </c>
      <c r="F14" s="15">
        <f t="shared" si="0"/>
        <v>450.5</v>
      </c>
      <c r="G14" s="9">
        <f t="shared" si="1"/>
        <v>0.42419533851276359</v>
      </c>
    </row>
    <row r="15" spans="1:7" ht="15" x14ac:dyDescent="0.25">
      <c r="A15" s="12" t="s">
        <v>8</v>
      </c>
      <c r="B15" s="8">
        <v>90024101</v>
      </c>
      <c r="C15" s="12" t="s">
        <v>18</v>
      </c>
      <c r="D15" s="11">
        <v>24086.029999999992</v>
      </c>
      <c r="E15" s="15">
        <v>133096</v>
      </c>
      <c r="F15" s="15">
        <f t="shared" si="0"/>
        <v>22182.666666666668</v>
      </c>
      <c r="G15" s="9">
        <f t="shared" si="1"/>
        <v>1.0858040812646506</v>
      </c>
    </row>
    <row r="16" spans="1:7" ht="15" x14ac:dyDescent="0.25">
      <c r="A16" s="12" t="s">
        <v>8</v>
      </c>
      <c r="B16" s="8">
        <v>90077403</v>
      </c>
      <c r="C16" s="12" t="s">
        <v>19</v>
      </c>
      <c r="D16" s="11">
        <v>127.83</v>
      </c>
      <c r="E16" s="15">
        <v>2227</v>
      </c>
      <c r="F16" s="15">
        <f t="shared" si="0"/>
        <v>371.16666666666669</v>
      </c>
      <c r="G16" s="9">
        <f t="shared" si="1"/>
        <v>0.3444005388414908</v>
      </c>
    </row>
    <row r="17" spans="1:7" ht="15" x14ac:dyDescent="0.25">
      <c r="A17" s="12" t="s">
        <v>8</v>
      </c>
      <c r="B17" s="8">
        <v>90077413</v>
      </c>
      <c r="C17" s="12" t="s">
        <v>20</v>
      </c>
      <c r="D17" s="11">
        <v>138.66000000000003</v>
      </c>
      <c r="E17" s="15">
        <v>4839</v>
      </c>
      <c r="F17" s="15">
        <f t="shared" si="0"/>
        <v>806.5</v>
      </c>
      <c r="G17" s="9">
        <f t="shared" si="1"/>
        <v>0.17192808431494114</v>
      </c>
    </row>
    <row r="18" spans="1:7" ht="15" x14ac:dyDescent="0.25">
      <c r="A18" s="12" t="s">
        <v>8</v>
      </c>
      <c r="B18" s="8">
        <v>90077416</v>
      </c>
      <c r="C18" s="12" t="s">
        <v>21</v>
      </c>
      <c r="D18" s="11">
        <v>593</v>
      </c>
      <c r="E18" s="15">
        <v>3268</v>
      </c>
      <c r="F18" s="15">
        <f t="shared" si="0"/>
        <v>544.66666666666663</v>
      </c>
      <c r="G18" s="9">
        <f t="shared" si="1"/>
        <v>1.0887392900856794</v>
      </c>
    </row>
    <row r="19" spans="1:7" ht="15" x14ac:dyDescent="0.25">
      <c r="A19" s="12" t="s">
        <v>8</v>
      </c>
      <c r="B19" s="8">
        <v>90077418</v>
      </c>
      <c r="C19" s="12" t="s">
        <v>22</v>
      </c>
      <c r="D19" s="11">
        <v>274.97000000000003</v>
      </c>
      <c r="E19" s="15">
        <v>6196</v>
      </c>
      <c r="F19" s="15">
        <f t="shared" si="0"/>
        <v>1032.6666666666667</v>
      </c>
      <c r="G19" s="9">
        <f t="shared" si="1"/>
        <v>0.2662717882504842</v>
      </c>
    </row>
    <row r="20" spans="1:7" ht="15" x14ac:dyDescent="0.25">
      <c r="A20" s="12" t="s">
        <v>8</v>
      </c>
      <c r="B20" s="8">
        <v>90077428</v>
      </c>
      <c r="C20" s="12" t="s">
        <v>23</v>
      </c>
      <c r="D20" s="11">
        <v>784.34999999999991</v>
      </c>
      <c r="E20" s="15">
        <v>16269</v>
      </c>
      <c r="F20" s="15">
        <f t="shared" si="0"/>
        <v>2711.5</v>
      </c>
      <c r="G20" s="9">
        <f t="shared" si="1"/>
        <v>0.28926793287848052</v>
      </c>
    </row>
    <row r="21" spans="1:7" ht="15" x14ac:dyDescent="0.25">
      <c r="A21" s="12" t="s">
        <v>8</v>
      </c>
      <c r="B21" s="8">
        <v>90077433</v>
      </c>
      <c r="C21" s="12" t="s">
        <v>24</v>
      </c>
      <c r="D21" s="11">
        <v>2435.5099999999993</v>
      </c>
      <c r="E21" s="15">
        <v>12754</v>
      </c>
      <c r="F21" s="15">
        <f t="shared" si="0"/>
        <v>2125.6666666666665</v>
      </c>
      <c r="G21" s="9">
        <f t="shared" si="1"/>
        <v>1.1457628979143795</v>
      </c>
    </row>
    <row r="22" spans="1:7" ht="15" x14ac:dyDescent="0.25">
      <c r="A22" s="12" t="s">
        <v>8</v>
      </c>
      <c r="B22" s="8">
        <v>90077434</v>
      </c>
      <c r="C22" s="12" t="s">
        <v>25</v>
      </c>
      <c r="D22" s="11">
        <v>172.68</v>
      </c>
      <c r="E22" s="15">
        <v>6768</v>
      </c>
      <c r="F22" s="15">
        <f t="shared" si="0"/>
        <v>1128</v>
      </c>
      <c r="G22" s="9">
        <f t="shared" si="1"/>
        <v>0.15308510638297873</v>
      </c>
    </row>
    <row r="23" spans="1:7" ht="15" x14ac:dyDescent="0.25">
      <c r="A23" s="12" t="s">
        <v>8</v>
      </c>
      <c r="B23" s="8">
        <v>110000011</v>
      </c>
      <c r="C23" s="12" t="s">
        <v>26</v>
      </c>
      <c r="D23" s="11">
        <v>36.49</v>
      </c>
      <c r="E23" s="15">
        <v>403</v>
      </c>
      <c r="F23" s="15">
        <f t="shared" si="0"/>
        <v>67.166666666666671</v>
      </c>
      <c r="G23" s="9">
        <f t="shared" si="1"/>
        <v>0.54327543424317615</v>
      </c>
    </row>
    <row r="24" spans="1:7" ht="15" x14ac:dyDescent="0.25">
      <c r="A24" s="12" t="s">
        <v>8</v>
      </c>
      <c r="B24" s="8">
        <v>110000034</v>
      </c>
      <c r="C24" s="12" t="s">
        <v>27</v>
      </c>
      <c r="D24" s="11">
        <v>1437.52</v>
      </c>
      <c r="E24" s="15">
        <v>9239</v>
      </c>
      <c r="F24" s="15">
        <f t="shared" si="0"/>
        <v>1539.8333333333333</v>
      </c>
      <c r="G24" s="9">
        <f t="shared" si="1"/>
        <v>0.9335555796081827</v>
      </c>
    </row>
    <row r="25" spans="1:7" ht="15" x14ac:dyDescent="0.25">
      <c r="A25" s="12" t="s">
        <v>8</v>
      </c>
      <c r="B25" s="8">
        <v>110000048</v>
      </c>
      <c r="C25" s="12" t="s">
        <v>28</v>
      </c>
      <c r="D25" s="11">
        <v>22195.869999999995</v>
      </c>
      <c r="E25" s="15">
        <v>176065</v>
      </c>
      <c r="F25" s="15">
        <f t="shared" si="0"/>
        <v>29344.166666666668</v>
      </c>
      <c r="G25" s="9">
        <f t="shared" si="1"/>
        <v>0.75639803481668688</v>
      </c>
    </row>
    <row r="26" spans="1:7" ht="15" x14ac:dyDescent="0.25">
      <c r="A26" s="12" t="s">
        <v>8</v>
      </c>
      <c r="B26" s="8">
        <v>320200001</v>
      </c>
      <c r="C26" s="12" t="s">
        <v>29</v>
      </c>
      <c r="D26" s="11">
        <v>7368.699999999998</v>
      </c>
      <c r="E26" s="15">
        <v>83738</v>
      </c>
      <c r="F26" s="15">
        <f t="shared" si="0"/>
        <v>13956.333333333334</v>
      </c>
      <c r="G26" s="9">
        <f t="shared" si="1"/>
        <v>0.5279825168979434</v>
      </c>
    </row>
    <row r="27" spans="1:7" ht="15" x14ac:dyDescent="0.25">
      <c r="A27" s="12" t="s">
        <v>8</v>
      </c>
      <c r="B27" s="8">
        <v>400200003</v>
      </c>
      <c r="C27" s="12" t="s">
        <v>30</v>
      </c>
      <c r="D27" s="11">
        <v>449.25</v>
      </c>
      <c r="E27" s="15">
        <v>4864</v>
      </c>
      <c r="F27" s="15">
        <f t="shared" si="0"/>
        <v>810.66666666666663</v>
      </c>
      <c r="G27" s="9">
        <f t="shared" si="1"/>
        <v>0.55417351973684215</v>
      </c>
    </row>
    <row r="28" spans="1:7" ht="15" x14ac:dyDescent="0.25">
      <c r="A28" s="12" t="s">
        <v>8</v>
      </c>
      <c r="B28" s="8">
        <v>400200007</v>
      </c>
      <c r="C28" s="12" t="s">
        <v>31</v>
      </c>
      <c r="D28" s="11">
        <v>300.63</v>
      </c>
      <c r="E28" s="15">
        <v>4420</v>
      </c>
      <c r="F28" s="15">
        <f t="shared" si="0"/>
        <v>736.66666666666663</v>
      </c>
      <c r="G28" s="9">
        <f t="shared" si="1"/>
        <v>0.40809502262443442</v>
      </c>
    </row>
    <row r="29" spans="1:7" ht="15" x14ac:dyDescent="0.25">
      <c r="A29" s="12" t="s">
        <v>8</v>
      </c>
      <c r="B29" s="8">
        <v>400200024</v>
      </c>
      <c r="C29" s="12" t="s">
        <v>32</v>
      </c>
      <c r="D29" s="11">
        <v>6236.5400000000009</v>
      </c>
      <c r="E29" s="15">
        <v>67132</v>
      </c>
      <c r="F29" s="15">
        <f t="shared" si="0"/>
        <v>11188.666666666666</v>
      </c>
      <c r="G29" s="9">
        <f t="shared" si="1"/>
        <v>0.55739796222367888</v>
      </c>
    </row>
    <row r="30" spans="1:7" ht="15" x14ac:dyDescent="0.25">
      <c r="A30" s="12" t="s">
        <v>8</v>
      </c>
      <c r="B30" s="8">
        <v>406435102</v>
      </c>
      <c r="C30" s="12" t="s">
        <v>33</v>
      </c>
      <c r="D30" s="11">
        <v>2936.7899999999995</v>
      </c>
      <c r="E30" s="15">
        <v>38249</v>
      </c>
      <c r="F30" s="15">
        <f t="shared" si="0"/>
        <v>6374.833333333333</v>
      </c>
      <c r="G30" s="9">
        <f t="shared" si="1"/>
        <v>0.46068498522837192</v>
      </c>
    </row>
    <row r="31" spans="1:7" ht="15" x14ac:dyDescent="0.25">
      <c r="A31" s="12" t="s">
        <v>8</v>
      </c>
      <c r="B31" s="8">
        <v>460200027</v>
      </c>
      <c r="C31" s="12" t="s">
        <v>34</v>
      </c>
      <c r="D31" s="11">
        <v>188.91</v>
      </c>
      <c r="E31" s="15">
        <v>9155</v>
      </c>
      <c r="F31" s="15">
        <f t="shared" si="0"/>
        <v>1525.8333333333333</v>
      </c>
      <c r="G31" s="9">
        <f t="shared" si="1"/>
        <v>0.12380775532495904</v>
      </c>
    </row>
    <row r="32" spans="1:7" ht="15" x14ac:dyDescent="0.25">
      <c r="A32" s="12" t="s">
        <v>8</v>
      </c>
      <c r="B32" s="8">
        <v>460200036</v>
      </c>
      <c r="C32" s="12" t="s">
        <v>35</v>
      </c>
      <c r="D32" s="11">
        <v>4736.7699999999995</v>
      </c>
      <c r="E32" s="15">
        <v>79263</v>
      </c>
      <c r="F32" s="15">
        <f t="shared" si="0"/>
        <v>13210.5</v>
      </c>
      <c r="G32" s="9">
        <f t="shared" si="1"/>
        <v>0.35856099314938872</v>
      </c>
    </row>
    <row r="33" spans="1:7" ht="15" x14ac:dyDescent="0.25">
      <c r="A33" s="12" t="s">
        <v>8</v>
      </c>
      <c r="B33" s="8">
        <v>460200042</v>
      </c>
      <c r="C33" s="12" t="s">
        <v>36</v>
      </c>
      <c r="D33" s="11">
        <v>35.650000000000006</v>
      </c>
      <c r="E33" s="15">
        <v>773</v>
      </c>
      <c r="F33" s="15">
        <f t="shared" si="0"/>
        <v>128.83333333333334</v>
      </c>
      <c r="G33" s="9">
        <f t="shared" si="1"/>
        <v>0.27671410090556275</v>
      </c>
    </row>
    <row r="34" spans="1:7" ht="15" x14ac:dyDescent="0.25">
      <c r="A34" s="12" t="s">
        <v>8</v>
      </c>
      <c r="B34" s="8">
        <v>460200043</v>
      </c>
      <c r="C34" s="12" t="s">
        <v>37</v>
      </c>
      <c r="D34" s="11">
        <v>1093.5899999999999</v>
      </c>
      <c r="E34" s="15">
        <v>10896</v>
      </c>
      <c r="F34" s="15">
        <f t="shared" si="0"/>
        <v>1816</v>
      </c>
      <c r="G34" s="9">
        <f t="shared" si="1"/>
        <v>0.60219713656387663</v>
      </c>
    </row>
    <row r="35" spans="1:7" ht="15" x14ac:dyDescent="0.25">
      <c r="A35" s="12" t="s">
        <v>8</v>
      </c>
      <c r="B35" s="8">
        <v>560800001</v>
      </c>
      <c r="C35" s="12" t="s">
        <v>38</v>
      </c>
      <c r="D35" s="11">
        <v>44.620000000000005</v>
      </c>
      <c r="E35" s="15">
        <v>310</v>
      </c>
      <c r="F35" s="15">
        <f t="shared" si="0"/>
        <v>51.666666666666664</v>
      </c>
      <c r="G35" s="9">
        <f t="shared" si="1"/>
        <v>0.86361290322580653</v>
      </c>
    </row>
    <row r="36" spans="1:7" ht="15" x14ac:dyDescent="0.25">
      <c r="A36" s="12" t="s">
        <v>8</v>
      </c>
      <c r="B36" s="8">
        <v>740200008</v>
      </c>
      <c r="C36" s="12" t="s">
        <v>39</v>
      </c>
      <c r="D36" s="11">
        <v>13001.979999999996</v>
      </c>
      <c r="E36" s="15">
        <v>141669</v>
      </c>
      <c r="F36" s="15">
        <f t="shared" si="0"/>
        <v>23611.5</v>
      </c>
      <c r="G36" s="9">
        <f t="shared" si="1"/>
        <v>0.55066302437371606</v>
      </c>
    </row>
    <row r="37" spans="1:7" ht="15" x14ac:dyDescent="0.25">
      <c r="A37" s="12" t="s">
        <v>8</v>
      </c>
      <c r="B37" s="8">
        <v>740200012</v>
      </c>
      <c r="C37" s="12" t="s">
        <v>40</v>
      </c>
      <c r="D37" s="11">
        <v>266.39999999999998</v>
      </c>
      <c r="E37" s="15">
        <v>813</v>
      </c>
      <c r="F37" s="15">
        <f t="shared" si="0"/>
        <v>135.5</v>
      </c>
      <c r="G37" s="9">
        <f t="shared" si="1"/>
        <v>1.966051660516605</v>
      </c>
    </row>
    <row r="38" spans="1:7" ht="15" x14ac:dyDescent="0.25">
      <c r="A38" s="12" t="s">
        <v>8</v>
      </c>
      <c r="B38" s="8">
        <v>740200041</v>
      </c>
      <c r="C38" s="12" t="s">
        <v>41</v>
      </c>
      <c r="D38" s="11">
        <v>977.17</v>
      </c>
      <c r="E38" s="15">
        <v>10079</v>
      </c>
      <c r="F38" s="15">
        <f t="shared" si="0"/>
        <v>1679.8333333333333</v>
      </c>
      <c r="G38" s="9">
        <f t="shared" si="1"/>
        <v>0.58170651850381982</v>
      </c>
    </row>
    <row r="39" spans="1:7" ht="15" x14ac:dyDescent="0.25">
      <c r="A39" s="12" t="s">
        <v>8</v>
      </c>
      <c r="B39" s="8">
        <v>740200049</v>
      </c>
      <c r="C39" s="12" t="s">
        <v>42</v>
      </c>
      <c r="D39" s="11">
        <v>13089.21</v>
      </c>
      <c r="E39" s="15">
        <v>64196</v>
      </c>
      <c r="F39" s="15">
        <f t="shared" si="0"/>
        <v>10699.333333333334</v>
      </c>
      <c r="G39" s="9">
        <f t="shared" si="1"/>
        <v>1.2233668764408996</v>
      </c>
    </row>
    <row r="40" spans="1:7" ht="15" x14ac:dyDescent="0.25">
      <c r="A40" s="12" t="s">
        <v>8</v>
      </c>
      <c r="B40" s="8">
        <v>741400012</v>
      </c>
      <c r="C40" s="12" t="s">
        <v>43</v>
      </c>
      <c r="D40" s="11">
        <v>27.5</v>
      </c>
      <c r="E40" s="15">
        <v>300</v>
      </c>
      <c r="F40" s="15">
        <f t="shared" si="0"/>
        <v>50</v>
      </c>
      <c r="G40" s="9">
        <f t="shared" si="1"/>
        <v>0.55000000000000004</v>
      </c>
    </row>
    <row r="41" spans="1:7" ht="15" x14ac:dyDescent="0.25">
      <c r="A41" s="12" t="s">
        <v>8</v>
      </c>
      <c r="B41" s="8">
        <v>741400013</v>
      </c>
      <c r="C41" s="12" t="s">
        <v>44</v>
      </c>
      <c r="D41" s="11">
        <v>36.770000000000003</v>
      </c>
      <c r="E41" s="15">
        <v>883</v>
      </c>
      <c r="F41" s="15">
        <f t="shared" si="0"/>
        <v>147.16666666666666</v>
      </c>
      <c r="G41" s="9">
        <f t="shared" si="1"/>
        <v>0.24985277463193661</v>
      </c>
    </row>
  </sheetData>
  <autoFilter ref="A4:G4" xr:uid="{985FAE72-6439-436D-A345-BA55D40E7475}"/>
  <mergeCells count="2">
    <mergeCell ref="A1:G1"/>
    <mergeCell ref="A2:G2"/>
  </mergeCells>
  <conditionalFormatting sqref="B6:B7">
    <cfRule type="duplicateValues" dxfId="7" priority="7"/>
    <cfRule type="duplicateValues" dxfId="6" priority="8"/>
    <cfRule type="duplicateValues" dxfId="5" priority="9"/>
  </conditionalFormatting>
  <conditionalFormatting sqref="C6:C7">
    <cfRule type="duplicateValues" dxfId="4" priority="6"/>
  </conditionalFormatting>
  <conditionalFormatting sqref="B8:B41">
    <cfRule type="duplicateValues" dxfId="3" priority="37"/>
    <cfRule type="duplicateValues" dxfId="2" priority="38"/>
    <cfRule type="duplicateValues" dxfId="1" priority="39"/>
  </conditionalFormatting>
  <conditionalFormatting sqref="C8:C41">
    <cfRule type="duplicateValues" dxfId="0" priority="40"/>
  </conditionalFormatting>
  <pageMargins left="0.25" right="0.25" top="0.75" bottom="0.75" header="0.3" footer="0.3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SAVA_2024</vt:lpstr>
      <vt:lpstr>SAVA_2024!Print_Area</vt:lpstr>
      <vt:lpstr>SAVA_2024!Print_Titles</vt:lpstr>
    </vt:vector>
  </TitlesOfParts>
  <Company>NVD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 Čerikova</dc:creator>
  <cp:lastModifiedBy>Madara Segliņa</cp:lastModifiedBy>
  <dcterms:created xsi:type="dcterms:W3CDTF">2020-02-28T12:26:21Z</dcterms:created>
  <dcterms:modified xsi:type="dcterms:W3CDTF">2024-04-02T06:26:46Z</dcterms:modified>
</cp:coreProperties>
</file>