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45" activeTab="0"/>
  </bookViews>
  <sheets>
    <sheet name="Zemgale" sheetId="1" r:id="rId1"/>
  </sheets>
  <definedNames/>
  <calcPr fullCalcOnLoad="1"/>
</workbook>
</file>

<file path=xl/sharedStrings.xml><?xml version="1.0" encoding="utf-8"?>
<sst xmlns="http://schemas.openxmlformats.org/spreadsheetml/2006/main" count="108" uniqueCount="71">
  <si>
    <t>Veiktais darbs līguma ietvaros</t>
  </si>
  <si>
    <t>Veiktais darbs</t>
  </si>
  <si>
    <t>KOPĀ</t>
  </si>
  <si>
    <t>t.sk.mobilā zobārstniecības kabinetā</t>
  </si>
  <si>
    <t>Faktiskais apmeklējumu skaits pārskata periodā</t>
  </si>
  <si>
    <t>Ārstniecības iestādes</t>
  </si>
  <si>
    <t>Līguma summa gadam</t>
  </si>
  <si>
    <t>Līguma summa pārskata periodam</t>
  </si>
  <si>
    <t>Šlegelmilhas un Trepšas zobārstu prakse, SIA</t>
  </si>
  <si>
    <t>V/P</t>
  </si>
  <si>
    <t>P</t>
  </si>
  <si>
    <t>V</t>
  </si>
  <si>
    <t>Līguma summa, EUR</t>
  </si>
  <si>
    <t>Pārstrāde virs līguma summas (+)</t>
  </si>
  <si>
    <t>Līguma neizpilde (-)</t>
  </si>
  <si>
    <t>DKD KLĪNIKA, SIA</t>
  </si>
  <si>
    <t>Bergmane Irina - ārsta prakse zobārstniecībā</t>
  </si>
  <si>
    <t>Agneses zobārstniecība, SIA</t>
  </si>
  <si>
    <t>Gorlovich Margarita - ārsta prakse zobārstniecībā</t>
  </si>
  <si>
    <t>JELGAVAS PILSĒTAS SLIMNĪCA, SIA</t>
  </si>
  <si>
    <t>Jelgavas poliklīnika, SIA</t>
  </si>
  <si>
    <t>ZINTAS STRODES ĀRSTA PRAKSE, SIA</t>
  </si>
  <si>
    <t>Kurakina Ludmila - ārsta prakse zobārstniecībā</t>
  </si>
  <si>
    <t>DOO,  SIA</t>
  </si>
  <si>
    <t>Spulle Dace -ārsta prakse zobārstniecībā</t>
  </si>
  <si>
    <t>Andžāne Inga - ārsta prakse zobārstniecībā</t>
  </si>
  <si>
    <t>K.Vizules zobārstniecības prakse, IK</t>
  </si>
  <si>
    <t>Veisa Olga - ārsta prakse zobārstniecībā</t>
  </si>
  <si>
    <t>Veigure Daiga - ārsta prakse zobārstniecībā</t>
  </si>
  <si>
    <t>Doktore Inguna - ārsta prakse zobārstniecībā</t>
  </si>
  <si>
    <t>Skrīveru zobārstniecība, SIA</t>
  </si>
  <si>
    <t>Setkovska Iveta - ārsta prakse zobārstniecībā</t>
  </si>
  <si>
    <t>Zemgales mutes veselības centrs, SIA</t>
  </si>
  <si>
    <t>Fārneste Anita - ārsta prakse zobārstniecībā</t>
  </si>
  <si>
    <t>Brants Egils - ārsta prakse zobārstniecībā</t>
  </si>
  <si>
    <t>Beināre Anda - ārsta prakse zobārstniecībā</t>
  </si>
  <si>
    <t>Zobārste Gita Lāma, IK</t>
  </si>
  <si>
    <t>Bandere Līga - ārsta prakse zobārstniecībā</t>
  </si>
  <si>
    <t>Ķipēna Māra - ārsta prakse zobārstniecībā</t>
  </si>
  <si>
    <t>Zīberte Olga - ārsta prakse zobārstniecībā</t>
  </si>
  <si>
    <t>Štosa Dina - ārsta prakse zobārstniecībā</t>
  </si>
  <si>
    <t>STRAZDS &amp; STRAZDA, SIA</t>
  </si>
  <si>
    <t>Artemjeva Larisa - ārsta prakse zobārstniecībā</t>
  </si>
  <si>
    <t>Salkazanova Inga - ārsta prakse zobārstniecībā</t>
  </si>
  <si>
    <t>LAUBI UN CO, SIA</t>
  </si>
  <si>
    <t>Ūdre Iveta - ārsta prakse zobārstniecībā</t>
  </si>
  <si>
    <t>Baldunčika Sandra - ārsta prakse zobārstniecībā</t>
  </si>
  <si>
    <t>Orions zobārstniecība, SIA</t>
  </si>
  <si>
    <t>CEPĻUKALNS, Vestienas pagasta I.Vīksnes zemnieku saimniecība</t>
  </si>
  <si>
    <t>Radiks, SIA</t>
  </si>
  <si>
    <t>Tingbranda Rianda - ārsta prakse zobārstniecībā</t>
  </si>
  <si>
    <t>Zobārstu prakse Lielvārde, SIA</t>
  </si>
  <si>
    <t>Ārstu prakse Anna, SIA</t>
  </si>
  <si>
    <t>Upītes zobārstniecība, SIA</t>
  </si>
  <si>
    <t>Jēkabpils reģionālā slimnīca, SIA</t>
  </si>
  <si>
    <t>IECAVAS ZOBĀRSTNIECĪBA, SIA</t>
  </si>
  <si>
    <t>SINADENTS, SIA</t>
  </si>
  <si>
    <t>Ogres rajona slimnīca, SIA</t>
  </si>
  <si>
    <t>ANARALS, SIA</t>
  </si>
  <si>
    <t>ŠMITU ZOBĀRSTNIECĪBA, SIA</t>
  </si>
  <si>
    <t>Belladent, SIA</t>
  </si>
  <si>
    <t>Andersones zobārstniecība, SIA</t>
  </si>
  <si>
    <t>DACES LOČMELES ZOBĀRSTNIECĪBAS PRIVĀTPRAKSE, SIA</t>
  </si>
  <si>
    <t>Medicīnas sabiedrība "Optima 1", SIA</t>
  </si>
  <si>
    <t>Silver Dental, SIA</t>
  </si>
  <si>
    <t>EvaMar, SIA</t>
  </si>
  <si>
    <t>Satevi, SIA</t>
  </si>
  <si>
    <t>Pārskats par noslēgtiem līgumiem un veikto darba apjomu zobārstniecības pakalpojumiem Zemgales nodaļā 2021.gada 6 mēnešos</t>
  </si>
  <si>
    <t>Eihmane Laima - ārsta prakse zobārstniecībā</t>
  </si>
  <si>
    <t>6=4-3</t>
  </si>
  <si>
    <t>7=4-3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</si>
</sst>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right" wrapText="1"/>
    </xf>
    <xf numFmtId="4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7" fillId="33" borderId="12" xfId="0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3" fillId="33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6" fillId="34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/>
    </xf>
    <xf numFmtId="0" fontId="6" fillId="0" borderId="15" xfId="0" applyFont="1" applyBorder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5" fillId="0" borderId="10" xfId="59" applyFont="1" applyFill="1" applyBorder="1" applyAlignment="1">
      <alignment horizontal="center" vertical="center" wrapText="1"/>
      <protection/>
    </xf>
    <xf numFmtId="4" fontId="11" fillId="33" borderId="19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pane xSplit="2" ySplit="5" topLeftCell="C6" activePane="bottomRight" state="frozen"/>
      <selection pane="topLeft" activeCell="E73" sqref="E73"/>
      <selection pane="topRight" activeCell="E73" sqref="E73"/>
      <selection pane="bottomLeft" activeCell="E73" sqref="E73"/>
      <selection pane="bottomRight" activeCell="N1" sqref="N1:N16384"/>
    </sheetView>
  </sheetViews>
  <sheetFormatPr defaultColWidth="9.140625" defaultRowHeight="12.75"/>
  <cols>
    <col min="1" max="1" width="11.28125" style="10" hidden="1" customWidth="1"/>
    <col min="2" max="2" width="36.57421875" style="10" customWidth="1"/>
    <col min="3" max="4" width="10.57421875" style="11" hidden="1" customWidth="1"/>
    <col min="5" max="6" width="13.7109375" style="11" customWidth="1"/>
    <col min="7" max="7" width="11.8515625" style="11" customWidth="1"/>
    <col min="8" max="8" width="12.00390625" style="11" customWidth="1"/>
    <col min="9" max="9" width="10.421875" style="11" customWidth="1"/>
    <col min="10" max="10" width="12.28125" style="10" customWidth="1"/>
    <col min="11" max="11" width="12.28125" style="13" customWidth="1"/>
    <col min="12" max="12" width="9.7109375" style="13" customWidth="1"/>
    <col min="13" max="16384" width="9.140625" style="10" customWidth="1"/>
  </cols>
  <sheetData>
    <row r="1" spans="8:9" ht="12.75">
      <c r="H1" s="12"/>
      <c r="I1" s="12"/>
    </row>
    <row r="2" spans="1:12" ht="43.5" customHeight="1">
      <c r="A2" s="36" t="s">
        <v>67</v>
      </c>
      <c r="B2" s="36"/>
      <c r="C2" s="37"/>
      <c r="D2" s="37"/>
      <c r="E2" s="37"/>
      <c r="F2" s="37"/>
      <c r="G2" s="37"/>
      <c r="H2" s="37"/>
      <c r="I2" s="37"/>
      <c r="J2" s="38"/>
      <c r="K2" s="38"/>
      <c r="L2" s="38"/>
    </row>
    <row r="3" spans="1:9" ht="15" customHeight="1">
      <c r="A3" s="15"/>
      <c r="B3" s="15"/>
      <c r="C3" s="14"/>
      <c r="D3" s="14"/>
      <c r="E3" s="14"/>
      <c r="F3" s="14"/>
      <c r="G3" s="14"/>
      <c r="H3" s="14"/>
      <c r="I3" s="14"/>
    </row>
    <row r="4" spans="2:12" ht="12.75">
      <c r="B4" s="39" t="s">
        <v>5</v>
      </c>
      <c r="C4" s="39"/>
      <c r="D4" s="41" t="s">
        <v>9</v>
      </c>
      <c r="E4" s="31" t="s">
        <v>12</v>
      </c>
      <c r="F4" s="31"/>
      <c r="G4" s="31"/>
      <c r="H4" s="31"/>
      <c r="I4" s="31"/>
      <c r="J4" s="31"/>
      <c r="K4" s="32" t="s">
        <v>4</v>
      </c>
      <c r="L4" s="42" t="s">
        <v>3</v>
      </c>
    </row>
    <row r="5" spans="2:12" ht="64.5" customHeight="1">
      <c r="B5" s="40"/>
      <c r="C5" s="40"/>
      <c r="D5" s="41"/>
      <c r="E5" s="29" t="s">
        <v>6</v>
      </c>
      <c r="F5" s="28" t="s">
        <v>7</v>
      </c>
      <c r="G5" s="28" t="s">
        <v>1</v>
      </c>
      <c r="H5" s="28" t="s">
        <v>0</v>
      </c>
      <c r="I5" s="29" t="s">
        <v>13</v>
      </c>
      <c r="J5" s="29" t="s">
        <v>14</v>
      </c>
      <c r="K5" s="33"/>
      <c r="L5" s="43"/>
    </row>
    <row r="6" spans="2:12" ht="12.75">
      <c r="B6" s="34">
        <v>1</v>
      </c>
      <c r="C6" s="35"/>
      <c r="D6" s="17"/>
      <c r="E6" s="1">
        <v>2</v>
      </c>
      <c r="F6" s="1">
        <v>3</v>
      </c>
      <c r="G6" s="1">
        <v>4</v>
      </c>
      <c r="H6" s="1">
        <v>5</v>
      </c>
      <c r="I6" s="1" t="s">
        <v>69</v>
      </c>
      <c r="J6" s="1" t="s">
        <v>70</v>
      </c>
      <c r="K6" s="1">
        <v>8</v>
      </c>
      <c r="L6" s="27">
        <v>9</v>
      </c>
    </row>
    <row r="7" spans="2:14" ht="12.75">
      <c r="B7" s="19" t="s">
        <v>8</v>
      </c>
      <c r="C7" s="18">
        <v>90000016</v>
      </c>
      <c r="D7" s="18" t="s">
        <v>10</v>
      </c>
      <c r="E7" s="23">
        <v>72710</v>
      </c>
      <c r="F7" s="24">
        <v>37472</v>
      </c>
      <c r="G7" s="24">
        <v>38895.85</v>
      </c>
      <c r="H7" s="24">
        <v>37465.68000000001</v>
      </c>
      <c r="I7" s="3">
        <f>SUM(G7-F7)</f>
        <v>1423.8499999999985</v>
      </c>
      <c r="J7" s="3"/>
      <c r="K7" s="2">
        <v>871</v>
      </c>
      <c r="L7" s="9">
        <v>0</v>
      </c>
      <c r="N7" s="30"/>
    </row>
    <row r="8" spans="2:14" ht="12.75">
      <c r="B8" s="19" t="s">
        <v>15</v>
      </c>
      <c r="C8" s="18">
        <v>90000057</v>
      </c>
      <c r="D8" s="18" t="s">
        <v>10</v>
      </c>
      <c r="E8" s="23">
        <v>84533</v>
      </c>
      <c r="F8" s="24">
        <v>43190.98</v>
      </c>
      <c r="G8" s="24">
        <v>44502.91</v>
      </c>
      <c r="H8" s="24">
        <v>43189.82</v>
      </c>
      <c r="I8" s="3">
        <f>SUM(G8-F8)</f>
        <v>1311.9300000000003</v>
      </c>
      <c r="J8" s="3"/>
      <c r="K8" s="4">
        <v>1153</v>
      </c>
      <c r="L8" s="25">
        <v>0</v>
      </c>
      <c r="N8" s="30"/>
    </row>
    <row r="9" spans="2:14" ht="12.75">
      <c r="B9" s="19" t="s">
        <v>16</v>
      </c>
      <c r="C9" s="18">
        <v>90000079</v>
      </c>
      <c r="D9" s="18" t="s">
        <v>10</v>
      </c>
      <c r="E9" s="23">
        <v>29956</v>
      </c>
      <c r="F9" s="24">
        <v>15099.02</v>
      </c>
      <c r="G9" s="24">
        <v>15108.7</v>
      </c>
      <c r="H9" s="24">
        <v>15027.65</v>
      </c>
      <c r="I9" s="3">
        <f>SUM(G9-F9)</f>
        <v>9.680000000000291</v>
      </c>
      <c r="J9" s="3"/>
      <c r="K9" s="4">
        <v>434</v>
      </c>
      <c r="L9" s="25">
        <v>0</v>
      </c>
      <c r="N9" s="30"/>
    </row>
    <row r="10" spans="2:14" ht="13.5" customHeight="1">
      <c r="B10" s="19" t="s">
        <v>17</v>
      </c>
      <c r="C10" s="18">
        <v>90000093</v>
      </c>
      <c r="D10" s="18" t="s">
        <v>10</v>
      </c>
      <c r="E10" s="23">
        <v>131059</v>
      </c>
      <c r="F10" s="24">
        <v>66817.52</v>
      </c>
      <c r="G10" s="24">
        <v>61457.1</v>
      </c>
      <c r="H10" s="24">
        <v>61457.1</v>
      </c>
      <c r="I10" s="3"/>
      <c r="J10" s="3">
        <f>SUM(G10-F10)</f>
        <v>-5360.4200000000055</v>
      </c>
      <c r="K10" s="4">
        <v>1033</v>
      </c>
      <c r="L10" s="25">
        <v>0</v>
      </c>
      <c r="N10" s="30"/>
    </row>
    <row r="11" spans="2:14" ht="13.5" customHeight="1">
      <c r="B11" s="19" t="s">
        <v>18</v>
      </c>
      <c r="C11" s="18">
        <v>90000113</v>
      </c>
      <c r="D11" s="18" t="s">
        <v>10</v>
      </c>
      <c r="E11" s="23">
        <v>96537</v>
      </c>
      <c r="F11" s="24">
        <v>49317.52</v>
      </c>
      <c r="G11" s="24">
        <v>56229.7</v>
      </c>
      <c r="H11" s="24">
        <v>49305.59</v>
      </c>
      <c r="I11" s="3">
        <f>SUM(G11-F11)</f>
        <v>6912.18</v>
      </c>
      <c r="J11" s="3"/>
      <c r="K11" s="4">
        <v>815</v>
      </c>
      <c r="L11" s="25">
        <v>0</v>
      </c>
      <c r="N11" s="30"/>
    </row>
    <row r="12" spans="2:14" ht="13.5" customHeight="1">
      <c r="B12" s="19" t="s">
        <v>19</v>
      </c>
      <c r="C12" s="18">
        <v>90020301</v>
      </c>
      <c r="D12" s="18" t="s">
        <v>10</v>
      </c>
      <c r="E12" s="23">
        <v>33261</v>
      </c>
      <c r="F12" s="24">
        <v>16630.5</v>
      </c>
      <c r="G12" s="24">
        <v>15538.56</v>
      </c>
      <c r="H12" s="24">
        <v>15538.56</v>
      </c>
      <c r="I12" s="3"/>
      <c r="J12" s="3">
        <f>SUM(G12-F12)</f>
        <v>-1091.9400000000005</v>
      </c>
      <c r="K12" s="4">
        <v>464</v>
      </c>
      <c r="L12" s="25">
        <v>0</v>
      </c>
      <c r="N12" s="30"/>
    </row>
    <row r="13" spans="2:14" ht="12.75">
      <c r="B13" s="19" t="s">
        <v>63</v>
      </c>
      <c r="C13" s="18">
        <v>90024001</v>
      </c>
      <c r="D13" s="18" t="s">
        <v>10</v>
      </c>
      <c r="E13" s="23">
        <v>47928</v>
      </c>
      <c r="F13" s="24">
        <v>24282.98</v>
      </c>
      <c r="G13" s="24">
        <v>26131.67</v>
      </c>
      <c r="H13" s="24">
        <v>24267.83</v>
      </c>
      <c r="I13" s="3">
        <f>SUM(G13-F13)</f>
        <v>1848.6899999999987</v>
      </c>
      <c r="J13" s="3"/>
      <c r="K13" s="4">
        <v>886</v>
      </c>
      <c r="L13" s="25">
        <v>0</v>
      </c>
      <c r="N13" s="30"/>
    </row>
    <row r="14" spans="2:14" ht="14.25" customHeight="1">
      <c r="B14" s="19" t="s">
        <v>20</v>
      </c>
      <c r="C14" s="18">
        <v>90024101</v>
      </c>
      <c r="D14" s="18" t="s">
        <v>10</v>
      </c>
      <c r="E14" s="23">
        <v>56901</v>
      </c>
      <c r="F14" s="24">
        <v>29004</v>
      </c>
      <c r="G14" s="24">
        <v>30284.510000000002</v>
      </c>
      <c r="H14" s="24">
        <v>29002.270000000004</v>
      </c>
      <c r="I14" s="3">
        <f>SUM(G14-F14)</f>
        <v>1280.510000000002</v>
      </c>
      <c r="J14" s="3"/>
      <c r="K14" s="4">
        <v>504</v>
      </c>
      <c r="L14" s="25">
        <v>0</v>
      </c>
      <c r="N14" s="30"/>
    </row>
    <row r="15" spans="2:14" ht="12.75">
      <c r="B15" s="19" t="s">
        <v>52</v>
      </c>
      <c r="C15" s="18">
        <v>90065208</v>
      </c>
      <c r="D15" s="18" t="s">
        <v>10</v>
      </c>
      <c r="E15" s="23">
        <v>6396</v>
      </c>
      <c r="F15" s="24">
        <v>3198</v>
      </c>
      <c r="G15" s="24">
        <v>3117.17</v>
      </c>
      <c r="H15" s="24">
        <v>3117.17</v>
      </c>
      <c r="I15" s="3"/>
      <c r="J15" s="3">
        <f>SUM(G15-F15)</f>
        <v>-80.82999999999993</v>
      </c>
      <c r="K15" s="4">
        <v>103</v>
      </c>
      <c r="L15" s="25">
        <v>0</v>
      </c>
      <c r="N15" s="30"/>
    </row>
    <row r="16" spans="2:14" ht="12.75">
      <c r="B16" s="19" t="s">
        <v>21</v>
      </c>
      <c r="C16" s="18">
        <v>90077202</v>
      </c>
      <c r="D16" s="18" t="s">
        <v>10</v>
      </c>
      <c r="E16" s="23">
        <v>41812</v>
      </c>
      <c r="F16" s="24">
        <v>20905.980000000003</v>
      </c>
      <c r="G16" s="24">
        <v>17779.46</v>
      </c>
      <c r="H16" s="24">
        <v>17779.46</v>
      </c>
      <c r="I16" s="3"/>
      <c r="J16" s="3">
        <f>SUM(G16-F16)</f>
        <v>-3126.520000000004</v>
      </c>
      <c r="K16" s="4">
        <v>476</v>
      </c>
      <c r="L16" s="25">
        <v>0</v>
      </c>
      <c r="N16" s="30"/>
    </row>
    <row r="17" spans="2:14" ht="12.75">
      <c r="B17" s="19" t="s">
        <v>53</v>
      </c>
      <c r="C17" s="18">
        <v>90077206</v>
      </c>
      <c r="D17" s="18" t="s">
        <v>10</v>
      </c>
      <c r="E17" s="23">
        <v>24713</v>
      </c>
      <c r="F17" s="24">
        <v>12356.52</v>
      </c>
      <c r="G17" s="24">
        <v>11150.82</v>
      </c>
      <c r="H17" s="24">
        <v>11150.82</v>
      </c>
      <c r="I17" s="3"/>
      <c r="J17" s="3">
        <f>SUM(G17-F17)</f>
        <v>-1205.7000000000007</v>
      </c>
      <c r="K17" s="4">
        <v>292</v>
      </c>
      <c r="L17" s="25">
        <v>0</v>
      </c>
      <c r="N17" s="30"/>
    </row>
    <row r="18" spans="2:14" ht="17.25" customHeight="1">
      <c r="B18" s="19" t="s">
        <v>22</v>
      </c>
      <c r="C18" s="18">
        <v>110000003</v>
      </c>
      <c r="D18" s="18" t="s">
        <v>10</v>
      </c>
      <c r="E18" s="23">
        <v>17522</v>
      </c>
      <c r="F18" s="24">
        <v>8840.98</v>
      </c>
      <c r="G18" s="24">
        <v>9161.74</v>
      </c>
      <c r="H18" s="24">
        <v>8833.289999999999</v>
      </c>
      <c r="I18" s="3">
        <f>SUM(G18-F18)</f>
        <v>320.7600000000002</v>
      </c>
      <c r="J18" s="3"/>
      <c r="K18" s="4">
        <v>174</v>
      </c>
      <c r="L18" s="25">
        <v>0</v>
      </c>
      <c r="N18" s="30"/>
    </row>
    <row r="19" spans="2:14" ht="17.25" customHeight="1">
      <c r="B19" s="19" t="s">
        <v>68</v>
      </c>
      <c r="C19" s="18">
        <v>110000023</v>
      </c>
      <c r="D19" s="18" t="s">
        <v>10</v>
      </c>
      <c r="E19" s="23">
        <v>27064</v>
      </c>
      <c r="F19" s="24">
        <v>13147.02</v>
      </c>
      <c r="G19" s="24">
        <v>13664</v>
      </c>
      <c r="H19" s="24">
        <v>13138.07</v>
      </c>
      <c r="I19" s="3">
        <f>SUM(G19-F19)</f>
        <v>516.9799999999996</v>
      </c>
      <c r="J19" s="3"/>
      <c r="K19" s="4">
        <v>359</v>
      </c>
      <c r="L19" s="25">
        <v>0</v>
      </c>
      <c r="N19" s="30"/>
    </row>
    <row r="20" spans="2:14" ht="12.75">
      <c r="B20" s="19" t="s">
        <v>54</v>
      </c>
      <c r="C20" s="18">
        <v>110000048</v>
      </c>
      <c r="D20" s="18" t="s">
        <v>10</v>
      </c>
      <c r="E20" s="23">
        <v>45488</v>
      </c>
      <c r="F20" s="24">
        <v>22744.02</v>
      </c>
      <c r="G20" s="24">
        <v>13394.6</v>
      </c>
      <c r="H20" s="24">
        <v>13394.599999999999</v>
      </c>
      <c r="I20" s="3"/>
      <c r="J20" s="3">
        <f>SUM(G20-F20)</f>
        <v>-9349.42</v>
      </c>
      <c r="K20" s="4">
        <v>364</v>
      </c>
      <c r="L20" s="25">
        <v>0</v>
      </c>
      <c r="N20" s="30"/>
    </row>
    <row r="21" spans="2:14" ht="12.75">
      <c r="B21" s="19" t="s">
        <v>23</v>
      </c>
      <c r="C21" s="18">
        <v>320200002</v>
      </c>
      <c r="D21" s="18" t="s">
        <v>10</v>
      </c>
      <c r="E21" s="23">
        <v>37055</v>
      </c>
      <c r="F21" s="24">
        <v>18527.52</v>
      </c>
      <c r="G21" s="24">
        <v>9048.78</v>
      </c>
      <c r="H21" s="24">
        <v>9048.78</v>
      </c>
      <c r="I21" s="3"/>
      <c r="J21" s="3">
        <f>SUM(G21-F21)</f>
        <v>-9478.74</v>
      </c>
      <c r="K21" s="4">
        <v>240</v>
      </c>
      <c r="L21" s="25">
        <v>0</v>
      </c>
      <c r="N21" s="30"/>
    </row>
    <row r="22" spans="2:14" ht="12.75">
      <c r="B22" s="19" t="s">
        <v>24</v>
      </c>
      <c r="C22" s="18">
        <v>320200009</v>
      </c>
      <c r="D22" s="18" t="s">
        <v>10</v>
      </c>
      <c r="E22" s="23">
        <v>16818</v>
      </c>
      <c r="F22" s="24">
        <v>8448.52</v>
      </c>
      <c r="G22" s="24">
        <v>8735.13</v>
      </c>
      <c r="H22" s="24">
        <v>8428.94</v>
      </c>
      <c r="I22" s="3">
        <f>SUM(G22-F22)</f>
        <v>286.60999999999876</v>
      </c>
      <c r="J22" s="3"/>
      <c r="K22" s="4">
        <v>178</v>
      </c>
      <c r="L22" s="25">
        <v>0</v>
      </c>
      <c r="N22" s="30"/>
    </row>
    <row r="23" spans="2:14" ht="12.75">
      <c r="B23" s="19" t="s">
        <v>25</v>
      </c>
      <c r="C23" s="18">
        <v>320200023</v>
      </c>
      <c r="D23" s="18" t="s">
        <v>10</v>
      </c>
      <c r="E23" s="23">
        <v>12744</v>
      </c>
      <c r="F23" s="24">
        <v>6372</v>
      </c>
      <c r="G23" s="24">
        <v>6275.65</v>
      </c>
      <c r="H23" s="24">
        <v>6275.65</v>
      </c>
      <c r="I23" s="3"/>
      <c r="J23" s="3">
        <f>SUM(G23-F23)</f>
        <v>-96.35000000000036</v>
      </c>
      <c r="K23" s="4">
        <v>179</v>
      </c>
      <c r="L23" s="25">
        <v>0</v>
      </c>
      <c r="N23" s="30"/>
    </row>
    <row r="24" spans="2:14" ht="14.25" customHeight="1">
      <c r="B24" s="19" t="s">
        <v>26</v>
      </c>
      <c r="C24" s="18">
        <v>320200037</v>
      </c>
      <c r="D24" s="18" t="s">
        <v>10</v>
      </c>
      <c r="E24" s="23">
        <v>12544</v>
      </c>
      <c r="F24" s="24">
        <v>6271.98</v>
      </c>
      <c r="G24" s="24">
        <v>4822.14</v>
      </c>
      <c r="H24" s="24">
        <v>4822.139999999999</v>
      </c>
      <c r="I24" s="3"/>
      <c r="J24" s="3">
        <f>SUM(G24-F24)</f>
        <v>-1449.8399999999992</v>
      </c>
      <c r="K24" s="4">
        <v>150</v>
      </c>
      <c r="L24" s="25">
        <v>0</v>
      </c>
      <c r="N24" s="30"/>
    </row>
    <row r="25" spans="2:14" ht="14.25" customHeight="1">
      <c r="B25" s="19" t="s">
        <v>64</v>
      </c>
      <c r="C25" s="18">
        <v>320200041</v>
      </c>
      <c r="D25" s="18" t="s">
        <v>10</v>
      </c>
      <c r="E25" s="23">
        <v>40746</v>
      </c>
      <c r="F25" s="24">
        <v>20373</v>
      </c>
      <c r="G25" s="24">
        <v>15628.51</v>
      </c>
      <c r="H25" s="24">
        <v>15628.51</v>
      </c>
      <c r="I25" s="3"/>
      <c r="J25" s="3">
        <f>SUM(G25-F25)</f>
        <v>-4744.49</v>
      </c>
      <c r="K25" s="4">
        <v>391</v>
      </c>
      <c r="L25" s="25">
        <v>0</v>
      </c>
      <c r="N25" s="30"/>
    </row>
    <row r="26" spans="2:14" ht="12.75">
      <c r="B26" s="19" t="s">
        <v>27</v>
      </c>
      <c r="C26" s="18">
        <v>321400001</v>
      </c>
      <c r="D26" s="18" t="s">
        <v>10</v>
      </c>
      <c r="E26" s="23">
        <v>53117</v>
      </c>
      <c r="F26" s="24">
        <v>26911.02</v>
      </c>
      <c r="G26" s="24">
        <v>27467.29</v>
      </c>
      <c r="H26" s="24">
        <v>26818.96</v>
      </c>
      <c r="I26" s="3">
        <f>SUM(G26-F26)</f>
        <v>556.2700000000004</v>
      </c>
      <c r="J26" s="3"/>
      <c r="K26" s="4">
        <v>413</v>
      </c>
      <c r="L26" s="25">
        <v>73</v>
      </c>
      <c r="N26" s="30"/>
    </row>
    <row r="27" spans="2:14" ht="15.75" customHeight="1">
      <c r="B27" s="19" t="s">
        <v>28</v>
      </c>
      <c r="C27" s="18">
        <v>326100005</v>
      </c>
      <c r="D27" s="18" t="s">
        <v>10</v>
      </c>
      <c r="E27" s="23">
        <v>7324</v>
      </c>
      <c r="F27" s="24">
        <v>3775</v>
      </c>
      <c r="G27" s="24">
        <v>4221.36</v>
      </c>
      <c r="H27" s="24">
        <v>3771.78</v>
      </c>
      <c r="I27" s="3">
        <f>SUM(G27-F27)</f>
        <v>446.3599999999997</v>
      </c>
      <c r="J27" s="3"/>
      <c r="K27" s="4">
        <v>101</v>
      </c>
      <c r="L27" s="25">
        <v>0</v>
      </c>
      <c r="N27" s="30"/>
    </row>
    <row r="28" spans="2:14" ht="15.75" customHeight="1">
      <c r="B28" s="19" t="s">
        <v>29</v>
      </c>
      <c r="C28" s="18">
        <v>326100006</v>
      </c>
      <c r="D28" s="18" t="s">
        <v>11</v>
      </c>
      <c r="E28" s="23">
        <v>16230</v>
      </c>
      <c r="F28" s="24">
        <v>8196.52</v>
      </c>
      <c r="G28" s="24">
        <v>7305.58</v>
      </c>
      <c r="H28" s="24">
        <v>7305.58</v>
      </c>
      <c r="I28" s="3"/>
      <c r="J28" s="3">
        <f>SUM(G28-F28)</f>
        <v>-890.9400000000005</v>
      </c>
      <c r="K28" s="4">
        <v>141</v>
      </c>
      <c r="L28" s="25">
        <v>0</v>
      </c>
      <c r="N28" s="30"/>
    </row>
    <row r="29" spans="2:14" ht="15.75" customHeight="1">
      <c r="B29" s="19" t="s">
        <v>30</v>
      </c>
      <c r="C29" s="18">
        <v>328200003</v>
      </c>
      <c r="D29" s="18" t="s">
        <v>10</v>
      </c>
      <c r="E29" s="23">
        <v>16105</v>
      </c>
      <c r="F29" s="24">
        <v>8239.52</v>
      </c>
      <c r="G29" s="24">
        <v>8217.91</v>
      </c>
      <c r="H29" s="24">
        <v>8217.91</v>
      </c>
      <c r="I29" s="3"/>
      <c r="J29" s="3">
        <f>SUM(G29-F29)</f>
        <v>-21.610000000000582</v>
      </c>
      <c r="K29" s="4">
        <v>225</v>
      </c>
      <c r="L29" s="25">
        <v>0</v>
      </c>
      <c r="N29" s="30"/>
    </row>
    <row r="30" spans="2:14" ht="12.75">
      <c r="B30" s="19" t="s">
        <v>31</v>
      </c>
      <c r="C30" s="18">
        <v>328277201</v>
      </c>
      <c r="D30" s="18" t="s">
        <v>10</v>
      </c>
      <c r="E30" s="23">
        <v>20531</v>
      </c>
      <c r="F30" s="24">
        <v>10280</v>
      </c>
      <c r="G30" s="24">
        <v>10304.08</v>
      </c>
      <c r="H30" s="24">
        <v>10207.470000000001</v>
      </c>
      <c r="I30" s="3">
        <f>SUM(G30-F30)</f>
        <v>24.079999999999927</v>
      </c>
      <c r="J30" s="3"/>
      <c r="K30" s="4">
        <v>278</v>
      </c>
      <c r="L30" s="25">
        <v>0</v>
      </c>
      <c r="N30" s="30"/>
    </row>
    <row r="31" spans="2:14" ht="15" customHeight="1">
      <c r="B31" s="20" t="s">
        <v>32</v>
      </c>
      <c r="C31" s="18">
        <v>400200025</v>
      </c>
      <c r="D31" s="18" t="s">
        <v>10</v>
      </c>
      <c r="E31" s="23">
        <v>169083</v>
      </c>
      <c r="F31" s="24">
        <v>85958.02</v>
      </c>
      <c r="G31" s="24">
        <v>79988.09</v>
      </c>
      <c r="H31" s="24">
        <v>79988.09</v>
      </c>
      <c r="I31" s="3"/>
      <c r="J31" s="3">
        <f>SUM(G31-F31)</f>
        <v>-5969.930000000008</v>
      </c>
      <c r="K31" s="4">
        <v>2085</v>
      </c>
      <c r="L31" s="25">
        <v>207</v>
      </c>
      <c r="N31" s="30"/>
    </row>
    <row r="32" spans="2:14" ht="15" customHeight="1">
      <c r="B32" s="19" t="s">
        <v>33</v>
      </c>
      <c r="C32" s="18">
        <v>400200032</v>
      </c>
      <c r="D32" s="18" t="s">
        <v>10</v>
      </c>
      <c r="E32" s="23">
        <v>12136</v>
      </c>
      <c r="F32" s="24">
        <v>6214</v>
      </c>
      <c r="G32" s="24">
        <v>6121.83</v>
      </c>
      <c r="H32" s="24">
        <v>6121.83</v>
      </c>
      <c r="I32" s="3"/>
      <c r="J32" s="3">
        <f>SUM(G32-F32)</f>
        <v>-92.17000000000007</v>
      </c>
      <c r="K32" s="4">
        <v>116</v>
      </c>
      <c r="L32" s="25">
        <v>0</v>
      </c>
      <c r="N32" s="30"/>
    </row>
    <row r="33" spans="2:14" ht="12.75">
      <c r="B33" s="19" t="s">
        <v>65</v>
      </c>
      <c r="C33" s="18">
        <v>400200052</v>
      </c>
      <c r="D33" s="18" t="s">
        <v>10</v>
      </c>
      <c r="E33" s="23">
        <v>68726</v>
      </c>
      <c r="F33" s="24">
        <v>31302.2</v>
      </c>
      <c r="G33" s="24">
        <v>33790.72</v>
      </c>
      <c r="H33" s="24">
        <v>31299.329999999998</v>
      </c>
      <c r="I33" s="3">
        <f>SUM(G33-F33)</f>
        <v>2488.5200000000004</v>
      </c>
      <c r="J33" s="3"/>
      <c r="K33" s="4">
        <v>841</v>
      </c>
      <c r="L33" s="25">
        <v>0</v>
      </c>
      <c r="N33" s="30"/>
    </row>
    <row r="34" spans="2:14" ht="13.5" customHeight="1">
      <c r="B34" s="19" t="s">
        <v>55</v>
      </c>
      <c r="C34" s="18">
        <v>406464501</v>
      </c>
      <c r="D34" s="18" t="s">
        <v>10</v>
      </c>
      <c r="E34" s="23">
        <v>28829</v>
      </c>
      <c r="F34" s="24">
        <v>14414.52</v>
      </c>
      <c r="G34" s="24">
        <v>9289.76</v>
      </c>
      <c r="H34" s="24">
        <v>9289.76</v>
      </c>
      <c r="I34" s="3"/>
      <c r="J34" s="3">
        <f>SUM(G34-F34)</f>
        <v>-5124.76</v>
      </c>
      <c r="K34" s="4">
        <v>201</v>
      </c>
      <c r="L34" s="25">
        <v>0</v>
      </c>
      <c r="N34" s="30"/>
    </row>
    <row r="35" spans="2:14" ht="12.75" customHeight="1">
      <c r="B35" s="19" t="s">
        <v>34</v>
      </c>
      <c r="C35" s="18">
        <v>406477201</v>
      </c>
      <c r="D35" s="18" t="s">
        <v>10</v>
      </c>
      <c r="E35" s="23">
        <v>22301</v>
      </c>
      <c r="F35" s="24">
        <v>11564.98</v>
      </c>
      <c r="G35" s="24">
        <v>10128.15</v>
      </c>
      <c r="H35" s="24">
        <v>10128.15</v>
      </c>
      <c r="I35" s="3"/>
      <c r="J35" s="3">
        <f>SUM(G35-F35)</f>
        <v>-1436.83</v>
      </c>
      <c r="K35" s="4">
        <v>269</v>
      </c>
      <c r="L35" s="25">
        <v>0</v>
      </c>
      <c r="N35" s="30"/>
    </row>
    <row r="36" spans="2:14" ht="12.75">
      <c r="B36" s="22" t="s">
        <v>35</v>
      </c>
      <c r="C36" s="18">
        <v>409500011</v>
      </c>
      <c r="D36" s="18" t="s">
        <v>10</v>
      </c>
      <c r="E36" s="23">
        <v>39081</v>
      </c>
      <c r="F36" s="24">
        <v>19945.5</v>
      </c>
      <c r="G36" s="24">
        <v>22901.71</v>
      </c>
      <c r="H36" s="24">
        <v>19937.86</v>
      </c>
      <c r="I36" s="3">
        <f>SUM(G36-F36)</f>
        <v>2956.209999999999</v>
      </c>
      <c r="J36" s="3"/>
      <c r="K36" s="16">
        <v>474</v>
      </c>
      <c r="L36" s="26">
        <v>0</v>
      </c>
      <c r="N36" s="30"/>
    </row>
    <row r="37" spans="2:14" ht="12.75">
      <c r="B37" s="19" t="s">
        <v>66</v>
      </c>
      <c r="C37" s="18">
        <v>460200002</v>
      </c>
      <c r="D37" s="18" t="s">
        <v>10</v>
      </c>
      <c r="E37" s="23">
        <v>71659</v>
      </c>
      <c r="F37" s="24">
        <v>35829.48</v>
      </c>
      <c r="G37" s="24">
        <v>35579.6</v>
      </c>
      <c r="H37" s="24">
        <v>35579.6</v>
      </c>
      <c r="I37" s="3"/>
      <c r="J37" s="3">
        <f>SUM(G37-F37)</f>
        <v>-249.88000000000466</v>
      </c>
      <c r="K37" s="4">
        <v>1127</v>
      </c>
      <c r="L37" s="25">
        <v>540</v>
      </c>
      <c r="N37" s="30"/>
    </row>
    <row r="38" spans="2:14" ht="12.75">
      <c r="B38" s="19" t="s">
        <v>36</v>
      </c>
      <c r="C38" s="18">
        <v>460200019</v>
      </c>
      <c r="D38" s="18" t="s">
        <v>10</v>
      </c>
      <c r="E38" s="23">
        <v>20207</v>
      </c>
      <c r="F38" s="24">
        <v>10512.5</v>
      </c>
      <c r="G38" s="24">
        <v>10884.01</v>
      </c>
      <c r="H38" s="24">
        <v>10494.77</v>
      </c>
      <c r="I38" s="3">
        <f>SUM(G38-F38)</f>
        <v>371.5100000000002</v>
      </c>
      <c r="J38" s="3"/>
      <c r="K38" s="4">
        <v>328</v>
      </c>
      <c r="L38" s="25">
        <v>0</v>
      </c>
      <c r="N38" s="30"/>
    </row>
    <row r="39" spans="2:14" ht="12.75">
      <c r="B39" s="19" t="s">
        <v>37</v>
      </c>
      <c r="C39" s="18">
        <v>460200023</v>
      </c>
      <c r="D39" s="18" t="s">
        <v>10</v>
      </c>
      <c r="E39" s="23">
        <v>15281</v>
      </c>
      <c r="F39" s="24">
        <v>7640.52</v>
      </c>
      <c r="G39" s="24">
        <v>2876.69</v>
      </c>
      <c r="H39" s="24">
        <v>2876.69</v>
      </c>
      <c r="I39" s="3"/>
      <c r="J39" s="3">
        <f>SUM(G39-F39)</f>
        <v>-4763.83</v>
      </c>
      <c r="K39" s="4">
        <v>31</v>
      </c>
      <c r="L39" s="25">
        <v>0</v>
      </c>
      <c r="N39" s="30"/>
    </row>
    <row r="40" spans="2:14" ht="12.75" customHeight="1">
      <c r="B40" s="19" t="s">
        <v>38</v>
      </c>
      <c r="C40" s="18">
        <v>460200038</v>
      </c>
      <c r="D40" s="18" t="s">
        <v>10</v>
      </c>
      <c r="E40" s="23">
        <v>14005</v>
      </c>
      <c r="F40" s="24">
        <v>7002.48</v>
      </c>
      <c r="G40" s="24">
        <v>4238.08</v>
      </c>
      <c r="H40" s="24">
        <v>4238.08</v>
      </c>
      <c r="I40" s="3"/>
      <c r="J40" s="3">
        <f>SUM(G40-F40)</f>
        <v>-2764.3999999999996</v>
      </c>
      <c r="K40" s="4">
        <v>113</v>
      </c>
      <c r="L40" s="25">
        <v>0</v>
      </c>
      <c r="N40" s="30"/>
    </row>
    <row r="41" spans="2:14" ht="13.5" customHeight="1">
      <c r="B41" s="19" t="s">
        <v>39</v>
      </c>
      <c r="C41" s="18">
        <v>460200039</v>
      </c>
      <c r="D41" s="18" t="s">
        <v>10</v>
      </c>
      <c r="E41" s="23">
        <v>9209</v>
      </c>
      <c r="F41" s="24">
        <v>4741.48</v>
      </c>
      <c r="G41" s="24">
        <v>4700.19</v>
      </c>
      <c r="H41" s="24">
        <v>4700.19</v>
      </c>
      <c r="I41" s="3"/>
      <c r="J41" s="3">
        <f>SUM(G41-F41)</f>
        <v>-41.289999999999964</v>
      </c>
      <c r="K41" s="4">
        <v>111</v>
      </c>
      <c r="L41" s="25">
        <v>0</v>
      </c>
      <c r="N41" s="30"/>
    </row>
    <row r="42" spans="2:14" ht="14.25" customHeight="1">
      <c r="B42" s="19" t="s">
        <v>40</v>
      </c>
      <c r="C42" s="18">
        <v>460200040</v>
      </c>
      <c r="D42" s="18" t="s">
        <v>11</v>
      </c>
      <c r="E42" s="23">
        <v>21421</v>
      </c>
      <c r="F42" s="24">
        <v>10710.48</v>
      </c>
      <c r="G42" s="24">
        <v>8868.82</v>
      </c>
      <c r="H42" s="24">
        <v>8868.82</v>
      </c>
      <c r="I42" s="3"/>
      <c r="J42" s="3">
        <f>SUM(G42-F42)</f>
        <v>-1841.6599999999999</v>
      </c>
      <c r="K42" s="4">
        <v>189</v>
      </c>
      <c r="L42" s="25">
        <v>0</v>
      </c>
      <c r="N42" s="30"/>
    </row>
    <row r="43" spans="2:14" ht="15.75" customHeight="1">
      <c r="B43" s="19" t="s">
        <v>56</v>
      </c>
      <c r="C43" s="18">
        <v>460800005</v>
      </c>
      <c r="D43" s="18" t="s">
        <v>11</v>
      </c>
      <c r="E43" s="23">
        <v>49142</v>
      </c>
      <c r="F43" s="24">
        <v>24632.98</v>
      </c>
      <c r="G43" s="24">
        <v>25166.69</v>
      </c>
      <c r="H43" s="24">
        <v>24612.85</v>
      </c>
      <c r="I43" s="3">
        <f>SUM(G43-F43)</f>
        <v>533.7099999999991</v>
      </c>
      <c r="J43" s="3"/>
      <c r="K43" s="4">
        <v>463</v>
      </c>
      <c r="L43" s="25">
        <v>0</v>
      </c>
      <c r="N43" s="30"/>
    </row>
    <row r="44" spans="2:14" ht="12.75">
      <c r="B44" s="19" t="s">
        <v>41</v>
      </c>
      <c r="C44" s="18">
        <v>460800012</v>
      </c>
      <c r="D44" s="18" t="s">
        <v>11</v>
      </c>
      <c r="E44" s="23">
        <v>10530</v>
      </c>
      <c r="F44" s="24">
        <v>5265</v>
      </c>
      <c r="G44" s="24">
        <v>4281.17</v>
      </c>
      <c r="H44" s="24">
        <v>4281.169999999999</v>
      </c>
      <c r="I44" s="3"/>
      <c r="J44" s="3">
        <f>SUM(G44-F44)</f>
        <v>-983.8299999999999</v>
      </c>
      <c r="K44" s="4">
        <v>119</v>
      </c>
      <c r="L44" s="25">
        <v>0</v>
      </c>
      <c r="N44" s="30"/>
    </row>
    <row r="45" spans="2:14" ht="12.75">
      <c r="B45" s="19" t="s">
        <v>42</v>
      </c>
      <c r="C45" s="18">
        <v>468900002</v>
      </c>
      <c r="D45" s="18"/>
      <c r="E45" s="23">
        <v>4720</v>
      </c>
      <c r="F45" s="24">
        <v>2087.67</v>
      </c>
      <c r="G45" s="24">
        <v>2904.43</v>
      </c>
      <c r="H45" s="24">
        <v>2084.06</v>
      </c>
      <c r="I45" s="3">
        <f>SUM(G45-F45)</f>
        <v>816.7599999999998</v>
      </c>
      <c r="J45" s="3"/>
      <c r="K45" s="4">
        <v>82</v>
      </c>
      <c r="L45" s="25">
        <v>0</v>
      </c>
      <c r="N45" s="30"/>
    </row>
    <row r="46" spans="2:14" ht="12.75">
      <c r="B46" s="19" t="s">
        <v>43</v>
      </c>
      <c r="C46" s="18">
        <v>540200004</v>
      </c>
      <c r="D46" s="18"/>
      <c r="E46" s="23">
        <v>36781</v>
      </c>
      <c r="F46" s="24">
        <v>18940.52</v>
      </c>
      <c r="G46" s="24">
        <v>22118.37</v>
      </c>
      <c r="H46" s="24">
        <v>18922.11</v>
      </c>
      <c r="I46" s="3">
        <f>SUM(G46-F46)</f>
        <v>3177.8499999999985</v>
      </c>
      <c r="J46" s="3"/>
      <c r="K46" s="4">
        <v>379</v>
      </c>
      <c r="L46" s="25">
        <v>60</v>
      </c>
      <c r="N46" s="30"/>
    </row>
    <row r="47" spans="2:14" ht="12.75">
      <c r="B47" s="19" t="s">
        <v>44</v>
      </c>
      <c r="C47" s="18">
        <v>540200007</v>
      </c>
      <c r="D47" s="18"/>
      <c r="E47" s="23">
        <v>35267</v>
      </c>
      <c r="F47" s="24">
        <v>17633.52</v>
      </c>
      <c r="G47" s="24">
        <v>15601.26</v>
      </c>
      <c r="H47" s="24">
        <v>15601.26</v>
      </c>
      <c r="I47" s="3"/>
      <c r="J47" s="3">
        <f>SUM(G47-F47)</f>
        <v>-2032.2600000000002</v>
      </c>
      <c r="K47" s="4">
        <v>385</v>
      </c>
      <c r="L47" s="25">
        <v>0</v>
      </c>
      <c r="N47" s="30"/>
    </row>
    <row r="48" spans="2:14" ht="12.75">
      <c r="B48" s="19" t="s">
        <v>45</v>
      </c>
      <c r="C48" s="18">
        <v>540200010</v>
      </c>
      <c r="D48" s="18"/>
      <c r="E48" s="23">
        <v>31480</v>
      </c>
      <c r="F48" s="24">
        <v>16423.98</v>
      </c>
      <c r="G48" s="24">
        <v>17020.62</v>
      </c>
      <c r="H48" s="24">
        <v>16423.91</v>
      </c>
      <c r="I48" s="3">
        <f>SUM(G48-F48)</f>
        <v>596.6399999999994</v>
      </c>
      <c r="J48" s="3"/>
      <c r="K48" s="4">
        <v>341</v>
      </c>
      <c r="L48" s="25">
        <v>0</v>
      </c>
      <c r="N48" s="30"/>
    </row>
    <row r="49" spans="2:14" ht="12.75">
      <c r="B49" s="19" t="s">
        <v>46</v>
      </c>
      <c r="C49" s="18">
        <v>561800004</v>
      </c>
      <c r="D49" s="18"/>
      <c r="E49" s="23">
        <v>25803</v>
      </c>
      <c r="F49" s="24">
        <v>13325.02</v>
      </c>
      <c r="G49" s="24">
        <v>13079.13</v>
      </c>
      <c r="H49" s="24">
        <v>13079.13</v>
      </c>
      <c r="I49" s="3"/>
      <c r="J49" s="3">
        <f>SUM(G49-F49)</f>
        <v>-245.89000000000124</v>
      </c>
      <c r="K49" s="4">
        <v>304</v>
      </c>
      <c r="L49" s="25">
        <v>0</v>
      </c>
      <c r="N49" s="30"/>
    </row>
    <row r="50" spans="2:14" ht="12.75">
      <c r="B50" s="19" t="s">
        <v>47</v>
      </c>
      <c r="C50" s="18">
        <v>740200001</v>
      </c>
      <c r="D50" s="18"/>
      <c r="E50" s="23">
        <v>30339</v>
      </c>
      <c r="F50" s="24">
        <v>15555.52</v>
      </c>
      <c r="G50" s="24">
        <v>15716.920000000002</v>
      </c>
      <c r="H50" s="24">
        <v>15537.79</v>
      </c>
      <c r="I50" s="3">
        <f>SUM(G50-F50)</f>
        <v>161.40000000000146</v>
      </c>
      <c r="J50" s="3"/>
      <c r="K50" s="4">
        <v>472</v>
      </c>
      <c r="L50" s="25">
        <v>0</v>
      </c>
      <c r="N50" s="30"/>
    </row>
    <row r="51" spans="2:14" ht="12.75">
      <c r="B51" s="19" t="s">
        <v>57</v>
      </c>
      <c r="C51" s="18">
        <v>740200008</v>
      </c>
      <c r="D51" s="18"/>
      <c r="E51" s="23">
        <v>74945</v>
      </c>
      <c r="F51" s="24">
        <v>37472.52</v>
      </c>
      <c r="G51" s="24">
        <v>37199.79</v>
      </c>
      <c r="H51" s="24">
        <v>37199.79</v>
      </c>
      <c r="I51" s="3"/>
      <c r="J51" s="3">
        <f>SUM(G51-F51)</f>
        <v>-272.7299999999959</v>
      </c>
      <c r="K51" s="4">
        <v>909</v>
      </c>
      <c r="L51" s="25">
        <v>0</v>
      </c>
      <c r="N51" s="30"/>
    </row>
    <row r="52" spans="2:14" ht="12.75">
      <c r="B52" s="19" t="s">
        <v>58</v>
      </c>
      <c r="C52" s="18">
        <v>740200015</v>
      </c>
      <c r="D52" s="18"/>
      <c r="E52" s="23">
        <v>16463</v>
      </c>
      <c r="F52" s="24">
        <v>8231.52</v>
      </c>
      <c r="G52" s="24">
        <v>7455.15</v>
      </c>
      <c r="H52" s="24">
        <v>7455.150000000001</v>
      </c>
      <c r="I52" s="3"/>
      <c r="J52" s="3">
        <f>SUM(G52-F52)</f>
        <v>-776.3700000000008</v>
      </c>
      <c r="K52" s="4">
        <v>190</v>
      </c>
      <c r="L52" s="25">
        <v>0</v>
      </c>
      <c r="N52" s="30"/>
    </row>
    <row r="53" spans="2:14" ht="12.75">
      <c r="B53" s="19" t="s">
        <v>59</v>
      </c>
      <c r="C53" s="18">
        <v>740200016</v>
      </c>
      <c r="D53" s="18"/>
      <c r="E53" s="23">
        <v>155118</v>
      </c>
      <c r="F53" s="24">
        <v>79403.02</v>
      </c>
      <c r="G53" s="24">
        <v>81143.43</v>
      </c>
      <c r="H53" s="24">
        <v>79395.37</v>
      </c>
      <c r="I53" s="3">
        <f>SUM(G53-F53)</f>
        <v>1740.409999999989</v>
      </c>
      <c r="J53" s="3"/>
      <c r="K53" s="4">
        <v>1896</v>
      </c>
      <c r="L53" s="25">
        <v>0</v>
      </c>
      <c r="N53" s="30"/>
    </row>
    <row r="54" spans="2:14" ht="22.5">
      <c r="B54" s="22" t="s">
        <v>48</v>
      </c>
      <c r="C54" s="18">
        <v>740200059</v>
      </c>
      <c r="D54" s="18"/>
      <c r="E54" s="23">
        <v>231347</v>
      </c>
      <c r="F54" s="24">
        <v>119336.98</v>
      </c>
      <c r="G54" s="24">
        <v>164915.25</v>
      </c>
      <c r="H54" s="24">
        <v>119336.95000000001</v>
      </c>
      <c r="I54" s="3">
        <f>SUM(G54-F54)</f>
        <v>45578.270000000004</v>
      </c>
      <c r="J54" s="3"/>
      <c r="K54" s="4">
        <v>4292</v>
      </c>
      <c r="L54" s="25">
        <v>208</v>
      </c>
      <c r="N54" s="30"/>
    </row>
    <row r="55" spans="2:14" ht="12.75">
      <c r="B55" s="19" t="s">
        <v>49</v>
      </c>
      <c r="C55" s="18">
        <v>740600007</v>
      </c>
      <c r="D55" s="18"/>
      <c r="E55" s="23">
        <v>13245</v>
      </c>
      <c r="F55" s="24">
        <v>6828</v>
      </c>
      <c r="G55" s="24">
        <v>6308.52</v>
      </c>
      <c r="H55" s="24">
        <v>6308.5199999999995</v>
      </c>
      <c r="I55" s="3"/>
      <c r="J55" s="3">
        <f>SUM(G55-F55)</f>
        <v>-519.4799999999996</v>
      </c>
      <c r="K55" s="4">
        <v>162</v>
      </c>
      <c r="L55" s="25">
        <v>0</v>
      </c>
      <c r="N55" s="30"/>
    </row>
    <row r="56" spans="2:14" ht="12.75">
      <c r="B56" s="19" t="s">
        <v>60</v>
      </c>
      <c r="C56" s="18">
        <v>740600009</v>
      </c>
      <c r="D56" s="18"/>
      <c r="E56" s="23">
        <v>12085</v>
      </c>
      <c r="F56" s="24">
        <v>6054.02</v>
      </c>
      <c r="G56" s="24">
        <v>6578.51</v>
      </c>
      <c r="H56" s="24">
        <v>6012.860000000001</v>
      </c>
      <c r="I56" s="3">
        <f>SUM(G56-F56)</f>
        <v>524.4899999999998</v>
      </c>
      <c r="J56" s="3"/>
      <c r="K56" s="4">
        <v>137</v>
      </c>
      <c r="L56" s="25">
        <v>0</v>
      </c>
      <c r="N56" s="30"/>
    </row>
    <row r="57" spans="2:14" ht="12.75">
      <c r="B57" s="22" t="s">
        <v>50</v>
      </c>
      <c r="C57" s="18">
        <v>741000006</v>
      </c>
      <c r="D57" s="18"/>
      <c r="E57" s="23">
        <v>11741</v>
      </c>
      <c r="F57" s="24">
        <v>5870.52</v>
      </c>
      <c r="G57" s="24">
        <v>3295.77</v>
      </c>
      <c r="H57" s="24">
        <v>3295.77</v>
      </c>
      <c r="I57" s="3"/>
      <c r="J57" s="3">
        <f>SUM(G57-F57)</f>
        <v>-2574.7500000000005</v>
      </c>
      <c r="K57" s="4">
        <v>75</v>
      </c>
      <c r="L57" s="25">
        <v>0</v>
      </c>
      <c r="N57" s="30"/>
    </row>
    <row r="58" spans="2:14" ht="12.75">
      <c r="B58" s="19" t="s">
        <v>61</v>
      </c>
      <c r="C58" s="18">
        <v>741400016</v>
      </c>
      <c r="D58" s="18"/>
      <c r="E58" s="23">
        <v>6449</v>
      </c>
      <c r="F58" s="24">
        <v>3245</v>
      </c>
      <c r="G58" s="24">
        <v>2397.59</v>
      </c>
      <c r="H58" s="24">
        <v>2397.59</v>
      </c>
      <c r="I58" s="3"/>
      <c r="J58" s="3">
        <f>SUM(G58-F58)</f>
        <v>-847.4099999999999</v>
      </c>
      <c r="K58" s="4">
        <v>67</v>
      </c>
      <c r="L58" s="25">
        <v>0</v>
      </c>
      <c r="N58" s="30"/>
    </row>
    <row r="59" spans="2:14" ht="12.75">
      <c r="B59" s="19" t="s">
        <v>51</v>
      </c>
      <c r="C59" s="18">
        <v>741400017</v>
      </c>
      <c r="D59" s="18"/>
      <c r="E59" s="23">
        <v>94382</v>
      </c>
      <c r="F59" s="24">
        <v>47837.52</v>
      </c>
      <c r="G59" s="24">
        <v>44842.64</v>
      </c>
      <c r="H59" s="24">
        <v>44842.64</v>
      </c>
      <c r="I59" s="3"/>
      <c r="J59" s="3">
        <f>SUM(G59-F59)</f>
        <v>-2994.8799999999974</v>
      </c>
      <c r="K59" s="4">
        <v>1149</v>
      </c>
      <c r="L59" s="25">
        <v>175</v>
      </c>
      <c r="N59" s="30"/>
    </row>
    <row r="60" spans="2:14" ht="22.5">
      <c r="B60" s="22" t="s">
        <v>62</v>
      </c>
      <c r="C60" s="18">
        <v>741400025</v>
      </c>
      <c r="D60" s="18"/>
      <c r="E60" s="23">
        <v>135101</v>
      </c>
      <c r="F60" s="24">
        <v>67550.52</v>
      </c>
      <c r="G60" s="24">
        <v>60289.54</v>
      </c>
      <c r="H60" s="24">
        <v>60289.53999999999</v>
      </c>
      <c r="I60" s="3"/>
      <c r="J60" s="3">
        <f>SUM(G60-F60)</f>
        <v>-7260.980000000003</v>
      </c>
      <c r="K60" s="4">
        <v>1629</v>
      </c>
      <c r="L60" s="25">
        <v>0</v>
      </c>
      <c r="N60" s="30"/>
    </row>
    <row r="61" spans="1:12" ht="15">
      <c r="A61" s="5" t="s">
        <v>2</v>
      </c>
      <c r="B61" s="21" t="s">
        <v>2</v>
      </c>
      <c r="C61" s="5"/>
      <c r="D61" s="6">
        <f>SUM(D18:D60)</f>
        <v>0</v>
      </c>
      <c r="E61" s="6">
        <f aca="true" t="shared" si="0" ref="E61:L61">SUM(E7:E60)</f>
        <v>2415970</v>
      </c>
      <c r="F61" s="6">
        <f t="shared" si="0"/>
        <v>1221932.1100000003</v>
      </c>
      <c r="G61" s="6">
        <f t="shared" si="0"/>
        <v>1218125.65</v>
      </c>
      <c r="H61" s="6">
        <f t="shared" si="0"/>
        <v>1143793.26</v>
      </c>
      <c r="I61" s="6">
        <f t="shared" si="0"/>
        <v>73883.67</v>
      </c>
      <c r="J61" s="6">
        <f t="shared" si="0"/>
        <v>-77690.13000000003</v>
      </c>
      <c r="K61" s="7">
        <f t="shared" si="0"/>
        <v>29160</v>
      </c>
      <c r="L61" s="8">
        <f t="shared" si="0"/>
        <v>1263</v>
      </c>
    </row>
  </sheetData>
  <sheetProtection/>
  <mergeCells count="7">
    <mergeCell ref="B6:C6"/>
    <mergeCell ref="A2:L2"/>
    <mergeCell ref="B4:C5"/>
    <mergeCell ref="D4:D5"/>
    <mergeCell ref="E4:J4"/>
    <mergeCell ref="K4:K5"/>
    <mergeCell ref="L4:L5"/>
  </mergeCells>
  <printOptions/>
  <pageMargins left="0.2755905511811024" right="0.2362204724409449" top="0.15748031496062992" bottom="0.1574803149606299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2021-10-05T10:28:49Z</cp:lastPrinted>
  <dcterms:created xsi:type="dcterms:W3CDTF">2006-03-14T12:21:32Z</dcterms:created>
  <dcterms:modified xsi:type="dcterms:W3CDTF">2021-10-05T13:50:28Z</dcterms:modified>
  <cp:category/>
  <cp:version/>
  <cp:contentType/>
  <cp:contentStatus/>
</cp:coreProperties>
</file>