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Rīga" sheetId="1" r:id="rId1"/>
  </sheets>
  <definedNames/>
  <calcPr fullCalcOnLoad="1"/>
</workbook>
</file>

<file path=xl/comments1.xml><?xml version="1.0" encoding="utf-8"?>
<comments xmlns="http://schemas.openxmlformats.org/spreadsheetml/2006/main">
  <authors>
    <author>Vineta Čivkule</author>
  </authors>
  <commentList>
    <comment ref="G45" authorId="0">
      <text>
        <r>
          <rPr>
            <b/>
            <sz val="9"/>
            <rFont val="Tahoma"/>
            <family val="2"/>
          </rPr>
          <t>Vineta Čivkule:</t>
        </r>
        <r>
          <rPr>
            <sz val="9"/>
            <rFont val="Tahoma"/>
            <family val="2"/>
          </rPr>
          <t xml:space="preserve">
-12.75 neparēdzēti </t>
        </r>
      </text>
    </comment>
    <comment ref="H45" authorId="0">
      <text>
        <r>
          <rPr>
            <b/>
            <sz val="9"/>
            <rFont val="Tahoma"/>
            <family val="2"/>
          </rPr>
          <t>Vineta Čivkule:</t>
        </r>
        <r>
          <rPr>
            <sz val="9"/>
            <rFont val="Tahoma"/>
            <family val="2"/>
          </rPr>
          <t xml:space="preserve">
-12.75 neparedzētie</t>
        </r>
      </text>
    </comment>
    <comment ref="G46" authorId="0">
      <text>
        <r>
          <rPr>
            <b/>
            <sz val="9"/>
            <rFont val="Tahoma"/>
            <family val="2"/>
          </rPr>
          <t>Vineta Čivkule:</t>
        </r>
        <r>
          <rPr>
            <sz val="9"/>
            <rFont val="Tahoma"/>
            <family val="2"/>
          </rPr>
          <t xml:space="preserve">
-17.89 neparedzētie</t>
        </r>
      </text>
    </comment>
    <comment ref="H46" authorId="0">
      <text>
        <r>
          <rPr>
            <b/>
            <sz val="9"/>
            <rFont val="Tahoma"/>
            <family val="2"/>
          </rPr>
          <t>Vineta Čivkule:</t>
        </r>
        <r>
          <rPr>
            <sz val="9"/>
            <rFont val="Tahoma"/>
            <family val="2"/>
          </rPr>
          <t xml:space="preserve">
-17.89 neparedzētie</t>
        </r>
      </text>
    </comment>
    <comment ref="G60" authorId="0">
      <text>
        <r>
          <rPr>
            <b/>
            <sz val="9"/>
            <rFont val="Tahoma"/>
            <family val="2"/>
          </rPr>
          <t>Vineta Čivkule:</t>
        </r>
        <r>
          <rPr>
            <sz val="9"/>
            <rFont val="Tahoma"/>
            <family val="2"/>
          </rPr>
          <t xml:space="preserve">
-45.23 neparedzētie
-86.43 neparedzētie
</t>
        </r>
      </text>
    </comment>
    <comment ref="H60" authorId="0">
      <text>
        <r>
          <rPr>
            <b/>
            <sz val="9"/>
            <rFont val="Tahoma"/>
            <family val="2"/>
          </rPr>
          <t>Vineta Čivkule:</t>
        </r>
        <r>
          <rPr>
            <sz val="9"/>
            <rFont val="Tahoma"/>
            <family val="2"/>
          </rPr>
          <t xml:space="preserve">
-45.23 neparedzētie
-86.43 neparedzētie</t>
        </r>
      </text>
    </comment>
  </commentList>
</comments>
</file>

<file path=xl/sharedStrings.xml><?xml version="1.0" encoding="utf-8"?>
<sst xmlns="http://schemas.openxmlformats.org/spreadsheetml/2006/main" count="164" uniqueCount="91">
  <si>
    <t>Veiktais darbs līguma ietvaros</t>
  </si>
  <si>
    <t>Līguma summa</t>
  </si>
  <si>
    <t>Veiktais darbs</t>
  </si>
  <si>
    <t>Pārstrāde virs līguma summas</t>
  </si>
  <si>
    <t>Līguma neizpilde</t>
  </si>
  <si>
    <t>KOPĀ</t>
  </si>
  <si>
    <t>t.sk.mobilā zobārstniecības kabinetā</t>
  </si>
  <si>
    <t>Modus Invest, SIA</t>
  </si>
  <si>
    <t>Santadent, SIA</t>
  </si>
  <si>
    <t>Faktiskais apmeklējumu skaits pārskata periodā</t>
  </si>
  <si>
    <t>Ārstniecības iestādes</t>
  </si>
  <si>
    <t>Līguma summa gadam</t>
  </si>
  <si>
    <t>Līguma summa pārskata periodam</t>
  </si>
  <si>
    <t>6=4-3</t>
  </si>
  <si>
    <t>7=4-3</t>
  </si>
  <si>
    <t>Pērkone Astrīda - ārsta prakse zobārstniecībā</t>
  </si>
  <si>
    <t>Šulte Silvija - ārsta prakse zobārstniecībā</t>
  </si>
  <si>
    <t>Veinberga Zigrīda -ārsta prakse zobārstniecībā</t>
  </si>
  <si>
    <t>Vende Eduards - ārsta prakse zobārstniecībā</t>
  </si>
  <si>
    <t>Veselības centru apvienība, AS</t>
  </si>
  <si>
    <t>Rīgas veselības centrs, SIA</t>
  </si>
  <si>
    <t>Ābula Ilze - ārsta prakse zobārstniecībā</t>
  </si>
  <si>
    <t>Bicāne Ilma -ārsta prakse zobārstniecībā</t>
  </si>
  <si>
    <t>Hermess, SIA</t>
  </si>
  <si>
    <t>Kamforina Jeļena - ārsta prakse zobārstniecībā</t>
  </si>
  <si>
    <t>L. Mauriņas ārsta prakse, IK</t>
  </si>
  <si>
    <t>KarALDENT, IK</t>
  </si>
  <si>
    <t>Rīgas 1. slimnīca, SIA</t>
  </si>
  <si>
    <t>V/P</t>
  </si>
  <si>
    <t>P</t>
  </si>
  <si>
    <t>V</t>
  </si>
  <si>
    <t>Lāces Ineses ārsta prakse zobārstniecībā, SIA</t>
  </si>
  <si>
    <t>Andas Gutovskas privātprakse, SIA</t>
  </si>
  <si>
    <t>Liepiņa Andra - ārsta prakse zobārstniecībā</t>
  </si>
  <si>
    <t>Dr. Oltes zobārstniecība, SIA</t>
  </si>
  <si>
    <t>JKDent prim, SIA</t>
  </si>
  <si>
    <t>SMAIDS, SIA</t>
  </si>
  <si>
    <t>SIA Dr. Martas zobārstniecība</t>
  </si>
  <si>
    <t>KJV 1, SIA</t>
  </si>
  <si>
    <t>Adoria, SIA</t>
  </si>
  <si>
    <t>Āgenskalna zobārstniecības centrs,  SIA</t>
  </si>
  <si>
    <t>BAHMANE UN KOMPĀNIJA, SIA</t>
  </si>
  <si>
    <t>BF-ESSE, SIA FIRMA</t>
  </si>
  <si>
    <t>BOLDERĀJAS STOMATOLOĢIJA, SIA</t>
  </si>
  <si>
    <t>Dental.LV, SIA</t>
  </si>
  <si>
    <t>DIAS GRUPA, SIA</t>
  </si>
  <si>
    <t>Doktors Millers Medent, SIA</t>
  </si>
  <si>
    <t>DZELZCEĻA VESELĪBAS CENTRS, SIA</t>
  </si>
  <si>
    <t>Dziedniecība, SIA</t>
  </si>
  <si>
    <t>Džīva, SIA</t>
  </si>
  <si>
    <t>HORTA, SIA</t>
  </si>
  <si>
    <t>I.PRIEDNIECES ZOBĀRSTNIECĪBAS KLĪNIKA, SIA</t>
  </si>
  <si>
    <t>Ilzes Kāknēnas zobārstniecības prakse, SIA</t>
  </si>
  <si>
    <t>Kauguru veselības centrs, Pašvaldības SIA</t>
  </si>
  <si>
    <t>KLĪNIKA DENTA, SIA</t>
  </si>
  <si>
    <t>LAUVAS ZOBS, SIA</t>
  </si>
  <si>
    <t>LORADENT, SIA</t>
  </si>
  <si>
    <t>Mārupes ambulance 1, SIA</t>
  </si>
  <si>
    <t>Meitas un Dēli, SIA</t>
  </si>
  <si>
    <t>MENTA, SIA</t>
  </si>
  <si>
    <t>MENTAMED, SIA</t>
  </si>
  <si>
    <t>OlainMED, SIA</t>
  </si>
  <si>
    <t>PATELLO LTD, SIA</t>
  </si>
  <si>
    <t>REAGĒNS LTD, SIA</t>
  </si>
  <si>
    <t>Rīgas Stradiņa universitātes Stomatoloģijas institūts, SIA</t>
  </si>
  <si>
    <t>SALŪTE, SIA</t>
  </si>
  <si>
    <t xml:space="preserve">SANA LV, SIA </t>
  </si>
  <si>
    <t>SANADENTS ZA, SIA</t>
  </si>
  <si>
    <t>SAULKRASTU ZOBĀRSTNIECĪBA, SIA</t>
  </si>
  <si>
    <t>SENSO, SIA</t>
  </si>
  <si>
    <t>STOMATOLOGS, SIA</t>
  </si>
  <si>
    <t>TROPI, SIA</t>
  </si>
  <si>
    <t>VESELĪBAS CENTRS BIĶERNIEKI, SIA</t>
  </si>
  <si>
    <t>Veselības korporācija, SIA</t>
  </si>
  <si>
    <t>DENTA SERVISS, SIA</t>
  </si>
  <si>
    <t>DENTRA, SIA</t>
  </si>
  <si>
    <t>""PP"", Medicīnas centrs, SIA</t>
  </si>
  <si>
    <t>GATANNA, SIA</t>
  </si>
  <si>
    <t>ĢIMENES ĀRSTA ANDRA LASMAŅA KLĪNIKA ""ALMA"", SIA</t>
  </si>
  <si>
    <t>Patello Kids, SIA</t>
  </si>
  <si>
    <t>Liepiņi, SIA</t>
  </si>
  <si>
    <t>Sondore Lauma - ārsta prakse zobārstniecībā</t>
  </si>
  <si>
    <t>Rumas zobārstniecība, SIA</t>
  </si>
  <si>
    <t>True Smile, SIA</t>
  </si>
  <si>
    <t>Čiekurkalna veselības centrs, SIA</t>
  </si>
  <si>
    <t>MELLER, SIA</t>
  </si>
  <si>
    <t>AMALS, SIA ražošanas komercfirma</t>
  </si>
  <si>
    <t>PERLADENTS, SIA</t>
  </si>
  <si>
    <t>ĀRSTNIECĪBAS REHABILITĀCIJAS CENTRS VALEO, SIA</t>
  </si>
  <si>
    <t>Pārskats par noslēgtiem līgumiem un veikto darba apjomu zobārstniecības pakalpojumiem Rīgas nodaļā 2019.gada 12 mēnešos</t>
  </si>
  <si>
    <t>Paula Stradiņa klīniskā universitātes slimnīca, Valsts SIA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</si>
</sst>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_ ;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"/>
    <numFmt numFmtId="170" formatCode="#,##0.0000"/>
    <numFmt numFmtId="171" formatCode="#,##0.0"/>
    <numFmt numFmtId="172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8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7" fillId="33" borderId="12" xfId="0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3" fontId="11" fillId="33" borderId="12" xfId="0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wrapText="1"/>
    </xf>
    <xf numFmtId="0" fontId="1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34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/>
    </xf>
    <xf numFmtId="0" fontId="5" fillId="34" borderId="14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57" fillId="0" borderId="17" xfId="59" applyFont="1" applyFill="1" applyBorder="1" applyAlignment="1">
      <alignment horizontal="center" vertical="center" wrapText="1"/>
      <protection/>
    </xf>
    <xf numFmtId="0" fontId="8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" fontId="8" fillId="33" borderId="21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" fontId="12" fillId="33" borderId="21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110" zoomScaleNormal="110" zoomScalePageLayoutView="0" workbookViewId="0" topLeftCell="A1">
      <pane xSplit="1" ySplit="3" topLeftCell="B4" activePane="bottomRight" state="frozen"/>
      <selection pane="topLeft" activeCell="B57" sqref="B57"/>
      <selection pane="topRight" activeCell="B57" sqref="B57"/>
      <selection pane="bottomLeft" activeCell="B57" sqref="B57"/>
      <selection pane="bottomRight" activeCell="H57" sqref="H57"/>
    </sheetView>
  </sheetViews>
  <sheetFormatPr defaultColWidth="9.140625" defaultRowHeight="12.75"/>
  <cols>
    <col min="1" max="1" width="11.28125" style="12" hidden="1" customWidth="1"/>
    <col min="2" max="2" width="36.57421875" style="12" customWidth="1"/>
    <col min="3" max="4" width="10.57421875" style="13" hidden="1" customWidth="1"/>
    <col min="5" max="5" width="13.7109375" style="13" customWidth="1"/>
    <col min="6" max="6" width="13.7109375" style="13" hidden="1" customWidth="1"/>
    <col min="7" max="7" width="11.8515625" style="13" customWidth="1"/>
    <col min="8" max="8" width="12.00390625" style="13" customWidth="1"/>
    <col min="9" max="9" width="10.421875" style="13" customWidth="1"/>
    <col min="10" max="10" width="12.28125" style="12" customWidth="1"/>
    <col min="11" max="11" width="12.28125" style="15" customWidth="1"/>
    <col min="12" max="12" width="9.7109375" style="15" customWidth="1"/>
    <col min="13" max="16384" width="9.140625" style="12" customWidth="1"/>
  </cols>
  <sheetData>
    <row r="1" spans="8:9" ht="12.75">
      <c r="H1" s="14"/>
      <c r="I1" s="14"/>
    </row>
    <row r="2" spans="1:12" ht="43.5" customHeight="1">
      <c r="A2" s="32" t="s">
        <v>89</v>
      </c>
      <c r="B2" s="32"/>
      <c r="C2" s="33"/>
      <c r="D2" s="33"/>
      <c r="E2" s="33"/>
      <c r="F2" s="33"/>
      <c r="G2" s="33"/>
      <c r="H2" s="33"/>
      <c r="I2" s="33"/>
      <c r="J2" s="34"/>
      <c r="K2" s="34"/>
      <c r="L2" s="34"/>
    </row>
    <row r="3" spans="1:9" ht="15" customHeight="1">
      <c r="A3" s="17"/>
      <c r="B3" s="17"/>
      <c r="C3" s="16"/>
      <c r="D3" s="16"/>
      <c r="E3" s="16"/>
      <c r="F3" s="16"/>
      <c r="G3" s="16"/>
      <c r="H3" s="16"/>
      <c r="I3" s="16"/>
    </row>
    <row r="4" ht="12.75"/>
    <row r="5" spans="2:12" ht="30" customHeight="1">
      <c r="B5" s="43" t="s">
        <v>10</v>
      </c>
      <c r="C5" s="44"/>
      <c r="D5" s="35" t="s">
        <v>28</v>
      </c>
      <c r="E5" s="36" t="s">
        <v>1</v>
      </c>
      <c r="F5" s="37"/>
      <c r="G5" s="37"/>
      <c r="H5" s="37"/>
      <c r="I5" s="37"/>
      <c r="J5" s="38"/>
      <c r="K5" s="39" t="s">
        <v>9</v>
      </c>
      <c r="L5" s="41" t="s">
        <v>6</v>
      </c>
    </row>
    <row r="6" spans="2:12" ht="51">
      <c r="B6" s="45"/>
      <c r="C6" s="46"/>
      <c r="D6" s="35"/>
      <c r="E6" s="18" t="s">
        <v>11</v>
      </c>
      <c r="F6" s="18" t="s">
        <v>12</v>
      </c>
      <c r="G6" s="18" t="s">
        <v>2</v>
      </c>
      <c r="H6" s="18" t="s">
        <v>0</v>
      </c>
      <c r="I6" s="18" t="s">
        <v>3</v>
      </c>
      <c r="J6" s="18" t="s">
        <v>4</v>
      </c>
      <c r="K6" s="40"/>
      <c r="L6" s="42"/>
    </row>
    <row r="7" spans="2:12" ht="12.75">
      <c r="B7" s="30">
        <v>1</v>
      </c>
      <c r="C7" s="31"/>
      <c r="D7" s="21"/>
      <c r="E7" s="1">
        <v>2</v>
      </c>
      <c r="F7" s="1">
        <v>3</v>
      </c>
      <c r="G7" s="1">
        <v>4</v>
      </c>
      <c r="H7" s="1">
        <v>5</v>
      </c>
      <c r="I7" s="1" t="s">
        <v>13</v>
      </c>
      <c r="J7" s="1" t="s">
        <v>14</v>
      </c>
      <c r="K7" s="1">
        <v>8</v>
      </c>
      <c r="L7" s="2">
        <v>9</v>
      </c>
    </row>
    <row r="8" spans="2:12" ht="12.75">
      <c r="B8" s="26" t="s">
        <v>39</v>
      </c>
      <c r="C8" s="22">
        <v>10000343</v>
      </c>
      <c r="D8" s="22" t="s">
        <v>29</v>
      </c>
      <c r="E8" s="23">
        <v>119255</v>
      </c>
      <c r="F8" s="24">
        <v>119255</v>
      </c>
      <c r="G8" s="25">
        <v>119254.56</v>
      </c>
      <c r="H8" s="25">
        <v>119254.56</v>
      </c>
      <c r="I8" s="4"/>
      <c r="J8" s="4">
        <f>SUM(G8-F8)</f>
        <v>-0.4400000000023283</v>
      </c>
      <c r="K8" s="3">
        <v>3663</v>
      </c>
      <c r="L8" s="11"/>
    </row>
    <row r="9" spans="2:12" ht="12.75">
      <c r="B9" s="26" t="s">
        <v>32</v>
      </c>
      <c r="C9" s="22">
        <v>740200096</v>
      </c>
      <c r="D9" s="22" t="s">
        <v>29</v>
      </c>
      <c r="E9" s="23">
        <v>25431</v>
      </c>
      <c r="F9" s="24">
        <v>25431</v>
      </c>
      <c r="G9" s="25">
        <v>24941.2</v>
      </c>
      <c r="H9" s="25">
        <v>24941.199999999997</v>
      </c>
      <c r="I9" s="4"/>
      <c r="J9" s="4">
        <f>SUM(G9-F9)</f>
        <v>-489.7999999999993</v>
      </c>
      <c r="K9" s="5">
        <v>402</v>
      </c>
      <c r="L9" s="9"/>
    </row>
    <row r="10" spans="2:12" ht="12.75">
      <c r="B10" s="26" t="s">
        <v>21</v>
      </c>
      <c r="C10" s="22">
        <v>800800013</v>
      </c>
      <c r="D10" s="22" t="s">
        <v>29</v>
      </c>
      <c r="E10" s="23">
        <v>9468</v>
      </c>
      <c r="F10" s="24">
        <v>9468</v>
      </c>
      <c r="G10" s="25">
        <v>9346.17</v>
      </c>
      <c r="H10" s="25">
        <v>9346.17</v>
      </c>
      <c r="I10" s="4"/>
      <c r="J10" s="4">
        <f aca="true" t="shared" si="0" ref="J10:J73">SUM(G10-F10)</f>
        <v>-121.82999999999993</v>
      </c>
      <c r="K10" s="5">
        <v>368</v>
      </c>
      <c r="L10" s="9"/>
    </row>
    <row r="11" spans="2:12" ht="13.5" customHeight="1">
      <c r="B11" s="26" t="s">
        <v>40</v>
      </c>
      <c r="C11" s="22">
        <v>19564503</v>
      </c>
      <c r="D11" s="22" t="s">
        <v>29</v>
      </c>
      <c r="E11" s="23">
        <v>121202</v>
      </c>
      <c r="F11" s="24">
        <v>121202</v>
      </c>
      <c r="G11" s="25">
        <v>121201.66</v>
      </c>
      <c r="H11" s="25">
        <v>121201.65999999999</v>
      </c>
      <c r="I11" s="4"/>
      <c r="J11" s="4">
        <f t="shared" si="0"/>
        <v>-0.33999999999650754</v>
      </c>
      <c r="K11" s="5">
        <v>2616</v>
      </c>
      <c r="L11" s="9"/>
    </row>
    <row r="12" spans="2:12" ht="13.5" customHeight="1">
      <c r="B12" s="26" t="s">
        <v>41</v>
      </c>
      <c r="C12" s="22">
        <v>10064542</v>
      </c>
      <c r="D12" s="22" t="s">
        <v>29</v>
      </c>
      <c r="E12" s="23">
        <v>18478</v>
      </c>
      <c r="F12" s="24">
        <v>18478</v>
      </c>
      <c r="G12" s="25">
        <v>18335.11</v>
      </c>
      <c r="H12" s="25">
        <v>18335.11</v>
      </c>
      <c r="I12" s="4"/>
      <c r="J12" s="4">
        <f t="shared" si="0"/>
        <v>-142.88999999999942</v>
      </c>
      <c r="K12" s="5">
        <v>710</v>
      </c>
      <c r="L12" s="9"/>
    </row>
    <row r="13" spans="2:12" ht="13.5" customHeight="1">
      <c r="B13" s="26" t="s">
        <v>42</v>
      </c>
      <c r="C13" s="22">
        <v>10064514</v>
      </c>
      <c r="D13" s="22" t="s">
        <v>29</v>
      </c>
      <c r="E13" s="23">
        <v>244646</v>
      </c>
      <c r="F13" s="24">
        <v>244646</v>
      </c>
      <c r="G13" s="25">
        <v>239221.27</v>
      </c>
      <c r="H13" s="25">
        <v>239221.27</v>
      </c>
      <c r="I13" s="4"/>
      <c r="J13" s="4">
        <f t="shared" si="0"/>
        <v>-5424.7300000000105</v>
      </c>
      <c r="K13" s="5">
        <v>8349</v>
      </c>
      <c r="L13" s="9"/>
    </row>
    <row r="14" spans="2:12" ht="12.75">
      <c r="B14" s="26" t="s">
        <v>22</v>
      </c>
      <c r="C14" s="22">
        <v>807477201</v>
      </c>
      <c r="D14" s="22" t="s">
        <v>29</v>
      </c>
      <c r="E14" s="23">
        <v>7111</v>
      </c>
      <c r="F14" s="24">
        <v>7111</v>
      </c>
      <c r="G14" s="25">
        <v>7139.41</v>
      </c>
      <c r="H14" s="25">
        <v>7111</v>
      </c>
      <c r="I14" s="4">
        <f>SUM(G14-F14)</f>
        <v>28.409999999999854</v>
      </c>
      <c r="J14" s="4"/>
      <c r="K14" s="5">
        <v>266</v>
      </c>
      <c r="L14" s="9"/>
    </row>
    <row r="15" spans="2:12" ht="14.25" customHeight="1">
      <c r="B15" s="26" t="s">
        <v>43</v>
      </c>
      <c r="C15" s="22">
        <v>10064502</v>
      </c>
      <c r="D15" s="22" t="s">
        <v>29</v>
      </c>
      <c r="E15" s="23">
        <v>159000</v>
      </c>
      <c r="F15" s="24">
        <v>159000</v>
      </c>
      <c r="G15" s="25">
        <v>143412.13</v>
      </c>
      <c r="H15" s="25">
        <v>143412.13</v>
      </c>
      <c r="I15" s="4"/>
      <c r="J15" s="4">
        <f t="shared" si="0"/>
        <v>-15587.869999999995</v>
      </c>
      <c r="K15" s="5">
        <v>3442</v>
      </c>
      <c r="L15" s="9"/>
    </row>
    <row r="16" spans="2:12" ht="12.75">
      <c r="B16" s="26" t="s">
        <v>44</v>
      </c>
      <c r="C16" s="22">
        <v>10000319</v>
      </c>
      <c r="D16" s="22" t="s">
        <v>29</v>
      </c>
      <c r="E16" s="23">
        <v>24500</v>
      </c>
      <c r="F16" s="24">
        <v>24500</v>
      </c>
      <c r="G16" s="25">
        <v>22341.85</v>
      </c>
      <c r="H16" s="25">
        <v>22341.85</v>
      </c>
      <c r="I16" s="4"/>
      <c r="J16" s="4">
        <f t="shared" si="0"/>
        <v>-2158.1500000000015</v>
      </c>
      <c r="K16" s="5">
        <v>650</v>
      </c>
      <c r="L16" s="9"/>
    </row>
    <row r="17" spans="2:12" ht="12.75">
      <c r="B17" s="26" t="s">
        <v>45</v>
      </c>
      <c r="C17" s="22">
        <v>19464501</v>
      </c>
      <c r="D17" s="22" t="s">
        <v>29</v>
      </c>
      <c r="E17" s="23">
        <v>82931</v>
      </c>
      <c r="F17" s="24">
        <v>82931</v>
      </c>
      <c r="G17" s="25">
        <v>82095.9</v>
      </c>
      <c r="H17" s="25">
        <v>82095.90000000001</v>
      </c>
      <c r="I17" s="4"/>
      <c r="J17" s="4">
        <f t="shared" si="0"/>
        <v>-835.1000000000058</v>
      </c>
      <c r="K17" s="5">
        <v>2805</v>
      </c>
      <c r="L17" s="9"/>
    </row>
    <row r="18" spans="2:12" ht="12.75">
      <c r="B18" s="26" t="s">
        <v>46</v>
      </c>
      <c r="C18" s="22">
        <v>10064522</v>
      </c>
      <c r="D18" s="22" t="s">
        <v>29</v>
      </c>
      <c r="E18" s="23">
        <v>72000</v>
      </c>
      <c r="F18" s="24">
        <v>72000</v>
      </c>
      <c r="G18" s="25">
        <v>71968.46</v>
      </c>
      <c r="H18" s="25">
        <v>71968.45999999999</v>
      </c>
      <c r="I18" s="4"/>
      <c r="J18" s="4">
        <f t="shared" si="0"/>
        <v>-31.539999999993597</v>
      </c>
      <c r="K18" s="5">
        <v>1818</v>
      </c>
      <c r="L18" s="9"/>
    </row>
    <row r="19" spans="2:12" ht="17.25" customHeight="1">
      <c r="B19" s="26" t="s">
        <v>47</v>
      </c>
      <c r="C19" s="22">
        <v>10054114</v>
      </c>
      <c r="D19" s="22" t="s">
        <v>29</v>
      </c>
      <c r="E19" s="23">
        <v>20941</v>
      </c>
      <c r="F19" s="24">
        <v>20941</v>
      </c>
      <c r="G19" s="25">
        <v>19595.49</v>
      </c>
      <c r="H19" s="25">
        <v>19595.489999999998</v>
      </c>
      <c r="I19" s="4"/>
      <c r="J19" s="4">
        <f t="shared" si="0"/>
        <v>-1345.5099999999984</v>
      </c>
      <c r="K19" s="5">
        <v>540</v>
      </c>
      <c r="L19" s="9"/>
    </row>
    <row r="20" spans="2:12" ht="17.25" customHeight="1">
      <c r="B20" s="26" t="s">
        <v>48</v>
      </c>
      <c r="C20" s="22">
        <v>10064111</v>
      </c>
      <c r="D20" s="22" t="s">
        <v>29</v>
      </c>
      <c r="E20" s="23">
        <v>76918</v>
      </c>
      <c r="F20" s="24">
        <v>76918</v>
      </c>
      <c r="G20" s="25">
        <v>69169.68</v>
      </c>
      <c r="H20" s="25">
        <v>69169.68000000001</v>
      </c>
      <c r="I20" s="4"/>
      <c r="J20" s="4">
        <f t="shared" si="0"/>
        <v>-7748.320000000007</v>
      </c>
      <c r="K20" s="5">
        <v>1951</v>
      </c>
      <c r="L20" s="9"/>
    </row>
    <row r="21" spans="2:12" ht="12.75">
      <c r="B21" s="26" t="s">
        <v>49</v>
      </c>
      <c r="C21" s="22">
        <v>806900003</v>
      </c>
      <c r="D21" s="22" t="s">
        <v>29</v>
      </c>
      <c r="E21" s="23">
        <v>66897</v>
      </c>
      <c r="F21" s="24">
        <v>66897</v>
      </c>
      <c r="G21" s="25">
        <v>66896.7</v>
      </c>
      <c r="H21" s="25">
        <v>66896.7</v>
      </c>
      <c r="I21" s="4"/>
      <c r="J21" s="4">
        <f t="shared" si="0"/>
        <v>-0.3000000000029104</v>
      </c>
      <c r="K21" s="5">
        <v>2293</v>
      </c>
      <c r="L21" s="9"/>
    </row>
    <row r="22" spans="2:12" ht="12.75">
      <c r="B22" s="26" t="s">
        <v>23</v>
      </c>
      <c r="C22" s="22">
        <v>19364501</v>
      </c>
      <c r="D22" s="22" t="s">
        <v>29</v>
      </c>
      <c r="E22" s="23">
        <v>32151</v>
      </c>
      <c r="F22" s="24">
        <v>32151</v>
      </c>
      <c r="G22" s="25">
        <v>30907.09</v>
      </c>
      <c r="H22" s="25">
        <v>30907.09</v>
      </c>
      <c r="I22" s="4"/>
      <c r="J22" s="4">
        <f t="shared" si="0"/>
        <v>-1243.9099999999999</v>
      </c>
      <c r="K22" s="5">
        <v>978</v>
      </c>
      <c r="L22" s="9"/>
    </row>
    <row r="23" spans="2:12" ht="12.75">
      <c r="B23" s="26" t="s">
        <v>50</v>
      </c>
      <c r="C23" s="22">
        <v>10064545</v>
      </c>
      <c r="D23" s="22" t="s">
        <v>29</v>
      </c>
      <c r="E23" s="23">
        <v>13464</v>
      </c>
      <c r="F23" s="24">
        <v>13464</v>
      </c>
      <c r="G23" s="25">
        <v>11927.62</v>
      </c>
      <c r="H23" s="25">
        <v>11927.619999999999</v>
      </c>
      <c r="I23" s="4"/>
      <c r="J23" s="4">
        <f t="shared" si="0"/>
        <v>-1536.3799999999992</v>
      </c>
      <c r="K23" s="5">
        <v>295</v>
      </c>
      <c r="L23" s="9"/>
    </row>
    <row r="24" spans="2:12" ht="12.75">
      <c r="B24" s="26" t="s">
        <v>51</v>
      </c>
      <c r="C24" s="22">
        <v>10077210</v>
      </c>
      <c r="D24" s="22" t="s">
        <v>29</v>
      </c>
      <c r="E24" s="23">
        <v>39815</v>
      </c>
      <c r="F24" s="24">
        <v>39815</v>
      </c>
      <c r="G24" s="25">
        <v>36097.1</v>
      </c>
      <c r="H24" s="25">
        <v>36097.1</v>
      </c>
      <c r="I24" s="4"/>
      <c r="J24" s="4">
        <f t="shared" si="0"/>
        <v>-3717.9000000000015</v>
      </c>
      <c r="K24" s="5">
        <v>1261</v>
      </c>
      <c r="L24" s="9"/>
    </row>
    <row r="25" spans="2:12" ht="14.25" customHeight="1">
      <c r="B25" s="26" t="s">
        <v>52</v>
      </c>
      <c r="C25" s="22">
        <v>800800006</v>
      </c>
      <c r="D25" s="22" t="s">
        <v>29</v>
      </c>
      <c r="E25" s="23">
        <v>39958</v>
      </c>
      <c r="F25" s="24">
        <v>39958</v>
      </c>
      <c r="G25" s="25">
        <v>38679.99</v>
      </c>
      <c r="H25" s="25">
        <v>38679.99</v>
      </c>
      <c r="I25" s="4"/>
      <c r="J25" s="4">
        <f t="shared" si="0"/>
        <v>-1278.010000000002</v>
      </c>
      <c r="K25" s="5">
        <v>1240</v>
      </c>
      <c r="L25" s="9"/>
    </row>
    <row r="26" spans="2:12" ht="14.25" customHeight="1">
      <c r="B26" s="26" t="s">
        <v>24</v>
      </c>
      <c r="C26" s="22">
        <v>10077222</v>
      </c>
      <c r="D26" s="22" t="s">
        <v>29</v>
      </c>
      <c r="E26" s="23">
        <v>8105</v>
      </c>
      <c r="F26" s="24">
        <v>8105</v>
      </c>
      <c r="G26" s="25">
        <v>7885.96</v>
      </c>
      <c r="H26" s="25">
        <v>7885.959999999999</v>
      </c>
      <c r="I26" s="4"/>
      <c r="J26" s="4">
        <f t="shared" si="0"/>
        <v>-219.03999999999996</v>
      </c>
      <c r="K26" s="5">
        <v>158</v>
      </c>
      <c r="L26" s="9"/>
    </row>
    <row r="27" spans="2:12" ht="12.75">
      <c r="B27" s="26" t="s">
        <v>26</v>
      </c>
      <c r="C27" s="22">
        <v>10001157</v>
      </c>
      <c r="D27" s="22" t="s">
        <v>29</v>
      </c>
      <c r="E27" s="23">
        <v>36636</v>
      </c>
      <c r="F27" s="24">
        <v>36636</v>
      </c>
      <c r="G27" s="25">
        <v>36649.56</v>
      </c>
      <c r="H27" s="25">
        <v>36636</v>
      </c>
      <c r="I27" s="4">
        <f>SUM(G27-F27)</f>
        <v>13.559999999997672</v>
      </c>
      <c r="J27" s="4"/>
      <c r="K27" s="5">
        <v>571</v>
      </c>
      <c r="L27" s="9"/>
    </row>
    <row r="28" spans="2:12" ht="15.75" customHeight="1">
      <c r="B28" s="26" t="s">
        <v>53</v>
      </c>
      <c r="C28" s="22">
        <v>130024102</v>
      </c>
      <c r="D28" s="22" t="s">
        <v>30</v>
      </c>
      <c r="E28" s="23">
        <v>101236</v>
      </c>
      <c r="F28" s="24">
        <v>101236</v>
      </c>
      <c r="G28" s="25">
        <v>101235.93</v>
      </c>
      <c r="H28" s="25">
        <v>101235.93000000001</v>
      </c>
      <c r="I28" s="4"/>
      <c r="J28" s="4">
        <f t="shared" si="0"/>
        <v>-0.07000000000698492</v>
      </c>
      <c r="K28" s="5">
        <v>3152</v>
      </c>
      <c r="L28" s="9"/>
    </row>
    <row r="29" spans="2:12" ht="15.75" customHeight="1">
      <c r="B29" s="26" t="s">
        <v>54</v>
      </c>
      <c r="C29" s="22">
        <v>10064301</v>
      </c>
      <c r="D29" s="22" t="s">
        <v>29</v>
      </c>
      <c r="E29" s="23">
        <v>118600</v>
      </c>
      <c r="F29" s="24">
        <v>118600</v>
      </c>
      <c r="G29" s="25">
        <v>109864.85</v>
      </c>
      <c r="H29" s="25">
        <v>109864.84999999999</v>
      </c>
      <c r="I29" s="4"/>
      <c r="J29" s="4">
        <f t="shared" si="0"/>
        <v>-8735.149999999994</v>
      </c>
      <c r="K29" s="5">
        <v>2229</v>
      </c>
      <c r="L29" s="9"/>
    </row>
    <row r="30" spans="2:12" ht="15.75" customHeight="1">
      <c r="B30" s="26" t="s">
        <v>25</v>
      </c>
      <c r="C30" s="22">
        <v>19277211</v>
      </c>
      <c r="D30" s="22" t="s">
        <v>29</v>
      </c>
      <c r="E30" s="23">
        <v>48000</v>
      </c>
      <c r="F30" s="24">
        <v>48000</v>
      </c>
      <c r="G30" s="25">
        <v>43253.68</v>
      </c>
      <c r="H30" s="25">
        <v>43253.68</v>
      </c>
      <c r="I30" s="4"/>
      <c r="J30" s="4">
        <f t="shared" si="0"/>
        <v>-4746.32</v>
      </c>
      <c r="K30" s="5">
        <v>1618</v>
      </c>
      <c r="L30" s="9"/>
    </row>
    <row r="31" spans="2:12" ht="12.75">
      <c r="B31" s="26" t="s">
        <v>55</v>
      </c>
      <c r="C31" s="22">
        <v>10064521</v>
      </c>
      <c r="D31" s="22" t="s">
        <v>29</v>
      </c>
      <c r="E31" s="23">
        <v>376650</v>
      </c>
      <c r="F31" s="24">
        <v>376650</v>
      </c>
      <c r="G31" s="25">
        <v>376649.41</v>
      </c>
      <c r="H31" s="25">
        <v>376649.41</v>
      </c>
      <c r="I31" s="4"/>
      <c r="J31" s="4">
        <f t="shared" si="0"/>
        <v>-0.5900000000256114</v>
      </c>
      <c r="K31" s="5">
        <v>14527</v>
      </c>
      <c r="L31" s="9"/>
    </row>
    <row r="32" spans="2:12" ht="15" customHeight="1">
      <c r="B32" s="27" t="s">
        <v>31</v>
      </c>
      <c r="C32" s="22">
        <v>800600008</v>
      </c>
      <c r="D32" s="22" t="s">
        <v>29</v>
      </c>
      <c r="E32" s="23">
        <v>21335</v>
      </c>
      <c r="F32" s="24">
        <v>21335</v>
      </c>
      <c r="G32" s="25">
        <v>21480.65</v>
      </c>
      <c r="H32" s="25">
        <v>21335</v>
      </c>
      <c r="I32" s="4">
        <f>SUM(G32-F32)</f>
        <v>145.65000000000146</v>
      </c>
      <c r="J32" s="4"/>
      <c r="K32" s="5">
        <v>820</v>
      </c>
      <c r="L32" s="9"/>
    </row>
    <row r="33" spans="2:12" ht="15" customHeight="1">
      <c r="B33" s="26" t="s">
        <v>56</v>
      </c>
      <c r="C33" s="22">
        <v>10001054</v>
      </c>
      <c r="D33" s="22" t="s">
        <v>29</v>
      </c>
      <c r="E33" s="23">
        <v>23704</v>
      </c>
      <c r="F33" s="24">
        <v>23704</v>
      </c>
      <c r="G33" s="25">
        <v>21984.19</v>
      </c>
      <c r="H33" s="25">
        <v>21984.190000000002</v>
      </c>
      <c r="I33" s="4"/>
      <c r="J33" s="4">
        <f t="shared" si="0"/>
        <v>-1719.8100000000013</v>
      </c>
      <c r="K33" s="5">
        <v>775</v>
      </c>
      <c r="L33" s="9"/>
    </row>
    <row r="34" spans="2:12" ht="12.75">
      <c r="B34" s="26" t="s">
        <v>57</v>
      </c>
      <c r="C34" s="22">
        <v>807635202</v>
      </c>
      <c r="D34" s="22" t="s">
        <v>29</v>
      </c>
      <c r="E34" s="23">
        <v>5585</v>
      </c>
      <c r="F34" s="24">
        <v>5585</v>
      </c>
      <c r="G34" s="25">
        <v>4798.25</v>
      </c>
      <c r="H34" s="25">
        <v>4798.25</v>
      </c>
      <c r="I34" s="4"/>
      <c r="J34" s="4">
        <f t="shared" si="0"/>
        <v>-786.75</v>
      </c>
      <c r="K34" s="5">
        <v>182</v>
      </c>
      <c r="L34" s="9"/>
    </row>
    <row r="35" spans="2:12" ht="13.5" customHeight="1">
      <c r="B35" s="26" t="s">
        <v>58</v>
      </c>
      <c r="C35" s="22">
        <v>19164058</v>
      </c>
      <c r="D35" s="22" t="s">
        <v>29</v>
      </c>
      <c r="E35" s="23">
        <v>35095</v>
      </c>
      <c r="F35" s="24">
        <v>35095</v>
      </c>
      <c r="G35" s="25">
        <v>35185.78</v>
      </c>
      <c r="H35" s="25">
        <v>35095</v>
      </c>
      <c r="I35" s="4">
        <f>SUM(G35-F35)</f>
        <v>90.77999999999884</v>
      </c>
      <c r="J35" s="4"/>
      <c r="K35" s="5">
        <v>752</v>
      </c>
      <c r="L35" s="9"/>
    </row>
    <row r="36" spans="2:12" ht="12.75" customHeight="1">
      <c r="B36" s="26" t="s">
        <v>59</v>
      </c>
      <c r="C36" s="22">
        <v>19464507</v>
      </c>
      <c r="D36" s="22" t="s">
        <v>29</v>
      </c>
      <c r="E36" s="23">
        <v>26311</v>
      </c>
      <c r="F36" s="24">
        <v>26311</v>
      </c>
      <c r="G36" s="25">
        <v>26310.73</v>
      </c>
      <c r="H36" s="25">
        <v>26310.730000000003</v>
      </c>
      <c r="I36" s="4"/>
      <c r="J36" s="4">
        <f t="shared" si="0"/>
        <v>-0.27000000000043656</v>
      </c>
      <c r="K36" s="5">
        <v>1341</v>
      </c>
      <c r="L36" s="9"/>
    </row>
    <row r="37" spans="2:12" ht="12.75">
      <c r="B37" s="26" t="s">
        <v>60</v>
      </c>
      <c r="C37" s="22">
        <v>10000427</v>
      </c>
      <c r="D37" s="22" t="s">
        <v>29</v>
      </c>
      <c r="E37" s="23">
        <v>32241</v>
      </c>
      <c r="F37" s="24">
        <v>32241</v>
      </c>
      <c r="G37" s="25">
        <v>29333.54</v>
      </c>
      <c r="H37" s="25">
        <v>29333.54</v>
      </c>
      <c r="I37" s="4"/>
      <c r="J37" s="4">
        <f t="shared" si="0"/>
        <v>-2907.459999999999</v>
      </c>
      <c r="K37" s="19">
        <v>1233</v>
      </c>
      <c r="L37" s="20"/>
    </row>
    <row r="38" spans="2:12" ht="12.75">
      <c r="B38" s="26" t="s">
        <v>7</v>
      </c>
      <c r="C38" s="22">
        <v>130000045</v>
      </c>
      <c r="D38" s="22" t="s">
        <v>29</v>
      </c>
      <c r="E38" s="23">
        <v>282972</v>
      </c>
      <c r="F38" s="24">
        <v>282972</v>
      </c>
      <c r="G38" s="25">
        <v>280784.03</v>
      </c>
      <c r="H38" s="25">
        <v>280784.02999999997</v>
      </c>
      <c r="I38" s="4"/>
      <c r="J38" s="4">
        <f t="shared" si="0"/>
        <v>-2187.969999999972</v>
      </c>
      <c r="K38" s="5">
        <v>7635</v>
      </c>
      <c r="L38" s="9"/>
    </row>
    <row r="39" spans="2:12" ht="12.75">
      <c r="B39" s="26" t="s">
        <v>61</v>
      </c>
      <c r="C39" s="22">
        <v>801000013</v>
      </c>
      <c r="D39" s="22" t="s">
        <v>29</v>
      </c>
      <c r="E39" s="23">
        <v>24000</v>
      </c>
      <c r="F39" s="24">
        <v>24000</v>
      </c>
      <c r="G39" s="25">
        <v>24155.25</v>
      </c>
      <c r="H39" s="25">
        <v>24000</v>
      </c>
      <c r="I39" s="4">
        <f>SUM(G39-F39)</f>
        <v>155.25</v>
      </c>
      <c r="J39" s="4"/>
      <c r="K39" s="5">
        <v>961</v>
      </c>
      <c r="L39" s="9"/>
    </row>
    <row r="40" spans="2:12" ht="12.75">
      <c r="B40" s="26" t="s">
        <v>62</v>
      </c>
      <c r="C40" s="22">
        <v>10001565</v>
      </c>
      <c r="D40" s="22" t="s">
        <v>29</v>
      </c>
      <c r="E40" s="23">
        <v>52812</v>
      </c>
      <c r="F40" s="24">
        <v>52812</v>
      </c>
      <c r="G40" s="25">
        <v>52811.28</v>
      </c>
      <c r="H40" s="25">
        <v>52811.28</v>
      </c>
      <c r="I40" s="4"/>
      <c r="J40" s="4">
        <f t="shared" si="0"/>
        <v>-0.7200000000011642</v>
      </c>
      <c r="K40" s="5">
        <v>957</v>
      </c>
      <c r="L40" s="9"/>
    </row>
    <row r="41" spans="2:12" ht="12.75" customHeight="1">
      <c r="B41" s="26" t="s">
        <v>15</v>
      </c>
      <c r="C41" s="22">
        <v>808477201</v>
      </c>
      <c r="D41" s="22" t="s">
        <v>29</v>
      </c>
      <c r="E41" s="23">
        <v>4917</v>
      </c>
      <c r="F41" s="24">
        <v>4917</v>
      </c>
      <c r="G41" s="25">
        <v>4351.97</v>
      </c>
      <c r="H41" s="25">
        <v>4351.97</v>
      </c>
      <c r="I41" s="4"/>
      <c r="J41" s="4">
        <f t="shared" si="0"/>
        <v>-565.0299999999997</v>
      </c>
      <c r="K41" s="5">
        <v>168</v>
      </c>
      <c r="L41" s="9"/>
    </row>
    <row r="42" spans="2:12" ht="13.5" customHeight="1">
      <c r="B42" s="26" t="s">
        <v>63</v>
      </c>
      <c r="C42" s="22">
        <v>801000009</v>
      </c>
      <c r="D42" s="22" t="s">
        <v>29</v>
      </c>
      <c r="E42" s="23">
        <v>126332</v>
      </c>
      <c r="F42" s="24">
        <v>126332</v>
      </c>
      <c r="G42" s="25">
        <v>125450.01</v>
      </c>
      <c r="H42" s="25">
        <v>125450.01</v>
      </c>
      <c r="I42" s="4"/>
      <c r="J42" s="4">
        <f t="shared" si="0"/>
        <v>-881.9900000000052</v>
      </c>
      <c r="K42" s="5">
        <v>4029</v>
      </c>
      <c r="L42" s="9"/>
    </row>
    <row r="43" spans="2:12" ht="14.25" customHeight="1">
      <c r="B43" s="26" t="s">
        <v>27</v>
      </c>
      <c r="C43" s="22">
        <v>10020301</v>
      </c>
      <c r="D43" s="22" t="s">
        <v>30</v>
      </c>
      <c r="E43" s="23">
        <v>1124058</v>
      </c>
      <c r="F43" s="24">
        <v>1124058</v>
      </c>
      <c r="G43" s="25">
        <v>1101418.27</v>
      </c>
      <c r="H43" s="25">
        <v>1101418.27</v>
      </c>
      <c r="I43" s="4"/>
      <c r="J43" s="4">
        <f t="shared" si="0"/>
        <v>-22639.72999999998</v>
      </c>
      <c r="K43" s="5">
        <v>35543</v>
      </c>
      <c r="L43" s="9"/>
    </row>
    <row r="44" spans="2:12" ht="15.75" customHeight="1">
      <c r="B44" s="26" t="s">
        <v>64</v>
      </c>
      <c r="C44" s="22">
        <v>10019111</v>
      </c>
      <c r="D44" s="22" t="s">
        <v>30</v>
      </c>
      <c r="E44" s="23">
        <v>1982726</v>
      </c>
      <c r="F44" s="24">
        <v>1982726</v>
      </c>
      <c r="G44" s="25">
        <v>1623134.23</v>
      </c>
      <c r="H44" s="25">
        <v>1623134.23</v>
      </c>
      <c r="I44" s="4"/>
      <c r="J44" s="4">
        <f t="shared" si="0"/>
        <v>-359591.77</v>
      </c>
      <c r="K44" s="5">
        <v>45503</v>
      </c>
      <c r="L44" s="9"/>
    </row>
    <row r="45" spans="2:12" ht="12.75">
      <c r="B45" s="26" t="s">
        <v>20</v>
      </c>
      <c r="C45" s="22">
        <v>10001535</v>
      </c>
      <c r="D45" s="22" t="s">
        <v>30</v>
      </c>
      <c r="E45" s="23">
        <v>564220</v>
      </c>
      <c r="F45" s="24">
        <v>564220</v>
      </c>
      <c r="G45" s="25">
        <v>526472.59</v>
      </c>
      <c r="H45" s="25">
        <v>526472.59</v>
      </c>
      <c r="I45" s="4"/>
      <c r="J45" s="4">
        <f t="shared" si="0"/>
        <v>-37747.41000000003</v>
      </c>
      <c r="K45" s="5">
        <v>18582</v>
      </c>
      <c r="L45" s="9"/>
    </row>
    <row r="46" spans="2:12" ht="12.75">
      <c r="B46" s="26" t="s">
        <v>65</v>
      </c>
      <c r="C46" s="22">
        <v>10044004</v>
      </c>
      <c r="D46" s="22" t="s">
        <v>29</v>
      </c>
      <c r="E46" s="23">
        <v>71784</v>
      </c>
      <c r="F46" s="24">
        <v>71784</v>
      </c>
      <c r="G46" s="25">
        <v>71784.08</v>
      </c>
      <c r="H46" s="25">
        <v>71784</v>
      </c>
      <c r="I46" s="4">
        <f>SUM(G46-F46)</f>
        <v>0.08000000000174623</v>
      </c>
      <c r="J46" s="4"/>
      <c r="K46" s="5">
        <v>1874</v>
      </c>
      <c r="L46" s="9"/>
    </row>
    <row r="47" spans="2:12" ht="12.75">
      <c r="B47" s="26" t="s">
        <v>66</v>
      </c>
      <c r="C47" s="22">
        <v>10001043</v>
      </c>
      <c r="D47" s="22" t="s">
        <v>29</v>
      </c>
      <c r="E47" s="23">
        <v>55188</v>
      </c>
      <c r="F47" s="24">
        <v>55188</v>
      </c>
      <c r="G47" s="25">
        <v>54609.51</v>
      </c>
      <c r="H47" s="25">
        <v>54609.51</v>
      </c>
      <c r="I47" s="4"/>
      <c r="J47" s="4">
        <f t="shared" si="0"/>
        <v>-578.489999999998</v>
      </c>
      <c r="K47" s="5">
        <v>807</v>
      </c>
      <c r="L47" s="9"/>
    </row>
    <row r="48" spans="2:12" ht="12.75">
      <c r="B48" s="26" t="s">
        <v>67</v>
      </c>
      <c r="C48" s="22">
        <v>19164502</v>
      </c>
      <c r="D48" s="22" t="s">
        <v>29</v>
      </c>
      <c r="E48" s="23">
        <v>50298</v>
      </c>
      <c r="F48" s="24">
        <v>50298</v>
      </c>
      <c r="G48" s="25">
        <v>49915.65</v>
      </c>
      <c r="H48" s="25">
        <v>49915.65</v>
      </c>
      <c r="I48" s="4"/>
      <c r="J48" s="4">
        <f t="shared" si="0"/>
        <v>-382.34999999999854</v>
      </c>
      <c r="K48" s="5">
        <v>1948</v>
      </c>
      <c r="L48" s="9"/>
    </row>
    <row r="49" spans="2:12" ht="16.5" customHeight="1">
      <c r="B49" s="26" t="s">
        <v>8</v>
      </c>
      <c r="C49" s="22">
        <v>10001714</v>
      </c>
      <c r="D49" s="22" t="s">
        <v>29</v>
      </c>
      <c r="E49" s="23">
        <v>33139</v>
      </c>
      <c r="F49" s="24">
        <v>33139</v>
      </c>
      <c r="G49" s="25">
        <v>33009.91</v>
      </c>
      <c r="H49" s="25">
        <v>33009.909999999996</v>
      </c>
      <c r="I49" s="4"/>
      <c r="J49" s="4">
        <f t="shared" si="0"/>
        <v>-129.0899999999965</v>
      </c>
      <c r="K49" s="5">
        <v>1163</v>
      </c>
      <c r="L49" s="9"/>
    </row>
    <row r="50" spans="2:12" ht="12.75" customHeight="1">
      <c r="B50" s="26" t="s">
        <v>68</v>
      </c>
      <c r="C50" s="22">
        <v>801400003</v>
      </c>
      <c r="D50" s="22" t="s">
        <v>29</v>
      </c>
      <c r="E50" s="23">
        <v>151289</v>
      </c>
      <c r="F50" s="24">
        <v>151289</v>
      </c>
      <c r="G50" s="25">
        <v>151289.05</v>
      </c>
      <c r="H50" s="25">
        <v>151289</v>
      </c>
      <c r="I50" s="4">
        <f>SUM(G50-F50)</f>
        <v>0.04999999998835847</v>
      </c>
      <c r="J50" s="4"/>
      <c r="K50" s="5">
        <v>2360</v>
      </c>
      <c r="L50" s="9"/>
    </row>
    <row r="51" spans="2:12" ht="14.25" customHeight="1">
      <c r="B51" s="26" t="s">
        <v>69</v>
      </c>
      <c r="C51" s="22">
        <v>10000232</v>
      </c>
      <c r="D51" s="22" t="s">
        <v>29</v>
      </c>
      <c r="E51" s="23">
        <v>6462</v>
      </c>
      <c r="F51" s="24">
        <v>6462</v>
      </c>
      <c r="G51" s="25">
        <v>5998.95</v>
      </c>
      <c r="H51" s="25">
        <v>5998.950000000001</v>
      </c>
      <c r="I51" s="4"/>
      <c r="J51" s="4">
        <f t="shared" si="0"/>
        <v>-463.0500000000002</v>
      </c>
      <c r="K51" s="5">
        <v>194</v>
      </c>
      <c r="L51" s="9"/>
    </row>
    <row r="52" spans="2:12" ht="14.25" customHeight="1">
      <c r="B52" s="26" t="s">
        <v>70</v>
      </c>
      <c r="C52" s="22">
        <v>801200002</v>
      </c>
      <c r="D52" s="22" t="s">
        <v>29</v>
      </c>
      <c r="E52" s="23">
        <v>89450</v>
      </c>
      <c r="F52" s="24">
        <v>89450</v>
      </c>
      <c r="G52" s="25">
        <v>80538.47</v>
      </c>
      <c r="H52" s="25">
        <v>80538.47</v>
      </c>
      <c r="I52" s="4"/>
      <c r="J52" s="4">
        <f t="shared" si="0"/>
        <v>-8911.529999999999</v>
      </c>
      <c r="K52" s="5">
        <v>3713</v>
      </c>
      <c r="L52" s="9"/>
    </row>
    <row r="53" spans="2:12" ht="14.25" customHeight="1">
      <c r="B53" s="26" t="s">
        <v>16</v>
      </c>
      <c r="C53" s="22">
        <v>800800017</v>
      </c>
      <c r="D53" s="22" t="s">
        <v>29</v>
      </c>
      <c r="E53" s="23">
        <v>4353</v>
      </c>
      <c r="F53" s="24">
        <v>4353</v>
      </c>
      <c r="G53" s="25">
        <v>4352.72</v>
      </c>
      <c r="H53" s="25">
        <v>4352.72</v>
      </c>
      <c r="I53" s="4"/>
      <c r="J53" s="4">
        <f t="shared" si="0"/>
        <v>-0.27999999999974534</v>
      </c>
      <c r="K53" s="5">
        <v>153</v>
      </c>
      <c r="L53" s="9"/>
    </row>
    <row r="54" spans="2:12" ht="12.75" customHeight="1">
      <c r="B54" s="26" t="s">
        <v>71</v>
      </c>
      <c r="C54" s="22">
        <v>801600054</v>
      </c>
      <c r="D54" s="22" t="s">
        <v>29</v>
      </c>
      <c r="E54" s="23">
        <v>16185</v>
      </c>
      <c r="F54" s="24">
        <v>16185</v>
      </c>
      <c r="G54" s="25">
        <v>16348.08</v>
      </c>
      <c r="H54" s="25">
        <v>16185</v>
      </c>
      <c r="I54" s="4">
        <f>SUM(G54-F54)</f>
        <v>163.07999999999993</v>
      </c>
      <c r="J54" s="4"/>
      <c r="K54" s="19">
        <v>528</v>
      </c>
      <c r="L54" s="20"/>
    </row>
    <row r="55" spans="2:12" ht="12.75">
      <c r="B55" s="26" t="s">
        <v>17</v>
      </c>
      <c r="C55" s="22">
        <v>806077202</v>
      </c>
      <c r="D55" s="22" t="s">
        <v>29</v>
      </c>
      <c r="E55" s="23">
        <v>63399</v>
      </c>
      <c r="F55" s="24">
        <v>63399</v>
      </c>
      <c r="G55" s="25">
        <v>63344.93</v>
      </c>
      <c r="H55" s="25">
        <v>63344.93</v>
      </c>
      <c r="I55" s="4"/>
      <c r="J55" s="4">
        <f t="shared" si="0"/>
        <v>-54.06999999999971</v>
      </c>
      <c r="K55" s="5">
        <v>3352</v>
      </c>
      <c r="L55" s="9"/>
    </row>
    <row r="56" spans="2:12" ht="12.75">
      <c r="B56" s="26" t="s">
        <v>18</v>
      </c>
      <c r="C56" s="22">
        <v>130077208</v>
      </c>
      <c r="D56" s="22" t="s">
        <v>29</v>
      </c>
      <c r="E56" s="23">
        <v>11139</v>
      </c>
      <c r="F56" s="24">
        <v>11139</v>
      </c>
      <c r="G56" s="25">
        <v>9349.31</v>
      </c>
      <c r="H56" s="25">
        <v>9349.310000000001</v>
      </c>
      <c r="I56" s="4"/>
      <c r="J56" s="4">
        <f t="shared" si="0"/>
        <v>-1789.6900000000005</v>
      </c>
      <c r="K56" s="5">
        <v>349</v>
      </c>
      <c r="L56" s="9"/>
    </row>
    <row r="57" spans="2:12" ht="12.75">
      <c r="B57" s="26" t="s">
        <v>72</v>
      </c>
      <c r="C57" s="22">
        <v>10054211</v>
      </c>
      <c r="D57" s="22" t="s">
        <v>30</v>
      </c>
      <c r="E57" s="23">
        <v>87540</v>
      </c>
      <c r="F57" s="24">
        <v>87540</v>
      </c>
      <c r="G57" s="25">
        <v>84355.13</v>
      </c>
      <c r="H57" s="25">
        <v>84355.12999999999</v>
      </c>
      <c r="I57" s="4"/>
      <c r="J57" s="4">
        <f t="shared" si="0"/>
        <v>-3184.8699999999953</v>
      </c>
      <c r="K57" s="5">
        <v>3278</v>
      </c>
      <c r="L57" s="9"/>
    </row>
    <row r="58" spans="2:12" ht="15" customHeight="1">
      <c r="B58" s="26" t="s">
        <v>19</v>
      </c>
      <c r="C58" s="22">
        <v>10064120</v>
      </c>
      <c r="D58" s="22" t="s">
        <v>29</v>
      </c>
      <c r="E58" s="23">
        <v>752411</v>
      </c>
      <c r="F58" s="24">
        <v>752411</v>
      </c>
      <c r="G58" s="25">
        <v>694757.66</v>
      </c>
      <c r="H58" s="25">
        <v>694757.6599999999</v>
      </c>
      <c r="I58" s="4"/>
      <c r="J58" s="4">
        <f t="shared" si="0"/>
        <v>-57653.33999999997</v>
      </c>
      <c r="K58" s="5">
        <v>24298</v>
      </c>
      <c r="L58" s="9"/>
    </row>
    <row r="59" spans="2:12" ht="15" customHeight="1">
      <c r="B59" s="26" t="s">
        <v>73</v>
      </c>
      <c r="C59" s="22">
        <v>19164506</v>
      </c>
      <c r="D59" s="22" t="s">
        <v>29</v>
      </c>
      <c r="E59" s="23">
        <v>115874</v>
      </c>
      <c r="F59" s="24">
        <v>115874</v>
      </c>
      <c r="G59" s="25">
        <v>80792.84</v>
      </c>
      <c r="H59" s="25">
        <v>80792.84</v>
      </c>
      <c r="I59" s="4"/>
      <c r="J59" s="4">
        <f t="shared" si="0"/>
        <v>-35081.16</v>
      </c>
      <c r="K59" s="5">
        <v>2550</v>
      </c>
      <c r="L59" s="9"/>
    </row>
    <row r="60" spans="2:12" ht="15" customHeight="1">
      <c r="B60" s="26" t="s">
        <v>33</v>
      </c>
      <c r="C60" s="22">
        <v>807600024</v>
      </c>
      <c r="D60" s="22" t="s">
        <v>29</v>
      </c>
      <c r="E60" s="23">
        <v>9479</v>
      </c>
      <c r="F60" s="24">
        <v>9479</v>
      </c>
      <c r="G60" s="25">
        <v>9352.08</v>
      </c>
      <c r="H60" s="25">
        <v>9352.08</v>
      </c>
      <c r="I60" s="4"/>
      <c r="J60" s="4">
        <f t="shared" si="0"/>
        <v>-126.92000000000007</v>
      </c>
      <c r="K60" s="5">
        <v>278</v>
      </c>
      <c r="L60" s="9"/>
    </row>
    <row r="61" spans="2:12" ht="15" customHeight="1">
      <c r="B61" s="26" t="s">
        <v>34</v>
      </c>
      <c r="C61" s="22">
        <v>801800014</v>
      </c>
      <c r="D61" s="22" t="s">
        <v>29</v>
      </c>
      <c r="E61" s="23">
        <v>23308</v>
      </c>
      <c r="F61" s="24">
        <v>23308</v>
      </c>
      <c r="G61" s="25">
        <v>21186.17</v>
      </c>
      <c r="H61" s="25">
        <v>21186.17</v>
      </c>
      <c r="I61" s="4"/>
      <c r="J61" s="4">
        <f t="shared" si="0"/>
        <v>-2121.8300000000017</v>
      </c>
      <c r="K61" s="5">
        <v>575</v>
      </c>
      <c r="L61" s="9"/>
    </row>
    <row r="62" spans="2:12" ht="17.25" customHeight="1">
      <c r="B62" s="27" t="s">
        <v>74</v>
      </c>
      <c r="C62" s="22">
        <v>130064502</v>
      </c>
      <c r="D62" s="22" t="s">
        <v>29</v>
      </c>
      <c r="E62" s="23">
        <v>64726</v>
      </c>
      <c r="F62" s="24">
        <v>64726</v>
      </c>
      <c r="G62" s="25">
        <v>61655.05</v>
      </c>
      <c r="H62" s="25">
        <v>61655.05</v>
      </c>
      <c r="I62" s="4"/>
      <c r="J62" s="4">
        <f t="shared" si="0"/>
        <v>-3070.949999999997</v>
      </c>
      <c r="K62" s="5">
        <v>1715</v>
      </c>
      <c r="L62" s="9"/>
    </row>
    <row r="63" spans="2:12" ht="12.75">
      <c r="B63" s="27" t="s">
        <v>75</v>
      </c>
      <c r="C63" s="22">
        <v>10000104</v>
      </c>
      <c r="D63" s="22" t="s">
        <v>29</v>
      </c>
      <c r="E63" s="23">
        <v>14854</v>
      </c>
      <c r="F63" s="24">
        <v>14854</v>
      </c>
      <c r="G63" s="25">
        <v>13109.62</v>
      </c>
      <c r="H63" s="25">
        <v>13109.619999999999</v>
      </c>
      <c r="I63" s="4"/>
      <c r="J63" s="4">
        <f t="shared" si="0"/>
        <v>-1744.3799999999992</v>
      </c>
      <c r="K63" s="5">
        <v>461</v>
      </c>
      <c r="L63" s="9"/>
    </row>
    <row r="64" spans="2:12" ht="12.75">
      <c r="B64" s="27" t="s">
        <v>35</v>
      </c>
      <c r="C64" s="22">
        <v>19277203</v>
      </c>
      <c r="D64" s="22" t="s">
        <v>29</v>
      </c>
      <c r="E64" s="23">
        <v>154878</v>
      </c>
      <c r="F64" s="24">
        <v>154878</v>
      </c>
      <c r="G64" s="25">
        <v>131179.99</v>
      </c>
      <c r="H64" s="25">
        <v>131179.99</v>
      </c>
      <c r="I64" s="4"/>
      <c r="J64" s="4">
        <f t="shared" si="0"/>
        <v>-23698.01000000001</v>
      </c>
      <c r="K64" s="5">
        <v>2710</v>
      </c>
      <c r="L64" s="9"/>
    </row>
    <row r="65" spans="2:12" ht="12.75">
      <c r="B65" s="27" t="s">
        <v>36</v>
      </c>
      <c r="C65" s="22">
        <v>10000832</v>
      </c>
      <c r="D65" s="22" t="s">
        <v>29</v>
      </c>
      <c r="E65" s="23">
        <v>82382</v>
      </c>
      <c r="F65" s="24">
        <v>82382</v>
      </c>
      <c r="G65" s="25">
        <v>75286.03</v>
      </c>
      <c r="H65" s="25">
        <v>75286.03</v>
      </c>
      <c r="I65" s="4"/>
      <c r="J65" s="4">
        <f t="shared" si="0"/>
        <v>-7095.970000000001</v>
      </c>
      <c r="K65" s="5">
        <v>2194</v>
      </c>
      <c r="L65" s="9"/>
    </row>
    <row r="66" spans="2:12" ht="15" customHeight="1">
      <c r="B66" s="27" t="s">
        <v>76</v>
      </c>
      <c r="C66" s="22">
        <v>807600014</v>
      </c>
      <c r="D66" s="22" t="s">
        <v>29</v>
      </c>
      <c r="E66" s="23">
        <v>65584</v>
      </c>
      <c r="F66" s="24">
        <v>65584</v>
      </c>
      <c r="G66" s="25">
        <v>60183.52</v>
      </c>
      <c r="H66" s="25">
        <v>60183.520000000004</v>
      </c>
      <c r="I66" s="4"/>
      <c r="J66" s="4">
        <f t="shared" si="0"/>
        <v>-5400.480000000003</v>
      </c>
      <c r="K66" s="5">
        <v>2338</v>
      </c>
      <c r="L66" s="9"/>
    </row>
    <row r="67" spans="2:12" ht="12.75">
      <c r="B67" s="27" t="s">
        <v>77</v>
      </c>
      <c r="C67" s="22">
        <v>809600010</v>
      </c>
      <c r="D67" s="22" t="s">
        <v>29</v>
      </c>
      <c r="E67" s="23">
        <v>13069</v>
      </c>
      <c r="F67" s="24">
        <v>13069</v>
      </c>
      <c r="G67" s="25">
        <v>10788.33</v>
      </c>
      <c r="H67" s="25">
        <v>10788.33</v>
      </c>
      <c r="I67" s="4"/>
      <c r="J67" s="4">
        <f t="shared" si="0"/>
        <v>-2280.67</v>
      </c>
      <c r="K67" s="5">
        <v>491</v>
      </c>
      <c r="L67" s="9"/>
    </row>
    <row r="68" spans="2:12" ht="22.5">
      <c r="B68" s="27" t="s">
        <v>78</v>
      </c>
      <c r="C68" s="22">
        <v>10064013</v>
      </c>
      <c r="D68" s="22" t="s">
        <v>29</v>
      </c>
      <c r="E68" s="23">
        <v>16667</v>
      </c>
      <c r="F68" s="24">
        <v>16667</v>
      </c>
      <c r="G68" s="25">
        <v>15954.54</v>
      </c>
      <c r="H68" s="25">
        <v>15954.54</v>
      </c>
      <c r="I68" s="4"/>
      <c r="J68" s="4">
        <f t="shared" si="0"/>
        <v>-712.4599999999991</v>
      </c>
      <c r="K68" s="5">
        <v>317</v>
      </c>
      <c r="L68" s="9"/>
    </row>
    <row r="69" spans="2:12" ht="12.75">
      <c r="B69" s="27" t="s">
        <v>37</v>
      </c>
      <c r="C69" s="22">
        <v>800600020</v>
      </c>
      <c r="D69" s="22" t="s">
        <v>29</v>
      </c>
      <c r="E69" s="23">
        <v>26996</v>
      </c>
      <c r="F69" s="24">
        <v>26996</v>
      </c>
      <c r="G69" s="25">
        <v>26996.22</v>
      </c>
      <c r="H69" s="25">
        <v>26996</v>
      </c>
      <c r="I69" s="4">
        <f>SUM(G69-F69)</f>
        <v>0.22000000000116415</v>
      </c>
      <c r="J69" s="4"/>
      <c r="K69" s="5">
        <v>895</v>
      </c>
      <c r="L69" s="9"/>
    </row>
    <row r="70" spans="2:12" ht="15" customHeight="1">
      <c r="B70" s="27" t="s">
        <v>84</v>
      </c>
      <c r="C70" s="22">
        <v>10001408</v>
      </c>
      <c r="D70" s="22" t="s">
        <v>29</v>
      </c>
      <c r="E70" s="23">
        <v>11895</v>
      </c>
      <c r="F70" s="24">
        <v>11895</v>
      </c>
      <c r="G70" s="25">
        <v>9861.64</v>
      </c>
      <c r="H70" s="25">
        <v>9861.640000000001</v>
      </c>
      <c r="I70" s="4"/>
      <c r="J70" s="4">
        <f t="shared" si="0"/>
        <v>-2033.3600000000006</v>
      </c>
      <c r="K70" s="5">
        <v>310</v>
      </c>
      <c r="L70" s="9"/>
    </row>
    <row r="71" spans="2:12" ht="12.75">
      <c r="B71" s="29" t="s">
        <v>81</v>
      </c>
      <c r="C71" s="22">
        <v>19677203</v>
      </c>
      <c r="D71" s="22" t="s">
        <v>29</v>
      </c>
      <c r="E71" s="23">
        <v>7719</v>
      </c>
      <c r="F71" s="24">
        <v>7719</v>
      </c>
      <c r="G71" s="25">
        <v>2639.22</v>
      </c>
      <c r="H71" s="25">
        <v>2639.2200000000003</v>
      </c>
      <c r="I71" s="4"/>
      <c r="J71" s="4">
        <f t="shared" si="0"/>
        <v>-5079.780000000001</v>
      </c>
      <c r="K71" s="5">
        <v>88</v>
      </c>
      <c r="L71" s="9"/>
    </row>
    <row r="72" spans="2:12" ht="12.75">
      <c r="B72" s="29" t="s">
        <v>82</v>
      </c>
      <c r="C72" s="22">
        <v>801600007</v>
      </c>
      <c r="D72" s="22" t="s">
        <v>29</v>
      </c>
      <c r="E72" s="23">
        <v>11895</v>
      </c>
      <c r="F72" s="24">
        <v>11895</v>
      </c>
      <c r="G72" s="25">
        <v>10193.23</v>
      </c>
      <c r="H72" s="25">
        <v>10193.23</v>
      </c>
      <c r="I72" s="4"/>
      <c r="J72" s="4">
        <f t="shared" si="0"/>
        <v>-1701.7700000000004</v>
      </c>
      <c r="K72" s="5">
        <v>263</v>
      </c>
      <c r="L72" s="9"/>
    </row>
    <row r="73" spans="2:12" ht="12.75">
      <c r="B73" s="29" t="s">
        <v>85</v>
      </c>
      <c r="C73" s="22">
        <v>10000178</v>
      </c>
      <c r="D73" s="22" t="s">
        <v>29</v>
      </c>
      <c r="E73" s="23">
        <v>6519</v>
      </c>
      <c r="F73" s="24">
        <v>6519</v>
      </c>
      <c r="G73" s="25">
        <v>5217.57</v>
      </c>
      <c r="H73" s="25">
        <v>5217.57</v>
      </c>
      <c r="I73" s="4"/>
      <c r="J73" s="4">
        <f t="shared" si="0"/>
        <v>-1301.4300000000003</v>
      </c>
      <c r="K73" s="5">
        <v>143</v>
      </c>
      <c r="L73" s="9"/>
    </row>
    <row r="74" spans="2:12" ht="12.75" customHeight="1">
      <c r="B74" s="29" t="s">
        <v>86</v>
      </c>
      <c r="C74" s="22">
        <v>130064002</v>
      </c>
      <c r="D74" s="22" t="s">
        <v>29</v>
      </c>
      <c r="E74" s="23">
        <v>12350</v>
      </c>
      <c r="F74" s="24">
        <v>12350</v>
      </c>
      <c r="G74" s="25">
        <v>5580.51</v>
      </c>
      <c r="H74" s="25">
        <v>5580.51</v>
      </c>
      <c r="I74" s="4"/>
      <c r="J74" s="4">
        <f aca="true" t="shared" si="1" ref="J74:J81">SUM(G74-F74)</f>
        <v>-6769.49</v>
      </c>
      <c r="K74" s="5">
        <v>124</v>
      </c>
      <c r="L74" s="9"/>
    </row>
    <row r="75" spans="2:12" ht="12.75">
      <c r="B75" s="29" t="s">
        <v>87</v>
      </c>
      <c r="C75" s="22">
        <v>130000014</v>
      </c>
      <c r="D75" s="22" t="s">
        <v>29</v>
      </c>
      <c r="E75" s="23">
        <v>43949</v>
      </c>
      <c r="F75" s="24">
        <v>43949</v>
      </c>
      <c r="G75" s="25">
        <v>7814.78</v>
      </c>
      <c r="H75" s="25">
        <v>7814.78</v>
      </c>
      <c r="I75" s="4"/>
      <c r="J75" s="4">
        <f t="shared" si="1"/>
        <v>-36134.22</v>
      </c>
      <c r="K75" s="5">
        <v>181</v>
      </c>
      <c r="L75" s="9"/>
    </row>
    <row r="76" spans="2:12" ht="22.5">
      <c r="B76" s="29" t="s">
        <v>88</v>
      </c>
      <c r="C76" s="22">
        <v>10001411</v>
      </c>
      <c r="D76" s="22" t="s">
        <v>29</v>
      </c>
      <c r="E76" s="23">
        <v>21147</v>
      </c>
      <c r="F76" s="24">
        <v>21147</v>
      </c>
      <c r="G76" s="25">
        <v>15576.48</v>
      </c>
      <c r="H76" s="25">
        <v>15576.48</v>
      </c>
      <c r="I76" s="4"/>
      <c r="J76" s="4">
        <f t="shared" si="1"/>
        <v>-5570.52</v>
      </c>
      <c r="K76" s="5">
        <v>485</v>
      </c>
      <c r="L76" s="9"/>
    </row>
    <row r="77" spans="2:12" ht="12.75">
      <c r="B77" s="29" t="s">
        <v>83</v>
      </c>
      <c r="C77" s="22">
        <v>801600085</v>
      </c>
      <c r="D77" s="22" t="s">
        <v>29</v>
      </c>
      <c r="E77" s="23">
        <v>27021</v>
      </c>
      <c r="F77" s="24">
        <v>27021</v>
      </c>
      <c r="G77" s="25">
        <v>24988.49</v>
      </c>
      <c r="H77" s="25">
        <v>24988.489999999998</v>
      </c>
      <c r="I77" s="4"/>
      <c r="J77" s="4">
        <f t="shared" si="1"/>
        <v>-2032.5099999999984</v>
      </c>
      <c r="K77" s="5">
        <v>581</v>
      </c>
      <c r="L77" s="9"/>
    </row>
    <row r="78" spans="2:12" ht="12.75">
      <c r="B78" s="29" t="s">
        <v>38</v>
      </c>
      <c r="C78" s="22">
        <v>800600019</v>
      </c>
      <c r="D78" s="22" t="s">
        <v>29</v>
      </c>
      <c r="E78" s="23">
        <v>20750</v>
      </c>
      <c r="F78" s="24">
        <v>20750</v>
      </c>
      <c r="G78" s="25">
        <v>13332.38</v>
      </c>
      <c r="H78" s="25">
        <v>13332.380000000001</v>
      </c>
      <c r="I78" s="4"/>
      <c r="J78" s="4">
        <f t="shared" si="1"/>
        <v>-7417.620000000001</v>
      </c>
      <c r="K78" s="5">
        <v>441</v>
      </c>
      <c r="L78" s="9"/>
    </row>
    <row r="79" spans="2:12" ht="12.75">
      <c r="B79" s="29" t="s">
        <v>80</v>
      </c>
      <c r="C79" s="22">
        <v>805200007</v>
      </c>
      <c r="D79" s="22" t="s">
        <v>29</v>
      </c>
      <c r="E79" s="23">
        <v>27784</v>
      </c>
      <c r="F79" s="24">
        <v>27784</v>
      </c>
      <c r="G79" s="25">
        <v>22365.84</v>
      </c>
      <c r="H79" s="25">
        <v>22365.840000000004</v>
      </c>
      <c r="I79" s="4"/>
      <c r="J79" s="4">
        <f t="shared" si="1"/>
        <v>-5418.16</v>
      </c>
      <c r="K79" s="5">
        <v>1018</v>
      </c>
      <c r="L79" s="9"/>
    </row>
    <row r="80" spans="2:12" ht="12.75">
      <c r="B80" s="29" t="s">
        <v>79</v>
      </c>
      <c r="C80" s="22">
        <v>10001818</v>
      </c>
      <c r="D80" s="22" t="s">
        <v>29</v>
      </c>
      <c r="E80" s="23">
        <v>81024</v>
      </c>
      <c r="F80" s="24">
        <v>81024</v>
      </c>
      <c r="G80" s="25">
        <v>81011.76</v>
      </c>
      <c r="H80" s="25">
        <v>81011.76000000001</v>
      </c>
      <c r="I80" s="4"/>
      <c r="J80" s="4">
        <f t="shared" si="1"/>
        <v>-12.240000000005239</v>
      </c>
      <c r="K80" s="5">
        <v>1618</v>
      </c>
      <c r="L80" s="9"/>
    </row>
    <row r="81" spans="2:12" ht="22.5">
      <c r="B81" s="29" t="s">
        <v>90</v>
      </c>
      <c r="C81" s="22">
        <v>10011803</v>
      </c>
      <c r="D81" s="22" t="s">
        <v>30</v>
      </c>
      <c r="E81" s="23">
        <v>28785</v>
      </c>
      <c r="F81" s="24">
        <v>28785</v>
      </c>
      <c r="G81" s="25">
        <v>14647.96</v>
      </c>
      <c r="H81" s="25">
        <v>14647.960000000001</v>
      </c>
      <c r="I81" s="4"/>
      <c r="J81" s="4">
        <f t="shared" si="1"/>
        <v>-14137.04</v>
      </c>
      <c r="K81" s="5">
        <v>453</v>
      </c>
      <c r="L81" s="9"/>
    </row>
    <row r="82" spans="1:12" ht="15">
      <c r="A82" s="6" t="s">
        <v>5</v>
      </c>
      <c r="B82" s="28" t="s">
        <v>5</v>
      </c>
      <c r="C82" s="6"/>
      <c r="D82" s="7">
        <f>SUM(D19:D81)</f>
        <v>0</v>
      </c>
      <c r="E82" s="7">
        <f aca="true" t="shared" si="2" ref="E82:L82">SUM(E8:E81)</f>
        <v>8450993</v>
      </c>
      <c r="F82" s="7">
        <f t="shared" si="2"/>
        <v>8450993</v>
      </c>
      <c r="G82" s="7">
        <f t="shared" si="2"/>
        <v>7725109.249999998</v>
      </c>
      <c r="H82" s="7">
        <f t="shared" si="2"/>
        <v>7724512.169999999</v>
      </c>
      <c r="I82" s="7">
        <f t="shared" si="2"/>
        <v>597.079999999989</v>
      </c>
      <c r="J82" s="7">
        <f t="shared" si="2"/>
        <v>-726480.8300000001</v>
      </c>
      <c r="K82" s="8">
        <f t="shared" si="2"/>
        <v>238629</v>
      </c>
      <c r="L82" s="10">
        <f t="shared" si="2"/>
        <v>0</v>
      </c>
    </row>
  </sheetData>
  <sheetProtection/>
  <mergeCells count="7">
    <mergeCell ref="B7:C7"/>
    <mergeCell ref="E5:J5"/>
    <mergeCell ref="K5:K6"/>
    <mergeCell ref="L5:L6"/>
    <mergeCell ref="A2:L2"/>
    <mergeCell ref="D5:D6"/>
    <mergeCell ref="B5:C6"/>
  </mergeCells>
  <printOptions/>
  <pageMargins left="0.2362204724409449" right="0.2362204724409449" top="0.15748031496062992" bottom="0.2362204724409449" header="0.5118110236220472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2019-11-11T12:02:22Z</cp:lastPrinted>
  <dcterms:created xsi:type="dcterms:W3CDTF">2006-03-14T12:21:32Z</dcterms:created>
  <dcterms:modified xsi:type="dcterms:W3CDTF">2020-03-11T14:25:59Z</dcterms:modified>
  <cp:category/>
  <cp:version/>
  <cp:contentType/>
  <cp:contentStatus/>
</cp:coreProperties>
</file>