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45" activeTab="0"/>
  </bookViews>
  <sheets>
    <sheet name="Kurzeme" sheetId="1" r:id="rId1"/>
  </sheets>
  <definedNames/>
  <calcPr fullCalcOnLoad="1"/>
</workbook>
</file>

<file path=xl/sharedStrings.xml><?xml version="1.0" encoding="utf-8"?>
<sst xmlns="http://schemas.openxmlformats.org/spreadsheetml/2006/main" count="70" uniqueCount="70">
  <si>
    <t>Veiktais darbs līguma ietvaros</t>
  </si>
  <si>
    <t>Līguma summa</t>
  </si>
  <si>
    <t>Veiktais darbs</t>
  </si>
  <si>
    <t>Pārstrāde virs līguma summas</t>
  </si>
  <si>
    <t>Līguma neizpilde</t>
  </si>
  <si>
    <t>KOPĀ</t>
  </si>
  <si>
    <t>t.sk.mobilā zobārstniecības kabinetā</t>
  </si>
  <si>
    <t>Ancāne Lūcija - ārsta prakse zobārstniecībā</t>
  </si>
  <si>
    <t>Ieriķe Inta - ārsta prakse zobārstniecībā</t>
  </si>
  <si>
    <t>Klēvere Vija - ārsta prakse zobārstniecībā</t>
  </si>
  <si>
    <t>Krūmiņa Olga - ārsta prakse zobārstniecībā</t>
  </si>
  <si>
    <t>Krūzmane Anda - ārsta prakse zobārstniecībā</t>
  </si>
  <si>
    <t>Medinteks, SIA</t>
  </si>
  <si>
    <t>Pinkena Inga -ārsta prakse zobārstniecībā</t>
  </si>
  <si>
    <t>Sigma Z, SIA</t>
  </si>
  <si>
    <t>Studena Ivonna - ārsta prakse zobārstniecībā</t>
  </si>
  <si>
    <t>Stulberga Anita - ārsta prakse zobārstniecībā</t>
  </si>
  <si>
    <t>Veismane Gita - ārsta prakse zobārstniecībā</t>
  </si>
  <si>
    <t>Zīriņa Inta - ārsta prakse zobārstniecībā</t>
  </si>
  <si>
    <t>Šimkus Aelita - ārsta prakse zobārstniecībā</t>
  </si>
  <si>
    <t>Šķeltiņa Vita - ārsta prakse zobārstniecībā</t>
  </si>
  <si>
    <t>Stāmers Vilnis - ārsta prakse zobārstniecībā</t>
  </si>
  <si>
    <t>SALDUS ZOBĀRSTNIECĪBA, SIA</t>
  </si>
  <si>
    <t>TALSU SANUS, SIA</t>
  </si>
  <si>
    <t>Faktiskais apmeklējumu skaits pārskata periodā</t>
  </si>
  <si>
    <t>Ārstniecības iestādes</t>
  </si>
  <si>
    <t>Līguma summa gadam</t>
  </si>
  <si>
    <t>Līguma summa pārskata periodam</t>
  </si>
  <si>
    <t>6=4-3</t>
  </si>
  <si>
    <t>7=4-3</t>
  </si>
  <si>
    <t>Buivide Gunta - ārsta prakse zobārstniecībā</t>
  </si>
  <si>
    <t>Vegmane Ieva - ārsta prakse zobārstniecībā</t>
  </si>
  <si>
    <t>PRIEKULES SLIMNĪCA, SIA</t>
  </si>
  <si>
    <t>ANROJA, SIA</t>
  </si>
  <si>
    <t>Bušmanis, IK</t>
  </si>
  <si>
    <t>I.Ašmes zobārstniecības prakse, SIA</t>
  </si>
  <si>
    <t>MEDENT, SIA</t>
  </si>
  <si>
    <t>SMAIDS A, SIA</t>
  </si>
  <si>
    <t>Klīnika ZINTA, SIA</t>
  </si>
  <si>
    <t>Kantāne Ilze - ārsta prakse zobārstniecībā</t>
  </si>
  <si>
    <t>Dz.Ozoliņas zobārstniecības kabinets, SIA</t>
  </si>
  <si>
    <t>G.Līces ārsta prakse zobārstniecībā, SIA</t>
  </si>
  <si>
    <t>Strazdiņa Ināra - ārsta prakse zobārstniecībā</t>
  </si>
  <si>
    <t>Blikerte Gunta - ārsta prakse zobārstniecībā</t>
  </si>
  <si>
    <t>Liepiņa Indra - ārsta prakse zobārstniecībā</t>
  </si>
  <si>
    <t>Vidaja Ilga - ārsta prakse zobārstniecībā</t>
  </si>
  <si>
    <t>Birze Ligita - ārsta prakse zobārstniecībā</t>
  </si>
  <si>
    <t>INSAITS A, IA</t>
  </si>
  <si>
    <t>Dr.E.Rubenes-Ozoliņas zobārstniecība, Individuālais komersants</t>
  </si>
  <si>
    <t>DAKTERES KIRIČKEVIČAS PRIVĀTPRAKSE, Individuālais uzņēmums</t>
  </si>
  <si>
    <t>KAZDANGAS AMBULANCE, Aizputes novada domes Kazdangas pagasta pārvalde</t>
  </si>
  <si>
    <t>Rutas Žubules individuālais zobārstniecības uzņēmums Grobiņā</t>
  </si>
  <si>
    <t>Burkevica Anita - zobu higiēnista prakse</t>
  </si>
  <si>
    <t>V/P</t>
  </si>
  <si>
    <t>K. Zariņas zobārstniecība, SIA</t>
  </si>
  <si>
    <t>ALGORITMS L, SIA</t>
  </si>
  <si>
    <t>Krasta Astrīda - ārsta prakse zobārstniecībā</t>
  </si>
  <si>
    <t>LIEPĀJAS REĢIONĀLĀ SLIMNĪCA, SIA</t>
  </si>
  <si>
    <t>Veselības salons Z, SIA</t>
  </si>
  <si>
    <t>LOLITAS LAUBERTES ZOBĀRSTNIECĪBA, SIA</t>
  </si>
  <si>
    <t>Daces un Signes zobārstniecības privātprakse, SIA</t>
  </si>
  <si>
    <t>META, SIA Saldus</t>
  </si>
  <si>
    <t>Rojas zobārstniecība, SIA</t>
  </si>
  <si>
    <t>GV-96, SIA</t>
  </si>
  <si>
    <t>JAUNPILS ZOBĀRSTS, SIA</t>
  </si>
  <si>
    <t>Kristapsone Agita - ārsta prakse zobārstniecībā</t>
  </si>
  <si>
    <t>Pārskats par noslēgtiem līgumiem un veikto darba apjomu zobārstniecības pakalpojumiem Kurzemes nodaļā 2019.gada 12 mēnešos</t>
  </si>
  <si>
    <t>SOLADENS, SIA</t>
  </si>
  <si>
    <t>Žeiba, IK</t>
  </si>
  <si>
    <t>641000018</t>
  </si>
</sst>
</file>

<file path=xl/styles.xml><?xml version="1.0" encoding="utf-8"?>
<styleSheet xmlns="http://schemas.openxmlformats.org/spreadsheetml/2006/main">
  <numFmts count="17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_ ;\-#,##0\ 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0"/>
    <numFmt numFmtId="170" formatCode="#,##0.0000"/>
    <numFmt numFmtId="171" formatCode="#,##0.0"/>
    <numFmt numFmtId="172" formatCode="0.0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i/>
      <sz val="10"/>
      <color indexed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i/>
      <sz val="10"/>
      <name val="Arial"/>
      <family val="2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/>
      <bottom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6" fillId="0" borderId="0">
      <alignment/>
      <protection/>
    </xf>
    <xf numFmtId="0" fontId="1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right" wrapText="1"/>
    </xf>
    <xf numFmtId="4" fontId="4" fillId="0" borderId="13" xfId="0" applyNumberFormat="1" applyFont="1" applyBorder="1" applyAlignment="1">
      <alignment horizontal="right" wrapText="1"/>
    </xf>
    <xf numFmtId="0" fontId="4" fillId="0" borderId="14" xfId="0" applyFont="1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right" wrapText="1"/>
    </xf>
    <xf numFmtId="4" fontId="4" fillId="0" borderId="16" xfId="0" applyNumberFormat="1" applyFont="1" applyBorder="1" applyAlignment="1">
      <alignment horizontal="right" wrapText="1"/>
    </xf>
    <xf numFmtId="0" fontId="4" fillId="0" borderId="12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11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4" fillId="33" borderId="0" xfId="0" applyFont="1" applyFill="1" applyBorder="1" applyAlignment="1">
      <alignment horizontal="center" vertical="top" wrapText="1"/>
    </xf>
    <xf numFmtId="0" fontId="15" fillId="33" borderId="0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center" wrapText="1"/>
    </xf>
    <xf numFmtId="4" fontId="11" fillId="33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0" fontId="4" fillId="0" borderId="13" xfId="0" applyFont="1" applyBorder="1" applyAlignment="1">
      <alignment wrapText="1"/>
    </xf>
    <xf numFmtId="0" fontId="9" fillId="0" borderId="13" xfId="0" applyFont="1" applyBorder="1" applyAlignment="1">
      <alignment vertical="center" wrapText="1"/>
    </xf>
    <xf numFmtId="0" fontId="4" fillId="0" borderId="16" xfId="0" applyFont="1" applyBorder="1" applyAlignment="1">
      <alignment wrapText="1"/>
    </xf>
    <xf numFmtId="0" fontId="9" fillId="0" borderId="16" xfId="0" applyFont="1" applyBorder="1" applyAlignment="1">
      <alignment vertical="center" wrapText="1"/>
    </xf>
    <xf numFmtId="0" fontId="9" fillId="0" borderId="16" xfId="0" applyFont="1" applyBorder="1" applyAlignment="1">
      <alignment/>
    </xf>
    <xf numFmtId="0" fontId="0" fillId="0" borderId="17" xfId="0" applyFont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3" fontId="10" fillId="33" borderId="10" xfId="0" applyNumberFormat="1" applyFont="1" applyFill="1" applyBorder="1" applyAlignment="1">
      <alignment horizontal="right"/>
    </xf>
    <xf numFmtId="4" fontId="7" fillId="33" borderId="10" xfId="0" applyNumberFormat="1" applyFont="1" applyFill="1" applyBorder="1" applyAlignment="1">
      <alignment horizontal="right"/>
    </xf>
    <xf numFmtId="3" fontId="7" fillId="33" borderId="10" xfId="0" applyNumberFormat="1" applyFont="1" applyFill="1" applyBorder="1" applyAlignment="1">
      <alignment horizontal="right"/>
    </xf>
    <xf numFmtId="0" fontId="5" fillId="33" borderId="18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3" fillId="33" borderId="0" xfId="0" applyFont="1" applyFill="1" applyBorder="1" applyAlignment="1">
      <alignment horizontal="center" vertical="top" wrapText="1"/>
    </xf>
    <xf numFmtId="0" fontId="14" fillId="33" borderId="0" xfId="0" applyFont="1" applyFill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55" fillId="0" borderId="19" xfId="59" applyFont="1" applyFill="1" applyBorder="1" applyAlignment="1">
      <alignment horizontal="center" vertical="center" wrapText="1"/>
      <protection/>
    </xf>
    <xf numFmtId="0" fontId="7" fillId="33" borderId="20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" fontId="7" fillId="33" borderId="23" xfId="0" applyNumberFormat="1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12" fillId="33" borderId="23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5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="90" zoomScaleNormal="90" zoomScalePageLayoutView="0" workbookViewId="0" topLeftCell="B25">
      <selection activeCell="K20" sqref="K20"/>
    </sheetView>
  </sheetViews>
  <sheetFormatPr defaultColWidth="9.140625" defaultRowHeight="12.75"/>
  <cols>
    <col min="1" max="1" width="11.28125" style="11" hidden="1" customWidth="1"/>
    <col min="2" max="2" width="36.57421875" style="11" customWidth="1"/>
    <col min="3" max="3" width="10.7109375" style="12" hidden="1" customWidth="1"/>
    <col min="4" max="4" width="13.57421875" style="12" hidden="1" customWidth="1"/>
    <col min="5" max="5" width="13.7109375" style="12" customWidth="1"/>
    <col min="6" max="6" width="13.7109375" style="12" hidden="1" customWidth="1"/>
    <col min="7" max="7" width="11.8515625" style="12" customWidth="1"/>
    <col min="8" max="8" width="12.00390625" style="12" customWidth="1"/>
    <col min="9" max="9" width="10.421875" style="12" customWidth="1"/>
    <col min="10" max="10" width="12.28125" style="11" customWidth="1"/>
    <col min="11" max="11" width="12.28125" style="14" customWidth="1"/>
    <col min="12" max="12" width="9.140625" style="14" customWidth="1"/>
    <col min="13" max="16384" width="9.140625" style="11" customWidth="1"/>
  </cols>
  <sheetData>
    <row r="1" spans="8:9" ht="12.75">
      <c r="H1" s="13"/>
      <c r="I1" s="13"/>
    </row>
    <row r="2" spans="1:12" ht="40.5" customHeight="1">
      <c r="A2" s="34" t="s">
        <v>66</v>
      </c>
      <c r="B2" s="34"/>
      <c r="C2" s="35"/>
      <c r="D2" s="35"/>
      <c r="E2" s="35"/>
      <c r="F2" s="35"/>
      <c r="G2" s="35"/>
      <c r="H2" s="35"/>
      <c r="I2" s="35"/>
      <c r="J2" s="36"/>
      <c r="K2" s="36"/>
      <c r="L2" s="36"/>
    </row>
    <row r="3" spans="1:9" ht="15" customHeight="1">
      <c r="A3" s="16"/>
      <c r="B3" s="16"/>
      <c r="C3" s="15"/>
      <c r="D3" s="15"/>
      <c r="E3" s="15"/>
      <c r="F3" s="15"/>
      <c r="G3" s="15"/>
      <c r="H3" s="15"/>
      <c r="I3" s="15"/>
    </row>
    <row r="5" spans="2:12" ht="51" customHeight="1">
      <c r="B5" s="45" t="s">
        <v>25</v>
      </c>
      <c r="C5" s="46"/>
      <c r="D5" s="37" t="s">
        <v>53</v>
      </c>
      <c r="E5" s="38" t="s">
        <v>1</v>
      </c>
      <c r="F5" s="39"/>
      <c r="G5" s="39"/>
      <c r="H5" s="39"/>
      <c r="I5" s="39"/>
      <c r="J5" s="40"/>
      <c r="K5" s="41" t="s">
        <v>24</v>
      </c>
      <c r="L5" s="43" t="s">
        <v>6</v>
      </c>
    </row>
    <row r="6" spans="2:12" ht="38.25">
      <c r="B6" s="47"/>
      <c r="C6" s="48"/>
      <c r="D6" s="37"/>
      <c r="E6" s="17" t="s">
        <v>26</v>
      </c>
      <c r="F6" s="17" t="s">
        <v>27</v>
      </c>
      <c r="G6" s="17" t="s">
        <v>2</v>
      </c>
      <c r="H6" s="17" t="s">
        <v>0</v>
      </c>
      <c r="I6" s="17" t="s">
        <v>3</v>
      </c>
      <c r="J6" s="17" t="s">
        <v>4</v>
      </c>
      <c r="K6" s="42"/>
      <c r="L6" s="44"/>
    </row>
    <row r="7" spans="2:12" ht="12.75">
      <c r="B7" s="32">
        <v>1</v>
      </c>
      <c r="C7" s="33"/>
      <c r="D7" s="25"/>
      <c r="E7" s="1">
        <v>2</v>
      </c>
      <c r="F7" s="1">
        <v>3</v>
      </c>
      <c r="G7" s="1">
        <v>4</v>
      </c>
      <c r="H7" s="1">
        <v>5</v>
      </c>
      <c r="I7" s="1" t="s">
        <v>28</v>
      </c>
      <c r="J7" s="1" t="s">
        <v>29</v>
      </c>
      <c r="K7" s="1">
        <v>8</v>
      </c>
      <c r="L7" s="2">
        <v>9</v>
      </c>
    </row>
    <row r="8" spans="2:12" ht="12.75">
      <c r="B8" s="3" t="s">
        <v>34</v>
      </c>
      <c r="C8" s="9">
        <v>170000046</v>
      </c>
      <c r="D8" s="9">
        <v>5659</v>
      </c>
      <c r="E8" s="4">
        <v>7341</v>
      </c>
      <c r="F8" s="5">
        <v>7341</v>
      </c>
      <c r="G8" s="5">
        <v>7031.69</v>
      </c>
      <c r="H8" s="5">
        <v>7031.69</v>
      </c>
      <c r="I8" s="8"/>
      <c r="J8" s="8">
        <f>SUM(G8-F8)</f>
        <v>-309.3100000000004</v>
      </c>
      <c r="K8" s="20">
        <v>261</v>
      </c>
      <c r="L8" s="21"/>
    </row>
    <row r="9" spans="2:12" ht="15.75" customHeight="1">
      <c r="B9" s="6" t="s">
        <v>57</v>
      </c>
      <c r="C9" s="10">
        <v>170020401</v>
      </c>
      <c r="D9" s="10">
        <v>213752</v>
      </c>
      <c r="E9" s="7">
        <v>219982</v>
      </c>
      <c r="F9" s="8">
        <v>219982</v>
      </c>
      <c r="G9" s="8">
        <v>209929.22</v>
      </c>
      <c r="H9" s="8">
        <v>209929.22</v>
      </c>
      <c r="I9" s="8"/>
      <c r="J9" s="8">
        <f>SUM(G9-F9)</f>
        <v>-10052.779999999999</v>
      </c>
      <c r="K9" s="22">
        <v>6642</v>
      </c>
      <c r="L9" s="23"/>
    </row>
    <row r="10" spans="2:12" ht="15.75" customHeight="1">
      <c r="B10" s="6" t="s">
        <v>55</v>
      </c>
      <c r="C10" s="10">
        <v>170064506</v>
      </c>
      <c r="D10" s="10">
        <v>17167</v>
      </c>
      <c r="E10" s="7">
        <v>13325</v>
      </c>
      <c r="F10" s="8">
        <v>13325</v>
      </c>
      <c r="G10" s="8">
        <v>10001.7</v>
      </c>
      <c r="H10" s="8">
        <v>10001.7</v>
      </c>
      <c r="I10" s="8"/>
      <c r="J10" s="8">
        <f>SUM(G10-F10)</f>
        <v>-3323.2999999999993</v>
      </c>
      <c r="K10" s="22">
        <v>365</v>
      </c>
      <c r="L10" s="23"/>
    </row>
    <row r="11" spans="2:12" ht="12.75">
      <c r="B11" s="6" t="s">
        <v>58</v>
      </c>
      <c r="C11" s="10">
        <v>170077201</v>
      </c>
      <c r="D11" s="10">
        <v>10263</v>
      </c>
      <c r="E11" s="7">
        <v>25811</v>
      </c>
      <c r="F11" s="8">
        <v>25811</v>
      </c>
      <c r="G11" s="8">
        <v>24911.28</v>
      </c>
      <c r="H11" s="8">
        <v>24911.28</v>
      </c>
      <c r="I11" s="8"/>
      <c r="J11" s="8">
        <f>SUM(G11-F11)</f>
        <v>-899.7200000000012</v>
      </c>
      <c r="K11" s="22">
        <v>895</v>
      </c>
      <c r="L11" s="23"/>
    </row>
    <row r="12" spans="2:12" ht="12.75">
      <c r="B12" s="6" t="s">
        <v>67</v>
      </c>
      <c r="C12" s="10">
        <v>170077202</v>
      </c>
      <c r="D12" s="10">
        <v>2395</v>
      </c>
      <c r="E12" s="7">
        <v>9673</v>
      </c>
      <c r="F12" s="8">
        <v>9673</v>
      </c>
      <c r="G12" s="8">
        <v>9066.54</v>
      </c>
      <c r="H12" s="8">
        <v>9066.54</v>
      </c>
      <c r="I12" s="8"/>
      <c r="J12" s="8">
        <f aca="true" t="shared" si="0" ref="J12:J60">SUM(G12-F12)</f>
        <v>-606.4599999999991</v>
      </c>
      <c r="K12" s="22">
        <v>328</v>
      </c>
      <c r="L12" s="23"/>
    </row>
    <row r="13" spans="2:12" ht="12.75">
      <c r="B13" s="6" t="s">
        <v>35</v>
      </c>
      <c r="C13" s="10">
        <v>270000003</v>
      </c>
      <c r="D13" s="10">
        <v>57733</v>
      </c>
      <c r="E13" s="7">
        <v>13223</v>
      </c>
      <c r="F13" s="8">
        <v>13223</v>
      </c>
      <c r="G13" s="8">
        <v>13048.73</v>
      </c>
      <c r="H13" s="8">
        <v>13048.73</v>
      </c>
      <c r="I13" s="8"/>
      <c r="J13" s="8">
        <f t="shared" si="0"/>
        <v>-174.27000000000044</v>
      </c>
      <c r="K13" s="22">
        <v>348</v>
      </c>
      <c r="L13" s="23"/>
    </row>
    <row r="14" spans="2:12" ht="24">
      <c r="B14" s="6" t="s">
        <v>48</v>
      </c>
      <c r="C14" s="10">
        <v>270000012</v>
      </c>
      <c r="D14" s="10">
        <v>21931</v>
      </c>
      <c r="E14" s="7">
        <v>3617</v>
      </c>
      <c r="F14" s="8">
        <v>3617</v>
      </c>
      <c r="G14" s="8">
        <v>3565.6</v>
      </c>
      <c r="H14" s="8">
        <v>3565.6000000000004</v>
      </c>
      <c r="I14" s="8"/>
      <c r="J14" s="8">
        <f t="shared" si="0"/>
        <v>-51.40000000000009</v>
      </c>
      <c r="K14" s="22">
        <v>125</v>
      </c>
      <c r="L14" s="23"/>
    </row>
    <row r="15" spans="2:12" ht="25.5" customHeight="1">
      <c r="B15" s="6" t="s">
        <v>59</v>
      </c>
      <c r="C15" s="10">
        <v>270000014</v>
      </c>
      <c r="D15" s="10">
        <v>233000</v>
      </c>
      <c r="E15" s="7">
        <v>87954</v>
      </c>
      <c r="F15" s="8">
        <v>87954</v>
      </c>
      <c r="G15" s="8">
        <v>85025.91</v>
      </c>
      <c r="H15" s="8">
        <v>85025.90999999999</v>
      </c>
      <c r="I15" s="8"/>
      <c r="J15" s="8">
        <f t="shared" si="0"/>
        <v>-2928.0899999999965</v>
      </c>
      <c r="K15" s="22">
        <v>2234</v>
      </c>
      <c r="L15" s="23"/>
    </row>
    <row r="16" spans="2:12" ht="22.5" customHeight="1">
      <c r="B16" s="6" t="s">
        <v>60</v>
      </c>
      <c r="C16" s="10">
        <v>270000024</v>
      </c>
      <c r="D16" s="10">
        <v>457247</v>
      </c>
      <c r="E16" s="7">
        <v>29731</v>
      </c>
      <c r="F16" s="8">
        <v>29731</v>
      </c>
      <c r="G16" s="8">
        <v>29125.77</v>
      </c>
      <c r="H16" s="8">
        <v>29125.77</v>
      </c>
      <c r="I16" s="8"/>
      <c r="J16" s="8">
        <f t="shared" si="0"/>
        <v>-605.2299999999996</v>
      </c>
      <c r="K16" s="22">
        <v>839</v>
      </c>
      <c r="L16" s="23"/>
    </row>
    <row r="17" spans="2:12" ht="16.5" customHeight="1">
      <c r="B17" s="6" t="s">
        <v>36</v>
      </c>
      <c r="C17" s="10">
        <v>270000064</v>
      </c>
      <c r="D17" s="10">
        <v>263991</v>
      </c>
      <c r="E17" s="7">
        <v>281546</v>
      </c>
      <c r="F17" s="8">
        <v>281546</v>
      </c>
      <c r="G17" s="8">
        <v>281823.96</v>
      </c>
      <c r="H17" s="8">
        <v>281546</v>
      </c>
      <c r="I17" s="8">
        <f>SUM(G17-F17)</f>
        <v>277.96000000002095</v>
      </c>
      <c r="J17" s="8"/>
      <c r="K17" s="22">
        <v>4685</v>
      </c>
      <c r="L17" s="23"/>
    </row>
    <row r="18" spans="2:12" ht="12.75">
      <c r="B18" s="6" t="s">
        <v>37</v>
      </c>
      <c r="C18" s="10">
        <v>270064004</v>
      </c>
      <c r="D18" s="10">
        <v>19174</v>
      </c>
      <c r="E18" s="7">
        <v>474515</v>
      </c>
      <c r="F18" s="8">
        <v>474515</v>
      </c>
      <c r="G18" s="8">
        <v>474012.54</v>
      </c>
      <c r="H18" s="8">
        <v>474012.54</v>
      </c>
      <c r="I18" s="8"/>
      <c r="J18" s="8">
        <f t="shared" si="0"/>
        <v>-502.46000000002095</v>
      </c>
      <c r="K18" s="22">
        <v>7079</v>
      </c>
      <c r="L18" s="23"/>
    </row>
    <row r="19" spans="2:12" ht="12.75">
      <c r="B19" s="6" t="s">
        <v>38</v>
      </c>
      <c r="C19" s="10">
        <v>270064503</v>
      </c>
      <c r="D19" s="10">
        <v>16270</v>
      </c>
      <c r="E19" s="7">
        <v>305817</v>
      </c>
      <c r="F19" s="8">
        <v>305817</v>
      </c>
      <c r="G19" s="8">
        <v>297803.8</v>
      </c>
      <c r="H19" s="8">
        <v>297803.80000000005</v>
      </c>
      <c r="I19" s="8"/>
      <c r="J19" s="8">
        <f t="shared" si="0"/>
        <v>-8013.200000000012</v>
      </c>
      <c r="K19" s="22">
        <v>7262</v>
      </c>
      <c r="L19" s="23"/>
    </row>
    <row r="20" spans="2:12" ht="24">
      <c r="B20" s="6" t="s">
        <v>49</v>
      </c>
      <c r="C20" s="10">
        <v>270064507</v>
      </c>
      <c r="D20" s="10">
        <v>97295</v>
      </c>
      <c r="E20" s="7">
        <v>23449</v>
      </c>
      <c r="F20" s="8">
        <v>23449</v>
      </c>
      <c r="G20" s="8">
        <v>23704.68</v>
      </c>
      <c r="H20" s="8">
        <v>23449</v>
      </c>
      <c r="I20" s="8">
        <f>SUM(G20-F20)</f>
        <v>255.6800000000003</v>
      </c>
      <c r="J20" s="8"/>
      <c r="K20" s="22">
        <v>709</v>
      </c>
      <c r="L20" s="23"/>
    </row>
    <row r="21" spans="2:12" ht="12.75">
      <c r="B21" s="6" t="s">
        <v>39</v>
      </c>
      <c r="C21" s="10">
        <v>620200008</v>
      </c>
      <c r="D21" s="10">
        <v>33211</v>
      </c>
      <c r="E21" s="7">
        <v>17397</v>
      </c>
      <c r="F21" s="8">
        <v>17397</v>
      </c>
      <c r="G21" s="8">
        <v>17603.57</v>
      </c>
      <c r="H21" s="8">
        <v>17397</v>
      </c>
      <c r="I21" s="8">
        <f>SUM(G21-F21)</f>
        <v>206.5699999999997</v>
      </c>
      <c r="J21" s="8"/>
      <c r="K21" s="22">
        <v>736</v>
      </c>
      <c r="L21" s="23"/>
    </row>
    <row r="22" spans="2:12" ht="12.75">
      <c r="B22" s="6" t="s">
        <v>40</v>
      </c>
      <c r="C22" s="10">
        <v>620200014</v>
      </c>
      <c r="D22" s="10">
        <v>18229</v>
      </c>
      <c r="E22" s="7">
        <v>84254</v>
      </c>
      <c r="F22" s="8">
        <v>84254</v>
      </c>
      <c r="G22" s="8">
        <v>82713.19</v>
      </c>
      <c r="H22" s="8">
        <v>82713.18999999999</v>
      </c>
      <c r="I22" s="8"/>
      <c r="J22" s="8">
        <f t="shared" si="0"/>
        <v>-1540.8099999999977</v>
      </c>
      <c r="K22" s="22">
        <v>2810</v>
      </c>
      <c r="L22" s="23">
        <v>1231</v>
      </c>
    </row>
    <row r="23" spans="2:12" ht="12.75">
      <c r="B23" s="6" t="s">
        <v>41</v>
      </c>
      <c r="C23" s="10">
        <v>620200018</v>
      </c>
      <c r="D23" s="10">
        <v>12394</v>
      </c>
      <c r="E23" s="7">
        <v>44648</v>
      </c>
      <c r="F23" s="8">
        <v>44648</v>
      </c>
      <c r="G23" s="8">
        <v>43085.1</v>
      </c>
      <c r="H23" s="8">
        <v>43085.1</v>
      </c>
      <c r="I23" s="8"/>
      <c r="J23" s="8">
        <f t="shared" si="0"/>
        <v>-1562.9000000000015</v>
      </c>
      <c r="K23" s="22">
        <v>1268</v>
      </c>
      <c r="L23" s="23"/>
    </row>
    <row r="24" spans="2:12" ht="12.75">
      <c r="B24" s="6" t="s">
        <v>56</v>
      </c>
      <c r="C24" s="10">
        <v>620200041</v>
      </c>
      <c r="D24" s="10">
        <v>1230</v>
      </c>
      <c r="E24" s="7">
        <v>15755</v>
      </c>
      <c r="F24" s="8">
        <v>15755</v>
      </c>
      <c r="G24" s="8">
        <v>15944.94</v>
      </c>
      <c r="H24" s="8">
        <v>15755</v>
      </c>
      <c r="I24" s="8">
        <f>SUM(G24-F24)</f>
        <v>189.9400000000005</v>
      </c>
      <c r="J24" s="8"/>
      <c r="K24" s="22">
        <v>586</v>
      </c>
      <c r="L24" s="23"/>
    </row>
    <row r="25" spans="2:12" ht="12.75">
      <c r="B25" s="6" t="s">
        <v>33</v>
      </c>
      <c r="C25" s="10">
        <v>620200062</v>
      </c>
      <c r="D25" s="10">
        <v>11531</v>
      </c>
      <c r="E25" s="7">
        <v>74621</v>
      </c>
      <c r="F25" s="8">
        <v>74621</v>
      </c>
      <c r="G25" s="8">
        <v>73511.65</v>
      </c>
      <c r="H25" s="8">
        <v>73511.65</v>
      </c>
      <c r="I25" s="8"/>
      <c r="J25" s="8">
        <f t="shared" si="0"/>
        <v>-1109.3500000000058</v>
      </c>
      <c r="K25" s="22">
        <v>1940</v>
      </c>
      <c r="L25" s="23"/>
    </row>
    <row r="26" spans="2:12" ht="12.75">
      <c r="B26" s="6" t="s">
        <v>42</v>
      </c>
      <c r="C26" s="10">
        <v>621200004</v>
      </c>
      <c r="D26" s="10">
        <v>9707</v>
      </c>
      <c r="E26" s="7">
        <v>14268</v>
      </c>
      <c r="F26" s="8">
        <v>14268</v>
      </c>
      <c r="G26" s="8">
        <v>14218.74</v>
      </c>
      <c r="H26" s="8">
        <v>14218.74</v>
      </c>
      <c r="I26" s="8"/>
      <c r="J26" s="8">
        <f t="shared" si="0"/>
        <v>-49.26000000000022</v>
      </c>
      <c r="K26" s="22">
        <v>568</v>
      </c>
      <c r="L26" s="24"/>
    </row>
    <row r="27" spans="2:12" ht="12.75">
      <c r="B27" s="6" t="s">
        <v>43</v>
      </c>
      <c r="C27" s="10">
        <v>640600008</v>
      </c>
      <c r="D27" s="10">
        <v>5221</v>
      </c>
      <c r="E27" s="7">
        <v>11208</v>
      </c>
      <c r="F27" s="8">
        <v>11208</v>
      </c>
      <c r="G27" s="8">
        <v>10326.66</v>
      </c>
      <c r="H27" s="8">
        <v>10326.66</v>
      </c>
      <c r="I27" s="8"/>
      <c r="J27" s="8">
        <f t="shared" si="0"/>
        <v>-881.3400000000001</v>
      </c>
      <c r="K27" s="22">
        <v>329</v>
      </c>
      <c r="L27" s="23"/>
    </row>
    <row r="28" spans="2:12" ht="12.75">
      <c r="B28" s="6" t="s">
        <v>44</v>
      </c>
      <c r="C28" s="10">
        <v>640600015</v>
      </c>
      <c r="D28" s="10">
        <v>11438</v>
      </c>
      <c r="E28" s="7">
        <v>12145</v>
      </c>
      <c r="F28" s="8">
        <v>12145</v>
      </c>
      <c r="G28" s="8">
        <v>11883.2</v>
      </c>
      <c r="H28" s="8">
        <v>11883.199999999999</v>
      </c>
      <c r="I28" s="8"/>
      <c r="J28" s="8">
        <f t="shared" si="0"/>
        <v>-261.7999999999993</v>
      </c>
      <c r="K28" s="22">
        <v>602</v>
      </c>
      <c r="L28" s="23"/>
    </row>
    <row r="29" spans="2:12" ht="24">
      <c r="B29" s="6" t="s">
        <v>50</v>
      </c>
      <c r="C29" s="10">
        <v>640600019</v>
      </c>
      <c r="D29" s="10">
        <v>14116</v>
      </c>
      <c r="E29" s="7">
        <v>5193</v>
      </c>
      <c r="F29" s="8">
        <v>5193</v>
      </c>
      <c r="G29" s="8">
        <v>5412.65</v>
      </c>
      <c r="H29" s="8">
        <v>5193</v>
      </c>
      <c r="I29" s="8">
        <f>SUM(G29-F29)</f>
        <v>219.64999999999964</v>
      </c>
      <c r="J29" s="8"/>
      <c r="K29" s="22">
        <v>366</v>
      </c>
      <c r="L29" s="23"/>
    </row>
    <row r="30" spans="2:12" ht="12.75">
      <c r="B30" s="6" t="s">
        <v>45</v>
      </c>
      <c r="C30" s="10">
        <v>641000001</v>
      </c>
      <c r="D30" s="10">
        <v>24234</v>
      </c>
      <c r="E30" s="7">
        <v>9101</v>
      </c>
      <c r="F30" s="8">
        <v>9101</v>
      </c>
      <c r="G30" s="8">
        <v>9284.95</v>
      </c>
      <c r="H30" s="8">
        <v>9101</v>
      </c>
      <c r="I30" s="8">
        <f>SUM(G30-F30)</f>
        <v>183.95000000000073</v>
      </c>
      <c r="J30" s="8"/>
      <c r="K30" s="22">
        <v>357</v>
      </c>
      <c r="L30" s="23"/>
    </row>
    <row r="31" spans="1:12" ht="24">
      <c r="A31" s="19" t="s">
        <v>47</v>
      </c>
      <c r="B31" s="6" t="s">
        <v>51</v>
      </c>
      <c r="C31" s="10">
        <v>641000005</v>
      </c>
      <c r="D31" s="10">
        <v>7009</v>
      </c>
      <c r="E31" s="7">
        <v>19948</v>
      </c>
      <c r="F31" s="8">
        <v>19948</v>
      </c>
      <c r="G31" s="8">
        <v>18106.69</v>
      </c>
      <c r="H31" s="8">
        <v>18106.69</v>
      </c>
      <c r="I31" s="8"/>
      <c r="J31" s="8">
        <f t="shared" si="0"/>
        <v>-1841.3100000000013</v>
      </c>
      <c r="K31" s="22">
        <v>862</v>
      </c>
      <c r="L31" s="23"/>
    </row>
    <row r="32" spans="2:12" ht="12.75">
      <c r="B32" s="6" t="s">
        <v>46</v>
      </c>
      <c r="C32" s="10">
        <v>641000007</v>
      </c>
      <c r="D32" s="10">
        <v>12716</v>
      </c>
      <c r="E32" s="7">
        <v>34913</v>
      </c>
      <c r="F32" s="8">
        <v>34913</v>
      </c>
      <c r="G32" s="8">
        <v>31677.85</v>
      </c>
      <c r="H32" s="8">
        <v>31677.850000000002</v>
      </c>
      <c r="I32" s="8"/>
      <c r="J32" s="8">
        <f t="shared" si="0"/>
        <v>-3235.1500000000015</v>
      </c>
      <c r="K32" s="22">
        <v>1517</v>
      </c>
      <c r="L32" s="23"/>
    </row>
    <row r="33" spans="2:12" ht="12.75">
      <c r="B33" s="6" t="s">
        <v>68</v>
      </c>
      <c r="C33" s="10" t="s">
        <v>69</v>
      </c>
      <c r="D33" s="10">
        <v>34225</v>
      </c>
      <c r="E33" s="7">
        <v>4068</v>
      </c>
      <c r="F33" s="8">
        <v>4068</v>
      </c>
      <c r="G33" s="8">
        <v>4067.7</v>
      </c>
      <c r="H33" s="8">
        <v>4067.7</v>
      </c>
      <c r="I33" s="8"/>
      <c r="J33" s="8">
        <f t="shared" si="0"/>
        <v>-0.3000000000001819</v>
      </c>
      <c r="K33" s="22">
        <v>113</v>
      </c>
      <c r="L33" s="23"/>
    </row>
    <row r="34" spans="2:12" ht="12.75">
      <c r="B34" s="6" t="s">
        <v>52</v>
      </c>
      <c r="C34" s="10">
        <v>641000022</v>
      </c>
      <c r="D34" s="10">
        <v>41116</v>
      </c>
      <c r="E34" s="7">
        <v>16723</v>
      </c>
      <c r="F34" s="8">
        <v>16723</v>
      </c>
      <c r="G34" s="8">
        <v>16776.06</v>
      </c>
      <c r="H34" s="8">
        <v>16723</v>
      </c>
      <c r="I34" s="8">
        <f>SUM(G34-F34)</f>
        <v>53.06000000000131</v>
      </c>
      <c r="J34" s="8"/>
      <c r="K34" s="22">
        <v>797</v>
      </c>
      <c r="L34" s="23"/>
    </row>
    <row r="35" spans="2:12" ht="12.75">
      <c r="B35" s="6" t="s">
        <v>32</v>
      </c>
      <c r="C35" s="10">
        <v>641600001</v>
      </c>
      <c r="D35" s="10">
        <v>116296</v>
      </c>
      <c r="E35" s="7">
        <v>38172</v>
      </c>
      <c r="F35" s="8">
        <v>38172</v>
      </c>
      <c r="G35" s="8">
        <v>27453.78</v>
      </c>
      <c r="H35" s="8">
        <v>27453.78</v>
      </c>
      <c r="I35" s="8"/>
      <c r="J35" s="8">
        <f t="shared" si="0"/>
        <v>-10718.220000000001</v>
      </c>
      <c r="K35" s="22">
        <v>693</v>
      </c>
      <c r="L35" s="23"/>
    </row>
    <row r="36" spans="2:12" ht="12.75">
      <c r="B36" s="6" t="s">
        <v>22</v>
      </c>
      <c r="C36" s="10">
        <v>840200025</v>
      </c>
      <c r="D36" s="10">
        <v>2625</v>
      </c>
      <c r="E36" s="7">
        <v>31625</v>
      </c>
      <c r="F36" s="8">
        <v>31625</v>
      </c>
      <c r="G36" s="8">
        <v>23487.83</v>
      </c>
      <c r="H36" s="8">
        <v>23487.83</v>
      </c>
      <c r="I36" s="8"/>
      <c r="J36" s="8">
        <f t="shared" si="0"/>
        <v>-8137.169999999998</v>
      </c>
      <c r="K36" s="22">
        <v>1185</v>
      </c>
      <c r="L36" s="23"/>
    </row>
    <row r="37" spans="2:12" ht="12.75">
      <c r="B37" s="6" t="s">
        <v>14</v>
      </c>
      <c r="C37" s="10">
        <v>840200026</v>
      </c>
      <c r="D37" s="10">
        <v>98523</v>
      </c>
      <c r="E37" s="7">
        <v>152841</v>
      </c>
      <c r="F37" s="8">
        <v>152841</v>
      </c>
      <c r="G37" s="8">
        <v>149211.33</v>
      </c>
      <c r="H37" s="8">
        <v>149211.33</v>
      </c>
      <c r="I37" s="8"/>
      <c r="J37" s="8">
        <f t="shared" si="0"/>
        <v>-3629.670000000013</v>
      </c>
      <c r="K37" s="22">
        <v>3435</v>
      </c>
      <c r="L37" s="23"/>
    </row>
    <row r="38" spans="2:12" ht="12.75">
      <c r="B38" s="6" t="s">
        <v>8</v>
      </c>
      <c r="C38" s="10">
        <v>840200028</v>
      </c>
      <c r="D38" s="10">
        <v>2242</v>
      </c>
      <c r="E38" s="7">
        <v>3441</v>
      </c>
      <c r="F38" s="8">
        <v>3441</v>
      </c>
      <c r="G38" s="8">
        <v>2997.81</v>
      </c>
      <c r="H38" s="8">
        <v>2997.81</v>
      </c>
      <c r="I38" s="8"/>
      <c r="J38" s="8">
        <f t="shared" si="0"/>
        <v>-443.19000000000005</v>
      </c>
      <c r="K38" s="22">
        <v>108</v>
      </c>
      <c r="L38" s="23"/>
    </row>
    <row r="39" spans="2:12" ht="12.75">
      <c r="B39" s="6" t="s">
        <v>61</v>
      </c>
      <c r="C39" s="10">
        <v>840200048</v>
      </c>
      <c r="D39" s="10">
        <v>41599</v>
      </c>
      <c r="E39" s="7">
        <v>94780</v>
      </c>
      <c r="F39" s="8">
        <v>94780</v>
      </c>
      <c r="G39" s="8">
        <v>90295.08</v>
      </c>
      <c r="H39" s="8">
        <v>90295.08</v>
      </c>
      <c r="I39" s="8"/>
      <c r="J39" s="8">
        <f t="shared" si="0"/>
        <v>-4484.919999999998</v>
      </c>
      <c r="K39" s="22">
        <v>3283</v>
      </c>
      <c r="L39" s="23"/>
    </row>
    <row r="40" spans="2:12" ht="12.75">
      <c r="B40" s="6" t="s">
        <v>20</v>
      </c>
      <c r="C40" s="10">
        <v>840200055</v>
      </c>
      <c r="D40" s="10">
        <v>26649</v>
      </c>
      <c r="E40" s="7">
        <v>3561</v>
      </c>
      <c r="F40" s="8">
        <v>3561</v>
      </c>
      <c r="G40" s="8">
        <v>3435.68</v>
      </c>
      <c r="H40" s="8">
        <v>3435.68</v>
      </c>
      <c r="I40" s="8"/>
      <c r="J40" s="8">
        <f t="shared" si="0"/>
        <v>-125.32000000000016</v>
      </c>
      <c r="K40" s="22">
        <v>160</v>
      </c>
      <c r="L40" s="23"/>
    </row>
    <row r="41" spans="2:12" ht="12.75">
      <c r="B41" s="6" t="s">
        <v>23</v>
      </c>
      <c r="C41" s="10">
        <v>880200029</v>
      </c>
      <c r="D41" s="10">
        <v>4703</v>
      </c>
      <c r="E41" s="7">
        <v>57018</v>
      </c>
      <c r="F41" s="8">
        <v>57018</v>
      </c>
      <c r="G41" s="8">
        <v>52550.34</v>
      </c>
      <c r="H41" s="8">
        <v>52550.34</v>
      </c>
      <c r="I41" s="8"/>
      <c r="J41" s="8">
        <f t="shared" si="0"/>
        <v>-4467.6600000000035</v>
      </c>
      <c r="K41" s="22">
        <v>1913</v>
      </c>
      <c r="L41" s="23"/>
    </row>
    <row r="42" spans="2:12" ht="12.75">
      <c r="B42" s="6" t="s">
        <v>65</v>
      </c>
      <c r="C42" s="10">
        <v>880200036</v>
      </c>
      <c r="D42" s="10">
        <v>11052</v>
      </c>
      <c r="E42" s="7">
        <v>8396</v>
      </c>
      <c r="F42" s="8">
        <v>8396</v>
      </c>
      <c r="G42" s="8">
        <v>4682.67</v>
      </c>
      <c r="H42" s="8">
        <v>4682.67</v>
      </c>
      <c r="I42" s="8"/>
      <c r="J42" s="8">
        <f t="shared" si="0"/>
        <v>-3713.33</v>
      </c>
      <c r="K42" s="22">
        <v>126</v>
      </c>
      <c r="L42" s="23"/>
    </row>
    <row r="43" spans="2:12" ht="12.75">
      <c r="B43" s="6" t="s">
        <v>19</v>
      </c>
      <c r="C43" s="10">
        <v>880200041</v>
      </c>
      <c r="D43" s="10">
        <v>2373</v>
      </c>
      <c r="E43" s="7">
        <v>5408</v>
      </c>
      <c r="F43" s="8">
        <v>5408</v>
      </c>
      <c r="G43" s="8">
        <v>5678.61</v>
      </c>
      <c r="H43" s="8">
        <v>5408</v>
      </c>
      <c r="I43" s="8">
        <f>SUM(G43-F43)</f>
        <v>270.6099999999997</v>
      </c>
      <c r="J43" s="8"/>
      <c r="K43" s="22">
        <v>148</v>
      </c>
      <c r="L43" s="23"/>
    </row>
    <row r="44" spans="2:12" ht="12.75">
      <c r="B44" s="6" t="s">
        <v>31</v>
      </c>
      <c r="C44" s="10">
        <v>880200055</v>
      </c>
      <c r="D44" s="10">
        <v>25569</v>
      </c>
      <c r="E44" s="7">
        <v>14807</v>
      </c>
      <c r="F44" s="8">
        <v>14807</v>
      </c>
      <c r="G44" s="8">
        <v>13302.95</v>
      </c>
      <c r="H44" s="8">
        <v>13302.95</v>
      </c>
      <c r="I44" s="8"/>
      <c r="J44" s="8">
        <f t="shared" si="0"/>
        <v>-1504.0499999999993</v>
      </c>
      <c r="K44" s="22">
        <v>433</v>
      </c>
      <c r="L44" s="23"/>
    </row>
    <row r="45" spans="2:12" ht="12.75">
      <c r="B45" s="6" t="s">
        <v>21</v>
      </c>
      <c r="C45" s="10">
        <v>880200056</v>
      </c>
      <c r="D45" s="10">
        <v>7444</v>
      </c>
      <c r="E45" s="7">
        <v>3603</v>
      </c>
      <c r="F45" s="8">
        <v>3603</v>
      </c>
      <c r="G45" s="8">
        <v>2542.83</v>
      </c>
      <c r="H45" s="8">
        <v>2542.83</v>
      </c>
      <c r="I45" s="8"/>
      <c r="J45" s="8">
        <f t="shared" si="0"/>
        <v>-1060.17</v>
      </c>
      <c r="K45" s="22">
        <v>75</v>
      </c>
      <c r="L45" s="23"/>
    </row>
    <row r="46" spans="2:12" ht="12.75">
      <c r="B46" s="6" t="s">
        <v>13</v>
      </c>
      <c r="C46" s="10">
        <v>885100007</v>
      </c>
      <c r="D46" s="10">
        <v>46764</v>
      </c>
      <c r="E46" s="7">
        <v>52628</v>
      </c>
      <c r="F46" s="8">
        <v>52628</v>
      </c>
      <c r="G46" s="8">
        <v>48114.02</v>
      </c>
      <c r="H46" s="8">
        <v>48114.020000000004</v>
      </c>
      <c r="I46" s="8"/>
      <c r="J46" s="8">
        <f t="shared" si="0"/>
        <v>-4513.980000000003</v>
      </c>
      <c r="K46" s="22">
        <v>946</v>
      </c>
      <c r="L46" s="23"/>
    </row>
    <row r="47" spans="2:12" ht="12.75">
      <c r="B47" s="6" t="s">
        <v>9</v>
      </c>
      <c r="C47" s="10">
        <v>887600002</v>
      </c>
      <c r="D47" s="10">
        <v>29978</v>
      </c>
      <c r="E47" s="7">
        <v>54731</v>
      </c>
      <c r="F47" s="8">
        <v>54731</v>
      </c>
      <c r="G47" s="8">
        <v>54371.41</v>
      </c>
      <c r="H47" s="8">
        <v>54371.41</v>
      </c>
      <c r="I47" s="8"/>
      <c r="J47" s="8">
        <f t="shared" si="0"/>
        <v>-359.5899999999965</v>
      </c>
      <c r="K47" s="22">
        <v>1889</v>
      </c>
      <c r="L47" s="23"/>
    </row>
    <row r="48" spans="2:12" ht="17.25" customHeight="1">
      <c r="B48" s="6" t="s">
        <v>62</v>
      </c>
      <c r="C48" s="10">
        <v>888300008</v>
      </c>
      <c r="D48" s="10">
        <v>16391</v>
      </c>
      <c r="E48" s="7">
        <v>15592</v>
      </c>
      <c r="F48" s="8">
        <v>15592</v>
      </c>
      <c r="G48" s="8">
        <v>15188.36</v>
      </c>
      <c r="H48" s="8">
        <v>15188.36</v>
      </c>
      <c r="I48" s="8"/>
      <c r="J48" s="8">
        <f t="shared" si="0"/>
        <v>-403.6399999999994</v>
      </c>
      <c r="K48" s="22">
        <v>520</v>
      </c>
      <c r="L48" s="23"/>
    </row>
    <row r="49" spans="2:12" ht="12.75">
      <c r="B49" s="6" t="s">
        <v>30</v>
      </c>
      <c r="C49" s="10">
        <v>900200006</v>
      </c>
      <c r="D49" s="10">
        <v>26677</v>
      </c>
      <c r="E49" s="7">
        <v>24547</v>
      </c>
      <c r="F49" s="8">
        <v>24547</v>
      </c>
      <c r="G49" s="8">
        <v>23727.16</v>
      </c>
      <c r="H49" s="8">
        <v>23727.16</v>
      </c>
      <c r="I49" s="8"/>
      <c r="J49" s="8">
        <f t="shared" si="0"/>
        <v>-819.8400000000001</v>
      </c>
      <c r="K49" s="22">
        <v>977</v>
      </c>
      <c r="L49" s="23"/>
    </row>
    <row r="50" spans="2:12" ht="12.75">
      <c r="B50" s="6" t="s">
        <v>7</v>
      </c>
      <c r="C50" s="10">
        <v>900200056</v>
      </c>
      <c r="D50" s="10">
        <v>8268</v>
      </c>
      <c r="E50" s="7">
        <v>53622</v>
      </c>
      <c r="F50" s="8">
        <v>53622</v>
      </c>
      <c r="G50" s="8">
        <v>50542</v>
      </c>
      <c r="H50" s="8">
        <v>50542</v>
      </c>
      <c r="I50" s="8"/>
      <c r="J50" s="8">
        <f t="shared" si="0"/>
        <v>-3080</v>
      </c>
      <c r="K50" s="22">
        <v>1175</v>
      </c>
      <c r="L50" s="23"/>
    </row>
    <row r="51" spans="2:12" ht="12.75">
      <c r="B51" s="6" t="s">
        <v>10</v>
      </c>
      <c r="C51" s="10">
        <v>900200058</v>
      </c>
      <c r="D51" s="10">
        <v>48628</v>
      </c>
      <c r="E51" s="7">
        <v>77764</v>
      </c>
      <c r="F51" s="8">
        <v>77764</v>
      </c>
      <c r="G51" s="8">
        <v>77517.57</v>
      </c>
      <c r="H51" s="8">
        <v>77517.57</v>
      </c>
      <c r="I51" s="8"/>
      <c r="J51" s="8">
        <f t="shared" si="0"/>
        <v>-246.42999999999302</v>
      </c>
      <c r="K51" s="22">
        <v>1440</v>
      </c>
      <c r="L51" s="23"/>
    </row>
    <row r="52" spans="2:12" ht="12.75">
      <c r="B52" s="6" t="s">
        <v>17</v>
      </c>
      <c r="C52" s="10">
        <v>900200082</v>
      </c>
      <c r="D52" s="10">
        <v>86409</v>
      </c>
      <c r="E52" s="7">
        <v>10126</v>
      </c>
      <c r="F52" s="8">
        <v>10126</v>
      </c>
      <c r="G52" s="8">
        <v>9460.19</v>
      </c>
      <c r="H52" s="8">
        <v>9460.189999999999</v>
      </c>
      <c r="I52" s="8"/>
      <c r="J52" s="8">
        <f t="shared" si="0"/>
        <v>-665.8099999999995</v>
      </c>
      <c r="K52" s="22">
        <v>218</v>
      </c>
      <c r="L52" s="23"/>
    </row>
    <row r="53" spans="2:12" ht="12.75">
      <c r="B53" s="6" t="s">
        <v>54</v>
      </c>
      <c r="C53" s="10">
        <v>900200086</v>
      </c>
      <c r="D53" s="10">
        <v>8403</v>
      </c>
      <c r="E53" s="7">
        <v>35424</v>
      </c>
      <c r="F53" s="8">
        <v>35424</v>
      </c>
      <c r="G53" s="8">
        <v>32059.28</v>
      </c>
      <c r="H53" s="8">
        <v>32059.28</v>
      </c>
      <c r="I53" s="8"/>
      <c r="J53" s="8">
        <f t="shared" si="0"/>
        <v>-3364.720000000001</v>
      </c>
      <c r="K53" s="22">
        <v>934</v>
      </c>
      <c r="L53" s="23"/>
    </row>
    <row r="54" spans="2:12" ht="12.75">
      <c r="B54" s="6" t="s">
        <v>18</v>
      </c>
      <c r="C54" s="10">
        <v>900200087</v>
      </c>
      <c r="D54" s="10">
        <v>26666</v>
      </c>
      <c r="E54" s="7">
        <v>27552</v>
      </c>
      <c r="F54" s="8">
        <v>27552</v>
      </c>
      <c r="G54" s="8">
        <v>27458.16</v>
      </c>
      <c r="H54" s="8">
        <v>27458.16</v>
      </c>
      <c r="I54" s="8"/>
      <c r="J54" s="8">
        <f t="shared" si="0"/>
        <v>-93.84000000000015</v>
      </c>
      <c r="K54" s="22">
        <v>758</v>
      </c>
      <c r="L54" s="23"/>
    </row>
    <row r="55" spans="2:12" ht="12.75">
      <c r="B55" s="6" t="s">
        <v>16</v>
      </c>
      <c r="C55" s="10">
        <v>900200088</v>
      </c>
      <c r="D55" s="10">
        <v>31960</v>
      </c>
      <c r="E55" s="7">
        <v>17811</v>
      </c>
      <c r="F55" s="8">
        <v>17811</v>
      </c>
      <c r="G55" s="8">
        <v>11201.91</v>
      </c>
      <c r="H55" s="8">
        <v>11201.91</v>
      </c>
      <c r="I55" s="8"/>
      <c r="J55" s="8">
        <f t="shared" si="0"/>
        <v>-6609.09</v>
      </c>
      <c r="K55" s="22">
        <v>314</v>
      </c>
      <c r="L55" s="23"/>
    </row>
    <row r="56" spans="2:12" ht="12.75">
      <c r="B56" s="6" t="s">
        <v>12</v>
      </c>
      <c r="C56" s="10">
        <v>900200089</v>
      </c>
      <c r="D56" s="10">
        <v>16170</v>
      </c>
      <c r="E56" s="7">
        <v>182190</v>
      </c>
      <c r="F56" s="8">
        <v>182190</v>
      </c>
      <c r="G56" s="8">
        <v>177829.4</v>
      </c>
      <c r="H56" s="8">
        <v>177829.4</v>
      </c>
      <c r="I56" s="8"/>
      <c r="J56" s="8">
        <f t="shared" si="0"/>
        <v>-4360.600000000006</v>
      </c>
      <c r="K56" s="22">
        <v>5370</v>
      </c>
      <c r="L56" s="23"/>
    </row>
    <row r="57" spans="2:12" ht="12.75">
      <c r="B57" s="6" t="s">
        <v>15</v>
      </c>
      <c r="C57" s="10">
        <v>901200007</v>
      </c>
      <c r="D57" s="10">
        <v>76430</v>
      </c>
      <c r="E57" s="7">
        <v>41543</v>
      </c>
      <c r="F57" s="8">
        <v>41543</v>
      </c>
      <c r="G57" s="8">
        <v>38022.4</v>
      </c>
      <c r="H57" s="8">
        <v>38022.4</v>
      </c>
      <c r="I57" s="8"/>
      <c r="J57" s="8">
        <f t="shared" si="0"/>
        <v>-3520.5999999999985</v>
      </c>
      <c r="K57" s="22">
        <v>1410</v>
      </c>
      <c r="L57" s="23">
        <v>125</v>
      </c>
    </row>
    <row r="58" spans="2:12" ht="12.75">
      <c r="B58" s="6" t="s">
        <v>11</v>
      </c>
      <c r="C58" s="10">
        <v>901200014</v>
      </c>
      <c r="D58" s="10"/>
      <c r="E58" s="7">
        <v>40620</v>
      </c>
      <c r="F58" s="8">
        <v>40620</v>
      </c>
      <c r="G58" s="8">
        <v>39993.31</v>
      </c>
      <c r="H58" s="8">
        <v>39993.310000000005</v>
      </c>
      <c r="I58" s="8"/>
      <c r="J58" s="8">
        <f t="shared" si="0"/>
        <v>-626.6900000000023</v>
      </c>
      <c r="K58" s="22">
        <v>651</v>
      </c>
      <c r="L58" s="23">
        <v>146</v>
      </c>
    </row>
    <row r="59" spans="2:12" ht="12.75">
      <c r="B59" s="6" t="s">
        <v>63</v>
      </c>
      <c r="C59" s="10">
        <v>901200021</v>
      </c>
      <c r="D59" s="10"/>
      <c r="E59" s="7">
        <v>38143</v>
      </c>
      <c r="F59" s="8">
        <v>38143</v>
      </c>
      <c r="G59" s="8">
        <v>33027.79</v>
      </c>
      <c r="H59" s="8">
        <v>33027.79</v>
      </c>
      <c r="I59" s="8"/>
      <c r="J59" s="8">
        <f t="shared" si="0"/>
        <v>-5115.209999999999</v>
      </c>
      <c r="K59" s="22">
        <v>1065</v>
      </c>
      <c r="L59" s="23"/>
    </row>
    <row r="60" spans="2:12" ht="12.75">
      <c r="B60" s="6" t="s">
        <v>64</v>
      </c>
      <c r="C60" s="10">
        <v>905700001</v>
      </c>
      <c r="D60" s="10">
        <v>39042</v>
      </c>
      <c r="E60" s="7">
        <v>17904</v>
      </c>
      <c r="F60" s="8">
        <v>17904</v>
      </c>
      <c r="G60" s="8">
        <v>15473.170000000002</v>
      </c>
      <c r="H60" s="8">
        <v>15473.170000000002</v>
      </c>
      <c r="I60" s="8"/>
      <c r="J60" s="8">
        <f t="shared" si="0"/>
        <v>-2430.829999999998</v>
      </c>
      <c r="K60" s="22">
        <v>621</v>
      </c>
      <c r="L60" s="23"/>
    </row>
    <row r="61" spans="2:12" s="26" customFormat="1" ht="13.5">
      <c r="B61" s="27" t="s">
        <v>5</v>
      </c>
      <c r="C61" s="28"/>
      <c r="D61" s="28"/>
      <c r="E61" s="30">
        <f aca="true" t="shared" si="1" ref="E61:L61">SUM(E8:E60)</f>
        <v>2964075</v>
      </c>
      <c r="F61" s="30">
        <f t="shared" si="1"/>
        <v>2964075</v>
      </c>
      <c r="G61" s="30">
        <f t="shared" si="1"/>
        <v>2853289.41</v>
      </c>
      <c r="H61" s="30">
        <f t="shared" si="1"/>
        <v>2851631.99</v>
      </c>
      <c r="I61" s="30">
        <f t="shared" si="1"/>
        <v>1657.4200000000228</v>
      </c>
      <c r="J61" s="30">
        <f t="shared" si="1"/>
        <v>-112443.01000000002</v>
      </c>
      <c r="K61" s="31">
        <f t="shared" si="1"/>
        <v>74470</v>
      </c>
      <c r="L61" s="29">
        <f t="shared" si="1"/>
        <v>1502</v>
      </c>
    </row>
    <row r="63" ht="12.75">
      <c r="H63" s="18"/>
    </row>
  </sheetData>
  <sheetProtection/>
  <mergeCells count="7">
    <mergeCell ref="A2:L2"/>
    <mergeCell ref="B7:C7"/>
    <mergeCell ref="E5:J5"/>
    <mergeCell ref="K5:K6"/>
    <mergeCell ref="L5:L6"/>
    <mergeCell ref="D5:D6"/>
    <mergeCell ref="B5:C6"/>
  </mergeCells>
  <printOptions/>
  <pageMargins left="0.2362204724409449" right="0.2362204724409449" top="0.4724409448818898" bottom="0.15748031496062992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Ineta.Bumane</dc:creator>
  <cp:keywords/>
  <dc:description/>
  <cp:lastModifiedBy>Gunita Nadziņa</cp:lastModifiedBy>
  <cp:lastPrinted>2019-11-11T12:02:22Z</cp:lastPrinted>
  <dcterms:created xsi:type="dcterms:W3CDTF">2006-03-14T12:21:32Z</dcterms:created>
  <dcterms:modified xsi:type="dcterms:W3CDTF">2020-03-11T14:27:58Z</dcterms:modified>
  <cp:category/>
  <cp:version/>
  <cp:contentType/>
  <cp:contentStatus/>
</cp:coreProperties>
</file>