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240" tabRatio="822" activeTab="0"/>
  </bookViews>
  <sheets>
    <sheet name="Līdz.izliet." sheetId="1" r:id="rId1"/>
  </sheets>
  <definedNames/>
  <calcPr fullCalcOnLoad="1"/>
</workbook>
</file>

<file path=xl/sharedStrings.xml><?xml version="1.0" encoding="utf-8"?>
<sst xmlns="http://schemas.openxmlformats.org/spreadsheetml/2006/main" count="363" uniqueCount="190">
  <si>
    <t>Naudas plūsma</t>
  </si>
  <si>
    <t xml:space="preserve">Faktiskie 
izdevumi
</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</si>
  <si>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</si>
  <si>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</si>
  <si>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</si>
  <si>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</si>
  <si>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</si>
  <si>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</si>
  <si>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</si>
  <si>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</si>
  <si>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</si>
  <si>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Iestādes vadītājs ________________________________________</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</si>
  <si>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</si>
  <si>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</si>
  <si>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</si>
  <si>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</si>
  <si>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</si>
  <si>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</si>
  <si>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</si>
  <si>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</si>
  <si>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</si>
  <si>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</si>
  <si>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</si>
  <si>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</si>
  <si>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</si>
  <si>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</si>
  <si>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</si>
  <si>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</si>
  <si>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</si>
  <si>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</si>
  <si>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</si>
  <si>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</si>
  <si>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</si>
  <si>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</si>
  <si>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</si>
  <si>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</si>
  <si>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</si>
  <si>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</si>
  <si>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</si>
  <si>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</si>
  <si>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</si>
  <si>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</si>
  <si>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</si>
  <si>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</si>
  <si>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</si>
  <si>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</si>
  <si>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</si>
  <si>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</si>
  <si>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</si>
  <si>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</si>
  <si>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</si>
  <si>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</si>
  <si>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</si>
  <si>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x</t>
  </si>
  <si>
    <t>Izziņa par pārējiem saimnieciskās darbības izdevumiem (kas nav saistītas ar ārstniecības pakalpojumiem)</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</si>
  <si>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</si>
  <si>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</si>
  <si>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</si>
  <si>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</si>
  <si>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</si>
  <si>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Ēku un būvju  nolietojums</t>
  </si>
  <si>
    <t>(euro)</t>
  </si>
  <si>
    <t>4.Pārējie saimnieciskās darbības ieņēmumi, kas nav saistīti ar ārstniecības pakalpojumiem</t>
  </si>
  <si>
    <t>3. Ieņēmumi no fiziskām un juridiskām personām par maksas medicīnas pakalpojumiem.</t>
  </si>
  <si>
    <t>stacionārā palīdzība</t>
  </si>
  <si>
    <t>Kopā</t>
  </si>
  <si>
    <t xml:space="preserve">Pārskata periods (gads)________________________________   </t>
  </si>
  <si>
    <t>Kurināmais, ja iestāde apkuri nodrošina pati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</si>
  <si>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</si>
  <si>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</si>
  <si>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</si>
  <si>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</si>
  <si>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</si>
  <si>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t xml:space="preserve"> Zeme, ēkas un būves</t>
  </si>
  <si>
    <t>Izdevumi par atkritumu savākšanu, izvešanu un atkritumu utilizāciju</t>
  </si>
  <si>
    <t>Autoceļu un ielu pārvaldīšana un uzturēšana</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</si>
  <si>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</si>
  <si>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</si>
  <si>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</si>
  <si>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</si>
  <si>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</si>
  <si>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Medicīnas instrumenti</t>
  </si>
  <si>
    <t>Izdevumi ēdiena pagatavošanai</t>
  </si>
  <si>
    <t>Mācību līdzekļi un materiāli</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</si>
  <si>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</si>
  <si>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</si>
  <si>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</si>
  <si>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</si>
  <si>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</si>
  <si>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</si>
  <si>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</si>
  <si>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Tālrunis, e-pasts_____________________________________</t>
  </si>
  <si>
    <t>Ārstniecības iestāde__________________________________</t>
  </si>
  <si>
    <t>KOPĀ (1000-10 000)</t>
  </si>
  <si>
    <t>Pamatsummas atmaksa, kas nav minēta kodā 9000</t>
  </si>
  <si>
    <t>Dokumenta rekvizītu "paraksts" neaizpilda, ja elektroniskais dokuments ir noformēts atbilstoši elektronisko dokumentu noformēšanai normatīvajos aktos noteiktajām prasībām</t>
  </si>
  <si>
    <r>
      <t>administrācija</t>
    </r>
    <r>
      <rPr>
        <vertAlign val="superscript"/>
        <sz val="11"/>
        <rFont val="Times New Roman"/>
        <family val="1"/>
      </rPr>
      <t>3</t>
    </r>
  </si>
  <si>
    <t>ārstniecības un pacientu aprūpes personas un funkcionālo speciālistu asistenti (ārsta palīgi, vecmātes, medicīnas māsas, zobārstniecības māsas, fizioterapeita asistents u.c.)</t>
  </si>
  <si>
    <t>Ēku, būvju un telpu kārtējais remonts</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</si>
  <si>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</si>
  <si>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</si>
  <si>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</si>
  <si>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No valsts budžeta līdzekļiem citiem mērķiem (rezidentu apmācībai, zinātniskai darbībai, ārstniecības reģistru darbības nodrošināšanai, interešu izglītības nodrošināšanai un citu valsts deleģēto funkciju nodrošināšanai)</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</si>
  <si>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</si>
  <si>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</si>
  <si>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</si>
  <si>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</si>
  <si>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</si>
  <si>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</si>
  <si>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</si>
  <si>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</si>
  <si>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</si>
  <si>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0000</t>
  </si>
  <si>
    <t>0100</t>
  </si>
  <si>
    <t>0200</t>
  </si>
  <si>
    <t>0210</t>
  </si>
  <si>
    <t>0220</t>
  </si>
  <si>
    <t>0230</t>
  </si>
  <si>
    <t>0240</t>
  </si>
  <si>
    <t>6.4.no Valsts asinsdonoru centra saņemtie bezmaksas asins preparāti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</si>
  <si>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</si>
  <si>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</si>
  <si>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</si>
  <si>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</si>
  <si>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Asins iegāde (Izdevumi atlīdzībai donoriem)5</t>
  </si>
  <si>
    <r>
      <t>PAMATLĪDZEKĻU NOLIETOJUMS</t>
    </r>
    <r>
      <rPr>
        <b/>
        <u val="single"/>
        <vertAlign val="superscript"/>
        <sz val="11"/>
        <rFont val="Times New Roman"/>
        <family val="1"/>
      </rPr>
      <t>6</t>
    </r>
  </si>
  <si>
    <t>Ieņēmumi</t>
  </si>
  <si>
    <t>Izdevumi</t>
  </si>
  <si>
    <t xml:space="preserve">pārmērīga kompensācija
 + ir / - nav </t>
  </si>
  <si>
    <t>STAC</t>
  </si>
  <si>
    <t>AMBUL</t>
  </si>
  <si>
    <t>KOPĀ</t>
  </si>
  <si>
    <t>Projektu īstenošanai no ES fondiem (ES struktūrfondi, EEZ un Norvēģijas finanšu instruments, utml.)</t>
  </si>
  <si>
    <t>7.3.</t>
  </si>
  <si>
    <t>Kopā, t.sk.</t>
  </si>
  <si>
    <t>Apdrošināšanas izdevumi, maksājumi Ārstniecības riska fondā</t>
  </si>
  <si>
    <t xml:space="preserve">2.1.pacienta līdzmaksājums par stacionārajiem pakalpojumiem </t>
  </si>
  <si>
    <t>2.2. pacienta līdzmaksājums  par ambulatorajiem pakalpojumiem</t>
  </si>
  <si>
    <t>1.3. papildus piešķirtais finansējums no Līdzekļiem neparedzētiem gadījumiem par piemaksām un virsstundām saistībā ar Covid-19 infekcijas ierobežošanu (STAC)</t>
  </si>
  <si>
    <t xml:space="preserve">      / resursu avots no 
Izziņas par ieņēmumiem</t>
  </si>
  <si>
    <t xml:space="preserve">Izdevumu veids                      
                 </t>
  </si>
  <si>
    <t>5.2.rinda</t>
  </si>
  <si>
    <t>6.rinda</t>
  </si>
  <si>
    <t>5.1.1. rinda</t>
  </si>
  <si>
    <t>5.1.2.rinda</t>
  </si>
  <si>
    <t>5.1.3.rinda</t>
  </si>
  <si>
    <t>Citi līdzekļi, kas neattiecas uz VTNP nodrošināšanu</t>
  </si>
  <si>
    <t>12.aile</t>
  </si>
  <si>
    <t>14.aile</t>
  </si>
  <si>
    <t>16.aile</t>
  </si>
  <si>
    <r>
      <t>Pavisam kopā</t>
    </r>
    <r>
      <rPr>
        <sz val="11"/>
        <rFont val="Times New Roman"/>
        <family val="1"/>
      </rPr>
      <t xml:space="preserve"> (budžeta līdzekļi; maksas pakalpojumi; pārējie līdzekļi)</t>
    </r>
  </si>
  <si>
    <r>
      <t>Pārskats par  līdzekļu izlietojumu ārstniecības iestādēs</t>
    </r>
    <r>
      <rPr>
        <b/>
        <vertAlign val="superscript"/>
        <sz val="14"/>
        <rFont val="Times New Roman"/>
        <family val="1"/>
      </rPr>
      <t>1</t>
    </r>
    <r>
      <rPr>
        <b/>
        <sz val="14"/>
        <rFont val="Times New Roman"/>
        <family val="1"/>
      </rPr>
      <t xml:space="preserve"> </t>
    </r>
  </si>
  <si>
    <r>
      <t>No valsts budžeta līdzekļiem par valsts finansētiem veselības aprūpes  pakalpojumiem (VAP)</t>
    </r>
    <r>
      <rPr>
        <vertAlign val="superscript"/>
        <sz val="11"/>
        <rFont val="Times New Roman"/>
        <family val="1"/>
      </rPr>
      <t>1</t>
    </r>
  </si>
  <si>
    <t>Līdzekļi, lai uzlabotu valsts apmaksāto VAP sniegšanu</t>
  </si>
  <si>
    <t xml:space="preserve">5.2. citi līdzekļi , kas neattiecas uz VTNP nodrošināšanu </t>
  </si>
  <si>
    <t>I  IZDEVUMI</t>
  </si>
  <si>
    <t>II  IZZIŅA PAR IEŅĒMUMIEM</t>
  </si>
  <si>
    <t>III PĀRMĒRĪGAS KOMPENSĀCIJAS KONTROLES APRĒĶINS</t>
  </si>
  <si>
    <t>PIEZĪMES</t>
  </si>
  <si>
    <t>ambulatorā  palīdzība (ambulatorās ārstniecības iestādes izdevumi kopā ar PVA ārstu finansējumu, ja ĀI ir darba devējs)</t>
  </si>
  <si>
    <t>X</t>
  </si>
  <si>
    <t>1.1.rinda; 1.3.rinda</t>
  </si>
  <si>
    <t>Finanšu ieguldījums, palielinot pamatkapitālu</t>
  </si>
  <si>
    <t>No publisko resursu ieguldījuma valsts apmaksāto veselības aprūpes pakalpojumu nodrošināšanai (vispārējās tautsaimnieciskas nozīmes pakalpojumi - VTNP)</t>
  </si>
  <si>
    <t xml:space="preserve">5.1.Saņemtais publisko resursu ieguldījums (valsts atbalsts) valsts apmaksāto veselības aprūpes pakalpojumu nodrošināšanai </t>
  </si>
  <si>
    <t>5.1.3.  saņemtais finansējums pamatkapitāla palielināšanai</t>
  </si>
  <si>
    <t xml:space="preserve">5.1.1. valsts budžeta līdzekļi , tajā skaitā no līdzekļiem neparedzētiem gadījumiem </t>
  </si>
  <si>
    <t>5.1.2.  līdzekļi no ES fondiem u.c.</t>
  </si>
  <si>
    <t>5. Saņemtais publisko resursu ieguldījums  - kopā</t>
  </si>
  <si>
    <t>Izdevumi par dažādām precēm un inventāru</t>
  </si>
  <si>
    <t>Pasākumu īstenošanai, infrastruktūras uzlabojumiem u.c. pasākumiem no valsts budžeta līdzekļiem (tajā skaitā no līdzekļiem neparedzētiem gadījumiem)</t>
  </si>
  <si>
    <t>Izpildītājs _____________________________________________</t>
  </si>
  <si>
    <t>Tālr.</t>
  </si>
  <si>
    <t>1.2. rinda</t>
  </si>
  <si>
    <r>
      <t>1</t>
    </r>
    <r>
      <rPr>
        <b/>
        <sz val="11"/>
        <rFont val="Times New Roman"/>
        <family val="1"/>
      </rPr>
      <t>.</t>
    </r>
    <r>
      <rPr>
        <sz val="11"/>
        <rFont val="Times New Roman"/>
        <family val="1"/>
      </rPr>
      <t>rinda</t>
    </r>
  </si>
  <si>
    <r>
      <t xml:space="preserve">Pārmērīgas kompensācijas kontrole </t>
    </r>
    <r>
      <rPr>
        <b/>
        <vertAlign val="superscript"/>
        <sz val="11"/>
        <rFont val="Times New Roman"/>
        <family val="1"/>
      </rPr>
      <t xml:space="preserve">7
</t>
    </r>
    <r>
      <rPr>
        <sz val="11"/>
        <rFont val="Times New Roman"/>
        <family val="1"/>
      </rPr>
      <t>(lai nodrošinātu EK Lēmuma Nr.2012/21/ES nosacījumu izpildi (t.sk. attiecībā uz piešķirto kompensāciju apmēru un pārmērīgas kompensācijas kontroli)</t>
    </r>
  </si>
  <si>
    <r>
      <t xml:space="preserve">Izdevumi ar saprātīgu peļņas normu, % </t>
    </r>
    <r>
      <rPr>
        <sz val="11"/>
        <rFont val="Times New Roman"/>
        <family val="1"/>
      </rPr>
      <t>(katru gadu mainīgs lielums)</t>
    </r>
  </si>
  <si>
    <t>1. Saņemtie valsts budžeta līdzekļi   par valsts apmaksātiem veselības aprūpes pakalpojumiem, ieskaitot pacientu līdzmaksājumu kompensāciju par personām, kuras atbrīvotas no pacienta līdzmaksājuma</t>
  </si>
  <si>
    <r>
      <t>2.Pacienta līdzmaksājumspar neatbrīvotajām kategorijām</t>
    </r>
    <r>
      <rPr>
        <sz val="11"/>
        <rFont val="Times New Roman"/>
        <family val="1"/>
      </rPr>
      <t xml:space="preserve"> (iekasē Ārstniecības iestāde)</t>
    </r>
  </si>
  <si>
    <r>
      <t xml:space="preserve">1) </t>
    </r>
    <r>
      <rPr>
        <i/>
        <u val="single"/>
        <sz val="11"/>
        <rFont val="Times New Roman"/>
        <family val="1"/>
      </rPr>
      <t>Ieņēmumi un Izdevumi</t>
    </r>
    <r>
      <rPr>
        <i/>
        <sz val="11"/>
        <rFont val="Times New Roman"/>
        <family val="1"/>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val="single"/>
        <sz val="11"/>
        <rFont val="Times New Roman"/>
        <family val="1"/>
      </rPr>
      <t>Faktiskie ieņēmumi un izdevumi</t>
    </r>
    <r>
      <rPr>
        <i/>
        <sz val="11"/>
        <rFont val="Times New Roman"/>
        <family val="1"/>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</si>
  <si>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1.1. par stacionārajiem pakalpojumiem (STAC )</t>
  </si>
  <si>
    <t>1.2. par ambulatorajiem pakalpojumiem (AMBUL)</t>
  </si>
  <si>
    <t>7.4.</t>
  </si>
  <si>
    <t>7.5.</t>
  </si>
  <si>
    <t>3.03</t>
  </si>
  <si>
    <t xml:space="preserve">7.1. </t>
  </si>
  <si>
    <t xml:space="preserve">7.2. </t>
  </si>
  <si>
    <r>
      <rPr>
        <b/>
        <sz val="11"/>
        <rFont val="Times New Roman"/>
        <family val="1"/>
      </rPr>
      <t xml:space="preserve">Faktisko izdevumu sadalījums par veselības aprūpes pakalpojumiem </t>
    </r>
    <r>
      <rPr>
        <sz val="11"/>
        <color indexed="10"/>
        <rFont val="Times New Roman"/>
        <family val="1"/>
      </rPr>
      <t>(jāaizpilda OBLIGĀTI, ja norādīti izdevumi 12. 14. un 16.ailēs)</t>
    </r>
  </si>
  <si>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publiksā finansējuma summa) nav lielāka par summu, kas nepieciešama, lai segtu neto izmaksas, kas rodas, pildot VTNP sniegšanas pienākumus, tostarp saprātīgu peļņu. (Saprātīgas peļņas % katru gadu ir mainīgs)</t>
  </si>
  <si>
    <t>6.5.citu valsts deleģēto funkciju nodrošināšanai (________)</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</si>
</sst>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0">
    <font>
      <sz val="12"/>
      <name val="Arial"/>
      <family val="0"/>
    </font>
    <font>
      <sz val="11"/>
      <color indexed="8"/>
      <name val="Calibri"/>
      <family val="2"/>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vertAlign val="superscript"/>
      <sz val="11"/>
      <name val="Times New Roman"/>
      <family val="1"/>
    </font>
    <font>
      <b/>
      <u val="single"/>
      <vertAlign val="superscript"/>
      <sz val="11"/>
      <name val="Times New Roman"/>
      <family val="1"/>
    </font>
    <font>
      <b/>
      <vertAlign val="superscript"/>
      <sz val="14"/>
      <name val="Times New Roman"/>
      <family val="1"/>
    </font>
    <font>
      <b/>
      <sz val="14"/>
      <name val="Times New Roman"/>
      <family val="1"/>
    </font>
    <font>
      <b/>
      <u val="single"/>
      <sz val="12"/>
      <name val="Times New Roman"/>
      <family val="1"/>
    </font>
    <font>
      <b/>
      <vertAlign val="superscript"/>
      <sz val="11"/>
      <name val="Times New Roman"/>
      <family val="1"/>
    </font>
    <font>
      <i/>
      <u val="single"/>
      <sz val="11"/>
      <name val="Times New Roman"/>
      <family val="1"/>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right/>
      <top style="thin">
        <color indexed="8"/>
      </top>
      <bottom/>
    </border>
    <border>
      <left style="thin"/>
      <right style="thin"/>
      <top>
        <color indexed="63"/>
      </top>
      <bottom style="thin"/>
    </border>
    <border>
      <left style="thin"/>
      <right style="thin"/>
      <top>
        <color indexed="63"/>
      </top>
      <bottom style="medium"/>
    </border>
    <border>
      <left style="thin"/>
      <right style="medium"/>
      <top style="thin"/>
      <bottom style="thin"/>
    </border>
    <border>
      <left style="thin"/>
      <right style="thin"/>
      <top style="thin"/>
      <bottom style="medium"/>
    </border>
    <border>
      <left style="thin"/>
      <right style="medium"/>
      <top>
        <color indexed="63"/>
      </top>
      <bottom style="mediu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style="thin"/>
      <right style="medium"/>
      <top style="thin"/>
      <bottom style="medium"/>
    </border>
    <border>
      <left style="thin"/>
      <right style="thin"/>
      <top>
        <color indexed="63"/>
      </top>
      <bottom>
        <color indexed="63"/>
      </bottom>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color indexed="63"/>
      </left>
      <right>
        <color indexed="63"/>
      </right>
      <top style="thin">
        <color indexed="8"/>
      </top>
      <bottom style="thin">
        <color indexed="8"/>
      </bottom>
    </border>
    <border>
      <left style="medium"/>
      <right style="thin"/>
      <top style="thin"/>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4">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2" fillId="0" borderId="11" xfId="0" applyFont="1" applyFill="1" applyBorder="1" applyAlignment="1">
      <alignment horizontal="center" wrapText="1"/>
    </xf>
    <xf numFmtId="0" fontId="6" fillId="0" borderId="12" xfId="0" applyFont="1" applyFill="1" applyBorder="1" applyAlignment="1">
      <alignment vertical="center" wrapText="1"/>
    </xf>
    <xf numFmtId="0" fontId="3"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33" borderId="10" xfId="0" applyFont="1" applyFill="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6" fillId="0" borderId="10" xfId="0" applyFont="1" applyBorder="1" applyAlignment="1">
      <alignment vertical="center" wrapText="1"/>
    </xf>
    <xf numFmtId="0" fontId="4" fillId="33" borderId="10" xfId="0" applyFont="1" applyFill="1" applyBorder="1" applyAlignment="1">
      <alignment vertical="center" wrapText="1"/>
    </xf>
    <xf numFmtId="0" fontId="3" fillId="0" borderId="0" xfId="0" applyFont="1" applyFill="1" applyBorder="1" applyAlignment="1">
      <alignment wrapText="1"/>
    </xf>
    <xf numFmtId="0" fontId="2" fillId="0" borderId="13" xfId="0" applyFont="1" applyFill="1" applyBorder="1" applyAlignment="1">
      <alignment/>
    </xf>
    <xf numFmtId="0" fontId="3" fillId="0" borderId="0" xfId="0" applyFont="1" applyAlignment="1">
      <alignment vertical="center" wrapText="1"/>
    </xf>
    <xf numFmtId="0" fontId="2" fillId="0" borderId="14" xfId="0" applyFont="1" applyFill="1" applyBorder="1" applyAlignment="1">
      <alignment vertical="center" wrapText="1"/>
    </xf>
    <xf numFmtId="0" fontId="2" fillId="0" borderId="0" xfId="0" applyFont="1" applyAlignment="1">
      <alignment wrapText="1"/>
    </xf>
    <xf numFmtId="0" fontId="2" fillId="0" borderId="13" xfId="0" applyFont="1" applyBorder="1" applyAlignment="1">
      <alignment wrapText="1"/>
    </xf>
    <xf numFmtId="0" fontId="2" fillId="0" borderId="15" xfId="0" applyFont="1" applyBorder="1" applyAlignment="1">
      <alignment vertical="center"/>
    </xf>
    <xf numFmtId="0" fontId="2" fillId="0" borderId="16" xfId="0" applyFont="1" applyBorder="1" applyAlignment="1">
      <alignment vertical="center" wrapText="1"/>
    </xf>
    <xf numFmtId="0" fontId="4" fillId="0" borderId="17" xfId="0" applyFont="1" applyFill="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vertical="center" wrapText="1"/>
    </xf>
    <xf numFmtId="0" fontId="2" fillId="0" borderId="19" xfId="0" applyFont="1" applyFill="1" applyBorder="1" applyAlignment="1">
      <alignment vertical="center" wrapText="1"/>
    </xf>
    <xf numFmtId="0" fontId="6" fillId="0" borderId="11" xfId="0" applyFont="1" applyBorder="1" applyAlignment="1">
      <alignment vertical="center" wrapText="1"/>
    </xf>
    <xf numFmtId="0" fontId="3" fillId="0" borderId="19" xfId="0" applyFont="1" applyBorder="1" applyAlignment="1">
      <alignment vertical="center" wrapText="1"/>
    </xf>
    <xf numFmtId="0" fontId="2" fillId="0" borderId="12" xfId="0" applyFont="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wrapText="1"/>
    </xf>
    <xf numFmtId="3" fontId="4" fillId="0" borderId="0" xfId="0" applyNumberFormat="1" applyFont="1" applyBorder="1" applyAlignment="1">
      <alignment vertical="center" wrapText="1"/>
    </xf>
    <xf numFmtId="3" fontId="2" fillId="0" borderId="0" xfId="0" applyNumberFormat="1" applyFont="1" applyBorder="1" applyAlignment="1">
      <alignment vertical="center" wrapText="1"/>
    </xf>
    <xf numFmtId="3" fontId="3" fillId="0" borderId="0" xfId="0" applyNumberFormat="1" applyFont="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9" xfId="0" applyFont="1" applyFill="1" applyBorder="1" applyAlignment="1" quotePrefix="1">
      <alignment horizontal="center" vertical="center" wrapText="1"/>
    </xf>
    <xf numFmtId="3" fontId="6" fillId="0" borderId="11" xfId="0" applyNumberFormat="1" applyFont="1" applyFill="1" applyBorder="1" applyAlignment="1">
      <alignment horizontal="center" vertical="center" wrapText="1"/>
    </xf>
    <xf numFmtId="49" fontId="2" fillId="0" borderId="0" xfId="0" applyNumberFormat="1" applyFont="1" applyFill="1" applyBorder="1" applyAlignment="1">
      <alignment/>
    </xf>
    <xf numFmtId="49" fontId="2" fillId="0" borderId="0" xfId="0" applyNumberFormat="1" applyFont="1" applyFill="1" applyBorder="1" applyAlignment="1">
      <alignment vertical="center" wrapText="1"/>
    </xf>
    <xf numFmtId="49" fontId="2" fillId="0" borderId="0" xfId="0" applyNumberFormat="1" applyFont="1" applyFill="1" applyAlignment="1">
      <alignment/>
    </xf>
    <xf numFmtId="2" fontId="2" fillId="0" borderId="0" xfId="0" applyNumberFormat="1" applyFont="1" applyFill="1" applyAlignment="1">
      <alignment/>
    </xf>
    <xf numFmtId="2" fontId="2" fillId="0" borderId="0" xfId="0" applyNumberFormat="1" applyFont="1" applyFill="1" applyBorder="1" applyAlignment="1">
      <alignment vertical="center" wrapText="1"/>
    </xf>
    <xf numFmtId="3" fontId="4" fillId="0" borderId="0" xfId="0" applyNumberFormat="1"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vertical="center" wrapText="1"/>
    </xf>
    <xf numFmtId="0" fontId="2"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6" fillId="0" borderId="0" xfId="0" applyFont="1" applyFill="1" applyBorder="1" applyAlignment="1">
      <alignment horizontal="left"/>
    </xf>
    <xf numFmtId="0" fontId="4" fillId="0" borderId="0" xfId="0" applyFont="1" applyFill="1" applyAlignment="1">
      <alignment/>
    </xf>
    <xf numFmtId="0" fontId="2" fillId="0" borderId="25" xfId="0" applyFont="1" applyFill="1" applyBorder="1" applyAlignment="1">
      <alignment horizontal="right" vertical="center" wrapText="1"/>
    </xf>
    <xf numFmtId="0" fontId="4" fillId="4" borderId="11" xfId="0" applyFont="1" applyFill="1" applyBorder="1" applyAlignment="1">
      <alignment horizontal="center" vertical="center" wrapText="1"/>
    </xf>
    <xf numFmtId="49" fontId="4" fillId="4" borderId="11" xfId="57" applyNumberFormat="1" applyFont="1" applyFill="1" applyBorder="1" applyAlignment="1">
      <alignment horizontal="center" vertical="center" wrapText="1"/>
    </xf>
    <xf numFmtId="3" fontId="2" fillId="4" borderId="11" xfId="0" applyNumberFormat="1" applyFont="1" applyFill="1" applyBorder="1" applyAlignment="1">
      <alignment vertical="center" wrapText="1"/>
    </xf>
    <xf numFmtId="4" fontId="2" fillId="4" borderId="11" xfId="0" applyNumberFormat="1" applyFont="1" applyFill="1" applyBorder="1" applyAlignment="1">
      <alignment vertical="center" wrapText="1"/>
    </xf>
    <xf numFmtId="0" fontId="3" fillId="0" borderId="0" xfId="0" applyFont="1" applyFill="1" applyBorder="1" applyAlignment="1">
      <alignment vertical="center" wrapText="1"/>
    </xf>
    <xf numFmtId="3" fontId="2" fillId="4" borderId="26" xfId="0" applyNumberFormat="1" applyFont="1" applyFill="1" applyBorder="1" applyAlignment="1">
      <alignment vertical="center" wrapText="1"/>
    </xf>
    <xf numFmtId="0" fontId="49" fillId="0" borderId="0" xfId="0" applyFont="1" applyFill="1" applyBorder="1" applyAlignment="1">
      <alignment vertical="center"/>
    </xf>
    <xf numFmtId="0" fontId="2" fillId="0" borderId="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3" fontId="2" fillId="4" borderId="27" xfId="0" applyNumberFormat="1" applyFont="1" applyFill="1" applyBorder="1" applyAlignment="1">
      <alignment vertical="center" wrapText="1"/>
    </xf>
    <xf numFmtId="3" fontId="2" fillId="4" borderId="28" xfId="0" applyNumberFormat="1" applyFont="1" applyFill="1" applyBorder="1" applyAlignment="1">
      <alignment vertical="center"/>
    </xf>
    <xf numFmtId="3" fontId="4" fillId="4" borderId="28" xfId="0" applyNumberFormat="1" applyFont="1" applyFill="1" applyBorder="1" applyAlignment="1">
      <alignment vertical="center"/>
    </xf>
    <xf numFmtId="3" fontId="4" fillId="4" borderId="26" xfId="0" applyNumberFormat="1" applyFont="1" applyFill="1" applyBorder="1" applyAlignment="1">
      <alignment vertical="center"/>
    </xf>
    <xf numFmtId="3" fontId="4" fillId="4" borderId="29" xfId="0" applyNumberFormat="1" applyFont="1" applyFill="1" applyBorder="1" applyAlignment="1">
      <alignment vertical="center" wrapText="1"/>
    </xf>
    <xf numFmtId="3" fontId="4" fillId="0" borderId="12"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30" xfId="0" applyNumberFormat="1" applyFont="1" applyFill="1" applyBorder="1" applyAlignment="1" applyProtection="1">
      <alignment vertical="center" wrapText="1"/>
      <protection locked="0"/>
    </xf>
    <xf numFmtId="3" fontId="2" fillId="0" borderId="31" xfId="0" applyNumberFormat="1" applyFont="1" applyFill="1" applyBorder="1" applyAlignment="1" applyProtection="1">
      <alignment vertical="center" wrapText="1"/>
      <protection locked="0"/>
    </xf>
    <xf numFmtId="3" fontId="2" fillId="0" borderId="32" xfId="0" applyNumberFormat="1" applyFont="1" applyFill="1" applyBorder="1" applyAlignment="1" applyProtection="1">
      <alignment vertical="center" wrapText="1"/>
      <protection locked="0"/>
    </xf>
    <xf numFmtId="3" fontId="2" fillId="0" borderId="33"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3" fontId="3" fillId="0" borderId="10" xfId="0" applyNumberFormat="1" applyFont="1" applyFill="1" applyBorder="1" applyAlignment="1" applyProtection="1">
      <alignment vertical="center" wrapText="1"/>
      <protection locked="0"/>
    </xf>
    <xf numFmtId="3" fontId="2" fillId="0" borderId="19" xfId="0" applyNumberFormat="1" applyFont="1" applyFill="1" applyBorder="1" applyAlignment="1" applyProtection="1">
      <alignment vertical="center" wrapText="1"/>
      <protection locked="0"/>
    </xf>
    <xf numFmtId="3" fontId="4" fillId="0" borderId="34" xfId="0" applyNumberFormat="1" applyFont="1" applyFill="1" applyBorder="1" applyAlignment="1">
      <alignment vertical="center" wrapText="1"/>
    </xf>
    <xf numFmtId="3" fontId="3" fillId="0" borderId="19" xfId="0" applyNumberFormat="1" applyFont="1" applyFill="1" applyBorder="1" applyAlignment="1" applyProtection="1">
      <alignment vertical="center" wrapText="1"/>
      <protection locked="0"/>
    </xf>
    <xf numFmtId="3" fontId="2" fillId="0" borderId="11" xfId="0" applyNumberFormat="1" applyFont="1" applyFill="1" applyBorder="1" applyAlignment="1" applyProtection="1">
      <alignment vertical="center" wrapText="1"/>
      <protection locked="0"/>
    </xf>
    <xf numFmtId="3" fontId="4" fillId="0" borderId="11" xfId="0" applyNumberFormat="1" applyFont="1" applyFill="1" applyBorder="1" applyAlignment="1">
      <alignment vertical="center" wrapText="1"/>
    </xf>
    <xf numFmtId="3" fontId="3" fillId="0" borderId="11" xfId="0" applyNumberFormat="1"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3" fontId="2" fillId="0" borderId="35" xfId="0" applyNumberFormat="1" applyFont="1" applyFill="1" applyBorder="1" applyAlignment="1">
      <alignment vertical="center" wrapText="1"/>
    </xf>
    <xf numFmtId="3" fontId="3" fillId="0" borderId="35" xfId="0" applyNumberFormat="1" applyFont="1" applyFill="1" applyBorder="1" applyAlignment="1" applyProtection="1">
      <alignment vertical="center" wrapText="1"/>
      <protection locked="0"/>
    </xf>
    <xf numFmtId="3" fontId="2" fillId="0" borderId="36" xfId="0" applyNumberFormat="1" applyFont="1" applyFill="1" applyBorder="1" applyAlignment="1" applyProtection="1">
      <alignment vertical="center" wrapText="1"/>
      <protection locked="0"/>
    </xf>
    <xf numFmtId="3" fontId="2" fillId="0" borderId="11" xfId="0" applyNumberFormat="1" applyFont="1" applyFill="1" applyBorder="1" applyAlignment="1">
      <alignment vertical="center" wrapText="1"/>
    </xf>
    <xf numFmtId="3" fontId="2" fillId="0" borderId="35" xfId="0" applyNumberFormat="1" applyFont="1" applyFill="1" applyBorder="1" applyAlignment="1" applyProtection="1">
      <alignment vertical="center" wrapText="1"/>
      <protection locked="0"/>
    </xf>
    <xf numFmtId="3" fontId="2" fillId="0" borderId="23" xfId="0" applyNumberFormat="1" applyFont="1" applyFill="1" applyBorder="1" applyAlignment="1" applyProtection="1">
      <alignment vertical="center" wrapText="1"/>
      <protection locked="0"/>
    </xf>
    <xf numFmtId="3" fontId="2"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2" fillId="0" borderId="35"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4" fillId="0" borderId="35" xfId="0" applyNumberFormat="1" applyFont="1" applyFill="1" applyBorder="1" applyAlignment="1">
      <alignment horizontal="center" vertical="center" wrapText="1"/>
    </xf>
    <xf numFmtId="0" fontId="2" fillId="3" borderId="10" xfId="0" applyFont="1" applyFill="1" applyBorder="1" applyAlignment="1">
      <alignment vertical="center" wrapText="1"/>
    </xf>
    <xf numFmtId="4" fontId="2" fillId="4" borderId="11" xfId="0" applyNumberFormat="1" applyFont="1" applyFill="1" applyBorder="1" applyAlignment="1">
      <alignment horizontal="center" vertical="center" wrapText="1"/>
    </xf>
    <xf numFmtId="4" fontId="2" fillId="4" borderId="27" xfId="0" applyNumberFormat="1" applyFont="1" applyFill="1" applyBorder="1" applyAlignment="1">
      <alignment horizontal="center" vertical="center" wrapText="1"/>
    </xf>
    <xf numFmtId="4" fontId="2" fillId="4" borderId="28" xfId="0" applyNumberFormat="1" applyFont="1" applyFill="1" applyBorder="1" applyAlignment="1">
      <alignment horizontal="center" vertical="center" wrapText="1"/>
    </xf>
    <xf numFmtId="4" fontId="2" fillId="4" borderId="37" xfId="0" applyNumberFormat="1" applyFont="1" applyFill="1" applyBorder="1" applyAlignment="1">
      <alignment horizontal="center" vertical="center" wrapText="1"/>
    </xf>
    <xf numFmtId="3" fontId="4" fillId="0" borderId="12" xfId="0" applyNumberFormat="1" applyFont="1" applyFill="1" applyBorder="1" applyAlignment="1" applyProtection="1">
      <alignment vertical="center" wrapText="1"/>
      <protection locked="0"/>
    </xf>
    <xf numFmtId="3" fontId="4" fillId="0" borderId="10" xfId="0" applyNumberFormat="1" applyFont="1" applyFill="1" applyBorder="1" applyAlignment="1" applyProtection="1">
      <alignment horizontal="center" vertical="center" wrapText="1"/>
      <protection locked="0"/>
    </xf>
    <xf numFmtId="3" fontId="2" fillId="3" borderId="10" xfId="0" applyNumberFormat="1" applyFont="1" applyFill="1" applyBorder="1" applyAlignment="1" applyProtection="1">
      <alignment vertical="center" wrapText="1"/>
      <protection locked="0"/>
    </xf>
    <xf numFmtId="0" fontId="10" fillId="0" borderId="0" xfId="0" applyFont="1" applyFill="1" applyBorder="1" applyAlignment="1">
      <alignment horizontal="center" vertical="center" wrapText="1"/>
    </xf>
    <xf numFmtId="0" fontId="2" fillId="0" borderId="13" xfId="0" applyFont="1" applyFill="1" applyBorder="1" applyAlignment="1">
      <alignment horizontal="center"/>
    </xf>
    <xf numFmtId="0" fontId="2" fillId="0" borderId="1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3" fontId="4" fillId="0" borderId="43" xfId="0" applyNumberFormat="1" applyFont="1" applyFill="1" applyBorder="1" applyAlignment="1">
      <alignment horizontal="center" vertical="center" wrapText="1"/>
    </xf>
    <xf numFmtId="3" fontId="4" fillId="0" borderId="44" xfId="0" applyNumberFormat="1" applyFont="1" applyFill="1" applyBorder="1" applyAlignment="1">
      <alignment horizontal="center" vertical="center" wrapText="1"/>
    </xf>
    <xf numFmtId="0" fontId="4" fillId="4" borderId="11"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1" xfId="0" applyFont="1" applyFill="1" applyBorder="1" applyAlignment="1">
      <alignment vertical="center" wrapText="1"/>
    </xf>
    <xf numFmtId="0" fontId="2" fillId="0" borderId="11" xfId="0" applyFont="1" applyFill="1" applyBorder="1" applyAlignment="1">
      <alignment vertical="center" wrapText="1"/>
    </xf>
    <xf numFmtId="3" fontId="2" fillId="0" borderId="43" xfId="0" applyNumberFormat="1" applyFont="1" applyFill="1" applyBorder="1" applyAlignment="1" applyProtection="1">
      <alignment horizontal="center" vertical="center" wrapText="1"/>
      <protection locked="0"/>
    </xf>
    <xf numFmtId="3" fontId="2" fillId="0" borderId="44" xfId="0" applyNumberFormat="1" applyFont="1" applyFill="1" applyBorder="1" applyAlignment="1" applyProtection="1">
      <alignment horizontal="center" vertical="center" wrapText="1"/>
      <protection locked="0"/>
    </xf>
    <xf numFmtId="3" fontId="4" fillId="0" borderId="43" xfId="0" applyNumberFormat="1" applyFont="1" applyFill="1" applyBorder="1" applyAlignment="1" applyProtection="1">
      <alignment horizontal="center" vertical="center" wrapText="1"/>
      <protection locked="0"/>
    </xf>
    <xf numFmtId="3" fontId="4" fillId="0" borderId="44" xfId="0"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1" xfId="0" applyFont="1" applyFill="1" applyBorder="1" applyAlignment="1">
      <alignment horizontal="left" vertical="center" wrapText="1" indent="2"/>
    </xf>
    <xf numFmtId="0" fontId="2" fillId="34" borderId="11" xfId="0" applyFont="1" applyFill="1" applyBorder="1" applyAlignment="1">
      <alignment horizontal="left" vertical="center" wrapText="1" indent="2"/>
    </xf>
    <xf numFmtId="0" fontId="2" fillId="0" borderId="11" xfId="0" applyFont="1" applyBorder="1" applyAlignment="1">
      <alignment horizontal="left" vertical="center" wrapText="1"/>
    </xf>
    <xf numFmtId="0" fontId="2" fillId="0" borderId="4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3" fontId="2" fillId="0" borderId="43" xfId="0" applyNumberFormat="1" applyFont="1" applyBorder="1" applyAlignment="1" applyProtection="1">
      <alignment horizontal="center" vertical="center" wrapText="1"/>
      <protection locked="0"/>
    </xf>
    <xf numFmtId="3" fontId="2" fillId="0" borderId="44"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2" fillId="0" borderId="0" xfId="0" applyFont="1" applyAlignment="1">
      <alignment vertical="top" wrapText="1"/>
    </xf>
    <xf numFmtId="0" fontId="3" fillId="0" borderId="0" xfId="0" applyFont="1" applyFill="1" applyBorder="1" applyAlignment="1">
      <alignment wrapText="1"/>
    </xf>
    <xf numFmtId="0" fontId="2" fillId="0" borderId="0" xfId="0" applyFont="1" applyAlignment="1">
      <alignment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3" fontId="2" fillId="4" borderId="18" xfId="0" applyNumberFormat="1" applyFont="1" applyFill="1" applyBorder="1" applyAlignment="1">
      <alignment horizontal="right" vertical="center" wrapText="1"/>
    </xf>
    <xf numFmtId="3" fontId="2" fillId="4" borderId="26" xfId="0" applyNumberFormat="1" applyFont="1" applyFill="1" applyBorder="1" applyAlignment="1">
      <alignment horizontal="right" vertical="center" wrapText="1"/>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Fill="1" applyAlignment="1">
      <alignment horizontal="left" wrapText="1"/>
    </xf>
    <xf numFmtId="0" fontId="4" fillId="4" borderId="18" xfId="0" applyFont="1" applyFill="1" applyBorder="1" applyAlignment="1">
      <alignment horizontal="center" vertical="center" wrapText="1"/>
    </xf>
    <xf numFmtId="0" fontId="4" fillId="4" borderId="25" xfId="0" applyFont="1" applyFill="1" applyBorder="1" applyAlignment="1">
      <alignment horizontal="center" vertical="center" wrapText="1"/>
    </xf>
    <xf numFmtId="49" fontId="4" fillId="4" borderId="5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0" fontId="3"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Fill="1" applyBorder="1" applyAlignment="1" applyProtection="1">
      <alignment wrapText="1"/>
      <protection locked="0"/>
    </xf>
    <xf numFmtId="0" fontId="4" fillId="4" borderId="56" xfId="0" applyFont="1" applyFill="1" applyBorder="1" applyAlignment="1">
      <alignment horizontal="right" vertical="center" wrapText="1"/>
    </xf>
    <xf numFmtId="0" fontId="4" fillId="4" borderId="57" xfId="0"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8"/>
  <sheetViews>
    <sheetView tabSelected="1" zoomScale="70" zoomScaleNormal="70" zoomScalePageLayoutView="0" workbookViewId="0" topLeftCell="A97">
      <selection activeCell="J113" sqref="J113"/>
    </sheetView>
  </sheetViews>
  <sheetFormatPr defaultColWidth="8.88671875" defaultRowHeight="15"/>
  <cols>
    <col min="1" max="1" width="7.77734375" style="1" customWidth="1"/>
    <col min="2" max="2" width="33.5546875" style="1" customWidth="1"/>
    <col min="3" max="11" width="12.6640625" style="1" customWidth="1"/>
    <col min="12" max="12" width="17.21484375" style="1" customWidth="1"/>
    <col min="13" max="20" width="12.6640625" style="1" customWidth="1"/>
    <col min="21" max="21" width="9.4453125" style="1" customWidth="1"/>
    <col min="22" max="22" width="8.88671875" style="1" customWidth="1"/>
    <col min="23" max="23" width="16.4453125" style="1" customWidth="1"/>
    <col min="24" max="16384" width="8.88671875" style="1" customWidth="1"/>
  </cols>
  <sheetData>
    <row r="1" spans="1:21" s="6" customFormat="1" ht="18.75" customHeight="1">
      <c r="A1" s="135" t="s">
        <v>151</v>
      </c>
      <c r="B1" s="135"/>
      <c r="C1" s="135"/>
      <c r="D1" s="135"/>
      <c r="E1" s="135"/>
      <c r="F1" s="135"/>
      <c r="G1" s="135"/>
      <c r="H1" s="135"/>
      <c r="I1" s="135"/>
      <c r="J1" s="135"/>
      <c r="K1" s="135"/>
      <c r="L1" s="135"/>
      <c r="M1" s="135"/>
      <c r="N1" s="135"/>
      <c r="O1" s="135"/>
      <c r="P1" s="135"/>
      <c r="Q1" s="135"/>
      <c r="R1" s="135"/>
      <c r="S1" s="135"/>
      <c r="T1" s="135"/>
      <c r="U1" s="79"/>
    </row>
    <row r="2" spans="1:21" ht="9" customHeight="1">
      <c r="A2" s="2"/>
      <c r="B2" s="2"/>
      <c r="C2" s="2"/>
      <c r="D2" s="2"/>
      <c r="E2" s="2"/>
      <c r="F2" s="2"/>
      <c r="G2" s="2"/>
      <c r="H2" s="2"/>
      <c r="I2" s="2"/>
      <c r="J2" s="2"/>
      <c r="K2" s="2"/>
      <c r="L2" s="2"/>
      <c r="M2" s="2"/>
      <c r="N2" s="2"/>
      <c r="O2" s="2"/>
      <c r="P2" s="2"/>
      <c r="Q2" s="2"/>
      <c r="R2" s="2"/>
      <c r="S2" s="2"/>
      <c r="T2" s="2"/>
      <c r="U2" s="2"/>
    </row>
    <row r="3" spans="1:21" ht="15">
      <c r="A3" s="93" t="s">
        <v>66</v>
      </c>
      <c r="C3" s="7"/>
      <c r="D3" s="7"/>
      <c r="E3" s="7"/>
      <c r="F3" s="7"/>
      <c r="G3" s="7"/>
      <c r="H3" s="7"/>
      <c r="I3" s="7"/>
      <c r="J3" s="7"/>
      <c r="K3" s="7"/>
      <c r="L3" s="7"/>
      <c r="M3" s="7"/>
      <c r="N3" s="7"/>
      <c r="O3" s="7"/>
      <c r="P3" s="7"/>
      <c r="Q3" s="7"/>
      <c r="R3" s="7"/>
      <c r="S3" s="8"/>
      <c r="T3" s="8"/>
      <c r="U3" s="8"/>
    </row>
    <row r="4" spans="1:21" ht="15">
      <c r="A4" s="93" t="s">
        <v>92</v>
      </c>
      <c r="C4" s="7"/>
      <c r="D4" s="7"/>
      <c r="E4" s="7"/>
      <c r="F4" s="7"/>
      <c r="G4" s="7"/>
      <c r="H4" s="7"/>
      <c r="I4" s="7"/>
      <c r="J4" s="7"/>
      <c r="K4" s="7"/>
      <c r="L4" s="7"/>
      <c r="M4" s="7"/>
      <c r="N4" s="7"/>
      <c r="O4" s="7"/>
      <c r="P4" s="7"/>
      <c r="Q4" s="7"/>
      <c r="R4" s="7"/>
      <c r="S4" s="8"/>
      <c r="T4" s="8"/>
      <c r="U4" s="8"/>
    </row>
    <row r="5" spans="1:21" ht="15">
      <c r="A5" s="93" t="s">
        <v>91</v>
      </c>
      <c r="C5" s="7"/>
      <c r="D5" s="7"/>
      <c r="E5" s="7"/>
      <c r="F5" s="7"/>
      <c r="G5" s="7"/>
      <c r="H5" s="7"/>
      <c r="I5" s="7"/>
      <c r="J5" s="7"/>
      <c r="K5" s="7"/>
      <c r="L5" s="7"/>
      <c r="M5" s="7"/>
      <c r="N5" s="7"/>
      <c r="O5" s="7"/>
      <c r="P5" s="7"/>
      <c r="Q5" s="7"/>
      <c r="R5" s="7"/>
      <c r="S5" s="8"/>
      <c r="T5" s="8"/>
      <c r="U5" s="8"/>
    </row>
    <row r="6" spans="1:21" ht="15">
      <c r="A6" s="7"/>
      <c r="C6" s="7"/>
      <c r="D6" s="7"/>
      <c r="E6" s="7"/>
      <c r="F6" s="7"/>
      <c r="G6" s="7"/>
      <c r="H6" s="7"/>
      <c r="I6" s="7"/>
      <c r="J6" s="7"/>
      <c r="K6" s="7"/>
      <c r="L6" s="7"/>
      <c r="M6" s="7"/>
      <c r="N6" s="7"/>
      <c r="O6" s="7"/>
      <c r="P6" s="7"/>
      <c r="Q6" s="7"/>
      <c r="R6" s="7"/>
      <c r="S6" s="8"/>
      <c r="T6" s="8"/>
      <c r="U6" s="8"/>
    </row>
    <row r="7" spans="1:21" ht="15">
      <c r="A7" s="84" t="s">
        <v>155</v>
      </c>
      <c r="C7" s="26"/>
      <c r="D7" s="26"/>
      <c r="E7" s="26"/>
      <c r="F7" s="26"/>
      <c r="G7" s="26"/>
      <c r="H7" s="26"/>
      <c r="M7" s="136"/>
      <c r="N7" s="136"/>
      <c r="O7" s="136"/>
      <c r="P7" s="136"/>
      <c r="Q7" s="136"/>
      <c r="R7" s="136"/>
      <c r="T7" s="5" t="s">
        <v>61</v>
      </c>
      <c r="U7" s="5"/>
    </row>
    <row r="8" spans="1:21" ht="39" customHeight="1">
      <c r="A8" s="137" t="s">
        <v>4</v>
      </c>
      <c r="B8" s="137" t="s">
        <v>140</v>
      </c>
      <c r="C8" s="140" t="s">
        <v>152</v>
      </c>
      <c r="D8" s="141"/>
      <c r="E8" s="141"/>
      <c r="F8" s="141"/>
      <c r="G8" s="141"/>
      <c r="H8" s="142"/>
      <c r="I8" s="143" t="s">
        <v>102</v>
      </c>
      <c r="J8" s="144"/>
      <c r="K8" s="145" t="s">
        <v>163</v>
      </c>
      <c r="L8" s="146"/>
      <c r="M8" s="146"/>
      <c r="N8" s="146"/>
      <c r="O8" s="146"/>
      <c r="P8" s="147"/>
      <c r="Q8" s="148" t="s">
        <v>146</v>
      </c>
      <c r="R8" s="149"/>
      <c r="S8" s="152" t="s">
        <v>150</v>
      </c>
      <c r="T8" s="144"/>
      <c r="U8" s="2"/>
    </row>
    <row r="9" spans="1:21" ht="84" customHeight="1">
      <c r="A9" s="138"/>
      <c r="B9" s="138"/>
      <c r="C9" s="153" t="s">
        <v>64</v>
      </c>
      <c r="D9" s="153"/>
      <c r="E9" s="153" t="s">
        <v>159</v>
      </c>
      <c r="F9" s="153"/>
      <c r="G9" s="154" t="s">
        <v>65</v>
      </c>
      <c r="H9" s="154"/>
      <c r="I9" s="140"/>
      <c r="J9" s="142"/>
      <c r="K9" s="150" t="s">
        <v>132</v>
      </c>
      <c r="L9" s="151"/>
      <c r="M9" s="155" t="s">
        <v>170</v>
      </c>
      <c r="N9" s="155"/>
      <c r="O9" s="155" t="s">
        <v>162</v>
      </c>
      <c r="P9" s="155"/>
      <c r="Q9" s="150"/>
      <c r="R9" s="151"/>
      <c r="S9" s="140"/>
      <c r="T9" s="142"/>
      <c r="U9" s="80"/>
    </row>
    <row r="10" spans="1:23" s="10" customFormat="1" ht="54" customHeight="1">
      <c r="A10" s="138"/>
      <c r="B10" s="138"/>
      <c r="C10" s="9" t="s">
        <v>2</v>
      </c>
      <c r="D10" s="9" t="s">
        <v>1</v>
      </c>
      <c r="E10" s="9" t="s">
        <v>2</v>
      </c>
      <c r="F10" s="9" t="s">
        <v>1</v>
      </c>
      <c r="G10" s="9" t="s">
        <v>2</v>
      </c>
      <c r="H10" s="9" t="s">
        <v>1</v>
      </c>
      <c r="I10" s="9" t="s">
        <v>2</v>
      </c>
      <c r="J10" s="9" t="s">
        <v>1</v>
      </c>
      <c r="K10" s="9" t="s">
        <v>2</v>
      </c>
      <c r="L10" s="9" t="s">
        <v>1</v>
      </c>
      <c r="M10" s="9" t="s">
        <v>2</v>
      </c>
      <c r="N10" s="9" t="s">
        <v>1</v>
      </c>
      <c r="O10" s="9" t="s">
        <v>2</v>
      </c>
      <c r="P10" s="9" t="s">
        <v>1</v>
      </c>
      <c r="Q10" s="9" t="s">
        <v>2</v>
      </c>
      <c r="R10" s="9" t="s">
        <v>1</v>
      </c>
      <c r="S10" s="9" t="s">
        <v>2</v>
      </c>
      <c r="T10" s="9" t="s">
        <v>5</v>
      </c>
      <c r="U10" s="2"/>
      <c r="V10" s="1"/>
      <c r="W10" s="1"/>
    </row>
    <row r="11" spans="1:23" s="10" customFormat="1" ht="36" customHeight="1">
      <c r="A11" s="139"/>
      <c r="B11" s="85" t="s">
        <v>139</v>
      </c>
      <c r="C11" s="156" t="s">
        <v>161</v>
      </c>
      <c r="D11" s="157"/>
      <c r="E11" s="156" t="s">
        <v>173</v>
      </c>
      <c r="F11" s="157"/>
      <c r="G11" s="156" t="s">
        <v>174</v>
      </c>
      <c r="H11" s="157"/>
      <c r="I11" s="156" t="s">
        <v>142</v>
      </c>
      <c r="J11" s="157"/>
      <c r="K11" s="156" t="s">
        <v>144</v>
      </c>
      <c r="L11" s="157"/>
      <c r="M11" s="156" t="s">
        <v>143</v>
      </c>
      <c r="N11" s="157"/>
      <c r="O11" s="156" t="s">
        <v>145</v>
      </c>
      <c r="P11" s="157"/>
      <c r="Q11" s="156" t="s">
        <v>141</v>
      </c>
      <c r="R11" s="157"/>
      <c r="S11" s="156"/>
      <c r="T11" s="157"/>
      <c r="U11" s="2"/>
      <c r="V11" s="1"/>
      <c r="W11" s="1"/>
    </row>
    <row r="12" spans="1:23" s="10" customFormat="1" ht="15">
      <c r="A12" s="11">
        <v>1</v>
      </c>
      <c r="B12" s="11">
        <v>2</v>
      </c>
      <c r="C12" s="11">
        <v>3</v>
      </c>
      <c r="D12" s="11">
        <v>4</v>
      </c>
      <c r="E12" s="11">
        <v>5</v>
      </c>
      <c r="F12" s="11">
        <v>6</v>
      </c>
      <c r="G12" s="11" t="s">
        <v>14</v>
      </c>
      <c r="H12" s="11" t="s">
        <v>15</v>
      </c>
      <c r="I12" s="11">
        <v>9</v>
      </c>
      <c r="J12" s="11">
        <v>10</v>
      </c>
      <c r="K12" s="11">
        <v>11</v>
      </c>
      <c r="L12" s="11">
        <v>12</v>
      </c>
      <c r="M12" s="11">
        <v>13</v>
      </c>
      <c r="N12" s="11">
        <v>14</v>
      </c>
      <c r="O12" s="11">
        <v>15</v>
      </c>
      <c r="P12" s="11">
        <v>16</v>
      </c>
      <c r="Q12" s="11">
        <v>17</v>
      </c>
      <c r="R12" s="11">
        <v>18</v>
      </c>
      <c r="S12" s="11">
        <v>19</v>
      </c>
      <c r="T12" s="11">
        <v>20</v>
      </c>
      <c r="U12" s="44"/>
      <c r="V12" s="1"/>
      <c r="W12" s="1"/>
    </row>
    <row r="13" spans="1:21" ht="15">
      <c r="A13" s="51">
        <v>1000</v>
      </c>
      <c r="B13" s="12" t="s">
        <v>16</v>
      </c>
      <c r="C13" s="101">
        <f>C14+C22</f>
        <v>0</v>
      </c>
      <c r="D13" s="101">
        <f aca="true" t="shared" si="0" ref="D13:T13">D14+D22</f>
        <v>0</v>
      </c>
      <c r="E13" s="101">
        <f t="shared" si="0"/>
        <v>0</v>
      </c>
      <c r="F13" s="101">
        <f t="shared" si="0"/>
        <v>0</v>
      </c>
      <c r="G13" s="101">
        <f t="shared" si="0"/>
        <v>0</v>
      </c>
      <c r="H13" s="101">
        <f t="shared" si="0"/>
        <v>0</v>
      </c>
      <c r="I13" s="101">
        <f t="shared" si="0"/>
        <v>0</v>
      </c>
      <c r="J13" s="101">
        <f t="shared" si="0"/>
        <v>0</v>
      </c>
      <c r="K13" s="101">
        <f t="shared" si="0"/>
        <v>0</v>
      </c>
      <c r="L13" s="101">
        <f t="shared" si="0"/>
        <v>0</v>
      </c>
      <c r="M13" s="101">
        <f t="shared" si="0"/>
        <v>0</v>
      </c>
      <c r="N13" s="101">
        <f t="shared" si="0"/>
        <v>0</v>
      </c>
      <c r="O13" s="101">
        <f t="shared" si="0"/>
        <v>0</v>
      </c>
      <c r="P13" s="101">
        <f t="shared" si="0"/>
        <v>0</v>
      </c>
      <c r="Q13" s="101">
        <f t="shared" si="0"/>
        <v>0</v>
      </c>
      <c r="R13" s="101">
        <f t="shared" si="0"/>
        <v>0</v>
      </c>
      <c r="S13" s="101">
        <f t="shared" si="0"/>
        <v>0</v>
      </c>
      <c r="T13" s="101">
        <f t="shared" si="0"/>
        <v>0</v>
      </c>
      <c r="U13" s="45"/>
    </row>
    <row r="14" spans="1:21" ht="18" customHeight="1">
      <c r="A14" s="52">
        <v>1100</v>
      </c>
      <c r="B14" s="4" t="s">
        <v>57</v>
      </c>
      <c r="C14" s="102">
        <f aca="true" t="shared" si="1" ref="C14:T14">C15+C16+C17+C18+C19+C20+C21</f>
        <v>0</v>
      </c>
      <c r="D14" s="102">
        <f t="shared" si="1"/>
        <v>0</v>
      </c>
      <c r="E14" s="102">
        <f t="shared" si="1"/>
        <v>0</v>
      </c>
      <c r="F14" s="102">
        <f t="shared" si="1"/>
        <v>0</v>
      </c>
      <c r="G14" s="102">
        <f t="shared" si="1"/>
        <v>0</v>
      </c>
      <c r="H14" s="102">
        <f t="shared" si="1"/>
        <v>0</v>
      </c>
      <c r="I14" s="102">
        <f t="shared" si="1"/>
        <v>0</v>
      </c>
      <c r="J14" s="102">
        <f t="shared" si="1"/>
        <v>0</v>
      </c>
      <c r="K14" s="102">
        <f t="shared" si="1"/>
        <v>0</v>
      </c>
      <c r="L14" s="102">
        <f t="shared" si="1"/>
        <v>0</v>
      </c>
      <c r="M14" s="102">
        <f t="shared" si="1"/>
        <v>0</v>
      </c>
      <c r="N14" s="102">
        <f t="shared" si="1"/>
        <v>0</v>
      </c>
      <c r="O14" s="102">
        <f t="shared" si="1"/>
        <v>0</v>
      </c>
      <c r="P14" s="102">
        <f t="shared" si="1"/>
        <v>0</v>
      </c>
      <c r="Q14" s="102">
        <f t="shared" si="1"/>
        <v>0</v>
      </c>
      <c r="R14" s="102">
        <f t="shared" si="1"/>
        <v>0</v>
      </c>
      <c r="S14" s="102">
        <f t="shared" si="1"/>
        <v>0</v>
      </c>
      <c r="T14" s="102">
        <f t="shared" si="1"/>
        <v>0</v>
      </c>
      <c r="U14" s="46"/>
    </row>
    <row r="15" spans="1:21" ht="25.5" customHeight="1">
      <c r="A15" s="43">
        <v>1110</v>
      </c>
      <c r="B15" s="3" t="s">
        <v>17</v>
      </c>
      <c r="C15" s="94"/>
      <c r="D15" s="94"/>
      <c r="E15" s="94"/>
      <c r="F15" s="94"/>
      <c r="G15" s="101">
        <f>C15+E15</f>
        <v>0</v>
      </c>
      <c r="H15" s="101">
        <f>D15+F15</f>
        <v>0</v>
      </c>
      <c r="I15" s="94"/>
      <c r="J15" s="94"/>
      <c r="K15" s="94"/>
      <c r="L15" s="94"/>
      <c r="M15" s="94"/>
      <c r="N15" s="94"/>
      <c r="O15" s="94"/>
      <c r="P15" s="94"/>
      <c r="Q15" s="94"/>
      <c r="R15" s="94"/>
      <c r="S15" s="94"/>
      <c r="T15" s="94"/>
      <c r="U15" s="46"/>
    </row>
    <row r="16" spans="1:21" ht="63.75" customHeight="1">
      <c r="A16" s="43">
        <v>1120</v>
      </c>
      <c r="B16" s="28" t="s">
        <v>97</v>
      </c>
      <c r="C16" s="103"/>
      <c r="D16" s="103"/>
      <c r="E16" s="94"/>
      <c r="F16" s="94"/>
      <c r="G16" s="101">
        <f aca="true" t="shared" si="2" ref="G16:H21">C16+E16</f>
        <v>0</v>
      </c>
      <c r="H16" s="101">
        <f t="shared" si="2"/>
        <v>0</v>
      </c>
      <c r="I16" s="94"/>
      <c r="J16" s="94"/>
      <c r="K16" s="94"/>
      <c r="L16" s="94"/>
      <c r="M16" s="94"/>
      <c r="N16" s="94"/>
      <c r="O16" s="94"/>
      <c r="P16" s="94"/>
      <c r="Q16" s="94"/>
      <c r="R16" s="94"/>
      <c r="S16" s="94"/>
      <c r="T16" s="94"/>
      <c r="U16" s="46"/>
    </row>
    <row r="17" spans="1:21" s="13" customFormat="1" ht="28.5" customHeight="1">
      <c r="A17" s="43">
        <v>1130</v>
      </c>
      <c r="B17" s="28" t="s">
        <v>89</v>
      </c>
      <c r="C17" s="103"/>
      <c r="D17" s="103"/>
      <c r="E17" s="94"/>
      <c r="F17" s="94"/>
      <c r="G17" s="101">
        <f t="shared" si="2"/>
        <v>0</v>
      </c>
      <c r="H17" s="101">
        <f t="shared" si="2"/>
        <v>0</v>
      </c>
      <c r="I17" s="94"/>
      <c r="J17" s="94"/>
      <c r="K17" s="94"/>
      <c r="L17" s="94"/>
      <c r="M17" s="94"/>
      <c r="N17" s="94"/>
      <c r="O17" s="94"/>
      <c r="P17" s="94"/>
      <c r="Q17" s="94"/>
      <c r="R17" s="94"/>
      <c r="S17" s="94"/>
      <c r="T17" s="94"/>
      <c r="U17" s="46"/>
    </row>
    <row r="18" spans="1:21" s="13" customFormat="1" ht="18">
      <c r="A18" s="43">
        <v>1140</v>
      </c>
      <c r="B18" s="31" t="s">
        <v>96</v>
      </c>
      <c r="C18" s="103"/>
      <c r="D18" s="103"/>
      <c r="E18" s="94"/>
      <c r="F18" s="94"/>
      <c r="G18" s="101">
        <f t="shared" si="2"/>
        <v>0</v>
      </c>
      <c r="H18" s="101">
        <f t="shared" si="2"/>
        <v>0</v>
      </c>
      <c r="I18" s="94"/>
      <c r="J18" s="94"/>
      <c r="K18" s="94"/>
      <c r="L18" s="94"/>
      <c r="M18" s="94"/>
      <c r="N18" s="94"/>
      <c r="O18" s="94"/>
      <c r="P18" s="94"/>
      <c r="Q18" s="94"/>
      <c r="R18" s="94"/>
      <c r="S18" s="94"/>
      <c r="T18" s="94"/>
      <c r="U18" s="47"/>
    </row>
    <row r="19" spans="1:21" s="13" customFormat="1" ht="33.75" customHeight="1">
      <c r="A19" s="53">
        <v>1150</v>
      </c>
      <c r="B19" s="30" t="s">
        <v>103</v>
      </c>
      <c r="C19" s="104"/>
      <c r="D19" s="104"/>
      <c r="E19" s="94"/>
      <c r="F19" s="94"/>
      <c r="G19" s="101">
        <f t="shared" si="2"/>
        <v>0</v>
      </c>
      <c r="H19" s="101">
        <f t="shared" si="2"/>
        <v>0</v>
      </c>
      <c r="I19" s="94"/>
      <c r="J19" s="94"/>
      <c r="K19" s="94"/>
      <c r="L19" s="94"/>
      <c r="M19" s="94"/>
      <c r="N19" s="94"/>
      <c r="O19" s="94"/>
      <c r="P19" s="94"/>
      <c r="Q19" s="94"/>
      <c r="R19" s="94"/>
      <c r="S19" s="94"/>
      <c r="T19" s="94"/>
      <c r="U19" s="47"/>
    </row>
    <row r="20" spans="1:21" s="13" customFormat="1" ht="28.5" customHeight="1">
      <c r="A20" s="54">
        <v>1160</v>
      </c>
      <c r="B20" s="32" t="s">
        <v>9</v>
      </c>
      <c r="C20" s="105"/>
      <c r="D20" s="105"/>
      <c r="E20" s="94"/>
      <c r="F20" s="94"/>
      <c r="G20" s="101">
        <f t="shared" si="2"/>
        <v>0</v>
      </c>
      <c r="H20" s="101">
        <f t="shared" si="2"/>
        <v>0</v>
      </c>
      <c r="I20" s="94"/>
      <c r="J20" s="94"/>
      <c r="K20" s="94"/>
      <c r="L20" s="94"/>
      <c r="M20" s="94"/>
      <c r="N20" s="94"/>
      <c r="O20" s="94"/>
      <c r="P20" s="94"/>
      <c r="Q20" s="94"/>
      <c r="R20" s="94"/>
      <c r="S20" s="94"/>
      <c r="T20" s="94"/>
      <c r="U20" s="47"/>
    </row>
    <row r="21" spans="1:21" s="13" customFormat="1" ht="21.75" customHeight="1">
      <c r="A21" s="54">
        <v>1170</v>
      </c>
      <c r="B21" s="32" t="s">
        <v>104</v>
      </c>
      <c r="C21" s="105"/>
      <c r="D21" s="105"/>
      <c r="E21" s="94"/>
      <c r="F21" s="94"/>
      <c r="G21" s="101">
        <f t="shared" si="2"/>
        <v>0</v>
      </c>
      <c r="H21" s="101">
        <f t="shared" si="2"/>
        <v>0</v>
      </c>
      <c r="I21" s="94"/>
      <c r="J21" s="94"/>
      <c r="K21" s="94"/>
      <c r="L21" s="94"/>
      <c r="M21" s="94"/>
      <c r="N21" s="94"/>
      <c r="O21" s="94"/>
      <c r="P21" s="94"/>
      <c r="Q21" s="94"/>
      <c r="R21" s="94"/>
      <c r="S21" s="94"/>
      <c r="T21" s="94"/>
      <c r="U21" s="47"/>
    </row>
    <row r="22" spans="1:21" s="13" customFormat="1" ht="42.75">
      <c r="A22" s="55">
        <v>1200</v>
      </c>
      <c r="B22" s="33" t="s">
        <v>18</v>
      </c>
      <c r="C22" s="106">
        <f aca="true" t="shared" si="3" ref="C22:T22">C23+C24</f>
        <v>0</v>
      </c>
      <c r="D22" s="106">
        <f t="shared" si="3"/>
        <v>0</v>
      </c>
      <c r="E22" s="106">
        <f t="shared" si="3"/>
        <v>0</v>
      </c>
      <c r="F22" s="106">
        <f t="shared" si="3"/>
        <v>0</v>
      </c>
      <c r="G22" s="106">
        <f t="shared" si="3"/>
        <v>0</v>
      </c>
      <c r="H22" s="106">
        <f t="shared" si="3"/>
        <v>0</v>
      </c>
      <c r="I22" s="106">
        <f t="shared" si="3"/>
        <v>0</v>
      </c>
      <c r="J22" s="106">
        <f t="shared" si="3"/>
        <v>0</v>
      </c>
      <c r="K22" s="106">
        <f t="shared" si="3"/>
        <v>0</v>
      </c>
      <c r="L22" s="106">
        <f t="shared" si="3"/>
        <v>0</v>
      </c>
      <c r="M22" s="106">
        <f t="shared" si="3"/>
        <v>0</v>
      </c>
      <c r="N22" s="106">
        <f t="shared" si="3"/>
        <v>0</v>
      </c>
      <c r="O22" s="106">
        <f t="shared" si="3"/>
        <v>0</v>
      </c>
      <c r="P22" s="106">
        <f t="shared" si="3"/>
        <v>0</v>
      </c>
      <c r="Q22" s="106">
        <f t="shared" si="3"/>
        <v>0</v>
      </c>
      <c r="R22" s="106">
        <f t="shared" si="3"/>
        <v>0</v>
      </c>
      <c r="S22" s="106">
        <f t="shared" si="3"/>
        <v>0</v>
      </c>
      <c r="T22" s="106">
        <f t="shared" si="3"/>
        <v>0</v>
      </c>
      <c r="U22" s="46"/>
    </row>
    <row r="23" spans="1:21" s="13" customFormat="1" ht="22.5" customHeight="1">
      <c r="A23" s="43">
        <v>1210</v>
      </c>
      <c r="B23" s="28" t="s">
        <v>12</v>
      </c>
      <c r="C23" s="103"/>
      <c r="D23" s="94"/>
      <c r="E23" s="94"/>
      <c r="F23" s="94"/>
      <c r="G23" s="101">
        <f>C23+E23</f>
        <v>0</v>
      </c>
      <c r="H23" s="101">
        <f>D23+F23</f>
        <v>0</v>
      </c>
      <c r="I23" s="94"/>
      <c r="J23" s="94"/>
      <c r="K23" s="94"/>
      <c r="L23" s="94"/>
      <c r="M23" s="94"/>
      <c r="N23" s="94"/>
      <c r="O23" s="94"/>
      <c r="P23" s="94"/>
      <c r="Q23" s="94"/>
      <c r="R23" s="94"/>
      <c r="S23" s="94"/>
      <c r="T23" s="94"/>
      <c r="U23" s="46"/>
    </row>
    <row r="24" spans="1:21" ht="36.75" customHeight="1">
      <c r="A24" s="43">
        <v>1220</v>
      </c>
      <c r="B24" s="3" t="s">
        <v>19</v>
      </c>
      <c r="C24" s="94"/>
      <c r="D24" s="94"/>
      <c r="E24" s="94"/>
      <c r="F24" s="94"/>
      <c r="G24" s="101">
        <f>C24+E24</f>
        <v>0</v>
      </c>
      <c r="H24" s="101">
        <f>D24+F24</f>
        <v>0</v>
      </c>
      <c r="I24" s="94"/>
      <c r="J24" s="94"/>
      <c r="K24" s="94"/>
      <c r="L24" s="94"/>
      <c r="M24" s="94"/>
      <c r="N24" s="94"/>
      <c r="O24" s="94"/>
      <c r="P24" s="94"/>
      <c r="Q24" s="94"/>
      <c r="R24" s="94"/>
      <c r="S24" s="94"/>
      <c r="T24" s="94"/>
      <c r="U24" s="46"/>
    </row>
    <row r="25" spans="1:21" ht="21.75" customHeight="1">
      <c r="A25" s="56">
        <v>2000</v>
      </c>
      <c r="B25" s="16" t="s">
        <v>20</v>
      </c>
      <c r="C25" s="107">
        <f aca="true" t="shared" si="4" ref="C25:T25">C26+C27+C52+C71+C72</f>
        <v>0</v>
      </c>
      <c r="D25" s="107">
        <f t="shared" si="4"/>
        <v>0</v>
      </c>
      <c r="E25" s="107">
        <f t="shared" si="4"/>
        <v>0</v>
      </c>
      <c r="F25" s="107">
        <f t="shared" si="4"/>
        <v>0</v>
      </c>
      <c r="G25" s="107">
        <f t="shared" si="4"/>
        <v>0</v>
      </c>
      <c r="H25" s="107">
        <f t="shared" si="4"/>
        <v>0</v>
      </c>
      <c r="I25" s="107">
        <f t="shared" si="4"/>
        <v>0</v>
      </c>
      <c r="J25" s="107">
        <f t="shared" si="4"/>
        <v>0</v>
      </c>
      <c r="K25" s="107">
        <f t="shared" si="4"/>
        <v>0</v>
      </c>
      <c r="L25" s="107">
        <f t="shared" si="4"/>
        <v>0</v>
      </c>
      <c r="M25" s="107">
        <f t="shared" si="4"/>
        <v>0</v>
      </c>
      <c r="N25" s="107">
        <f t="shared" si="4"/>
        <v>0</v>
      </c>
      <c r="O25" s="107">
        <f t="shared" si="4"/>
        <v>0</v>
      </c>
      <c r="P25" s="107">
        <f t="shared" si="4"/>
        <v>0</v>
      </c>
      <c r="Q25" s="107">
        <f t="shared" si="4"/>
        <v>0</v>
      </c>
      <c r="R25" s="107">
        <f t="shared" si="4"/>
        <v>0</v>
      </c>
      <c r="S25" s="107">
        <f t="shared" si="4"/>
        <v>0</v>
      </c>
      <c r="T25" s="107">
        <f t="shared" si="4"/>
        <v>0</v>
      </c>
      <c r="U25" s="45"/>
    </row>
    <row r="26" spans="1:21" ht="35.25" customHeight="1">
      <c r="A26" s="52">
        <v>2100</v>
      </c>
      <c r="B26" s="4" t="s">
        <v>59</v>
      </c>
      <c r="C26" s="94"/>
      <c r="D26" s="94"/>
      <c r="E26" s="94"/>
      <c r="F26" s="94"/>
      <c r="G26" s="101">
        <f>C26+E26</f>
        <v>0</v>
      </c>
      <c r="H26" s="101">
        <f>D26+F26</f>
        <v>0</v>
      </c>
      <c r="I26" s="94"/>
      <c r="J26" s="94"/>
      <c r="K26" s="94"/>
      <c r="L26" s="94"/>
      <c r="M26" s="94"/>
      <c r="N26" s="94"/>
      <c r="O26" s="94"/>
      <c r="P26" s="94"/>
      <c r="Q26" s="94"/>
      <c r="R26" s="94"/>
      <c r="S26" s="94"/>
      <c r="T26" s="94"/>
      <c r="U26" s="46"/>
    </row>
    <row r="27" spans="1:21" ht="15">
      <c r="A27" s="52">
        <v>2200</v>
      </c>
      <c r="B27" s="17" t="s">
        <v>21</v>
      </c>
      <c r="C27" s="102">
        <f aca="true" t="shared" si="5" ref="C27:T27">C28+C29+C35+C36+C44+C45+C46+C51</f>
        <v>0</v>
      </c>
      <c r="D27" s="102">
        <f t="shared" si="5"/>
        <v>0</v>
      </c>
      <c r="E27" s="102">
        <f t="shared" si="5"/>
        <v>0</v>
      </c>
      <c r="F27" s="102">
        <f t="shared" si="5"/>
        <v>0</v>
      </c>
      <c r="G27" s="102">
        <f t="shared" si="5"/>
        <v>0</v>
      </c>
      <c r="H27" s="102">
        <f t="shared" si="5"/>
        <v>0</v>
      </c>
      <c r="I27" s="102">
        <f t="shared" si="5"/>
        <v>0</v>
      </c>
      <c r="J27" s="102">
        <f t="shared" si="5"/>
        <v>0</v>
      </c>
      <c r="K27" s="102">
        <f t="shared" si="5"/>
        <v>0</v>
      </c>
      <c r="L27" s="102">
        <f t="shared" si="5"/>
        <v>0</v>
      </c>
      <c r="M27" s="102">
        <f t="shared" si="5"/>
        <v>0</v>
      </c>
      <c r="N27" s="102">
        <f t="shared" si="5"/>
        <v>0</v>
      </c>
      <c r="O27" s="102">
        <f t="shared" si="5"/>
        <v>0</v>
      </c>
      <c r="P27" s="102">
        <f t="shared" si="5"/>
        <v>0</v>
      </c>
      <c r="Q27" s="102">
        <f t="shared" si="5"/>
        <v>0</v>
      </c>
      <c r="R27" s="102">
        <f t="shared" si="5"/>
        <v>0</v>
      </c>
      <c r="S27" s="102">
        <f t="shared" si="5"/>
        <v>0</v>
      </c>
      <c r="T27" s="102">
        <f t="shared" si="5"/>
        <v>0</v>
      </c>
      <c r="U27" s="46"/>
    </row>
    <row r="28" spans="1:21" ht="18.75" customHeight="1">
      <c r="A28" s="43">
        <v>2210</v>
      </c>
      <c r="B28" s="18" t="s">
        <v>22</v>
      </c>
      <c r="C28" s="94"/>
      <c r="D28" s="94"/>
      <c r="E28" s="94"/>
      <c r="F28" s="94"/>
      <c r="G28" s="101">
        <f>C28+E28</f>
        <v>0</v>
      </c>
      <c r="H28" s="101">
        <f>D28+F28</f>
        <v>0</v>
      </c>
      <c r="I28" s="94"/>
      <c r="J28" s="94"/>
      <c r="K28" s="94"/>
      <c r="L28" s="94"/>
      <c r="M28" s="94"/>
      <c r="N28" s="94"/>
      <c r="O28" s="94"/>
      <c r="P28" s="94"/>
      <c r="Q28" s="94"/>
      <c r="R28" s="94"/>
      <c r="S28" s="94"/>
      <c r="T28" s="94"/>
      <c r="U28" s="46"/>
    </row>
    <row r="29" spans="1:21" s="13" customFormat="1" ht="18.75" customHeight="1">
      <c r="A29" s="43">
        <v>2220</v>
      </c>
      <c r="B29" s="19" t="s">
        <v>23</v>
      </c>
      <c r="C29" s="102">
        <f aca="true" t="shared" si="6" ref="C29:T29">C30+C31+C32+C33+C34</f>
        <v>0</v>
      </c>
      <c r="D29" s="102">
        <f t="shared" si="6"/>
        <v>0</v>
      </c>
      <c r="E29" s="102">
        <f t="shared" si="6"/>
        <v>0</v>
      </c>
      <c r="F29" s="102">
        <f t="shared" si="6"/>
        <v>0</v>
      </c>
      <c r="G29" s="102">
        <f t="shared" si="6"/>
        <v>0</v>
      </c>
      <c r="H29" s="102">
        <f t="shared" si="6"/>
        <v>0</v>
      </c>
      <c r="I29" s="102">
        <f t="shared" si="6"/>
        <v>0</v>
      </c>
      <c r="J29" s="102">
        <f t="shared" si="6"/>
        <v>0</v>
      </c>
      <c r="K29" s="102">
        <f t="shared" si="6"/>
        <v>0</v>
      </c>
      <c r="L29" s="102">
        <f t="shared" si="6"/>
        <v>0</v>
      </c>
      <c r="M29" s="102">
        <f t="shared" si="6"/>
        <v>0</v>
      </c>
      <c r="N29" s="102">
        <f t="shared" si="6"/>
        <v>0</v>
      </c>
      <c r="O29" s="102">
        <f t="shared" si="6"/>
        <v>0</v>
      </c>
      <c r="P29" s="102">
        <f t="shared" si="6"/>
        <v>0</v>
      </c>
      <c r="Q29" s="102">
        <f t="shared" si="6"/>
        <v>0</v>
      </c>
      <c r="R29" s="102">
        <f t="shared" si="6"/>
        <v>0</v>
      </c>
      <c r="S29" s="102">
        <f t="shared" si="6"/>
        <v>0</v>
      </c>
      <c r="T29" s="102">
        <f t="shared" si="6"/>
        <v>0</v>
      </c>
      <c r="U29" s="46"/>
    </row>
    <row r="30" spans="1:21" s="13" customFormat="1" ht="15">
      <c r="A30" s="57">
        <v>2221</v>
      </c>
      <c r="B30" s="20" t="s">
        <v>24</v>
      </c>
      <c r="C30" s="108"/>
      <c r="D30" s="108"/>
      <c r="E30" s="108"/>
      <c r="F30" s="108"/>
      <c r="G30" s="101">
        <f aca="true" t="shared" si="7" ref="G30:H35">C30+E30</f>
        <v>0</v>
      </c>
      <c r="H30" s="101">
        <f t="shared" si="7"/>
        <v>0</v>
      </c>
      <c r="I30" s="108"/>
      <c r="J30" s="108"/>
      <c r="K30" s="108"/>
      <c r="L30" s="108"/>
      <c r="M30" s="108"/>
      <c r="N30" s="108"/>
      <c r="O30" s="108"/>
      <c r="P30" s="108"/>
      <c r="Q30" s="108"/>
      <c r="R30" s="108"/>
      <c r="S30" s="108"/>
      <c r="T30" s="108"/>
      <c r="U30" s="47"/>
    </row>
    <row r="31" spans="1:21" s="13" customFormat="1" ht="24" customHeight="1">
      <c r="A31" s="57">
        <v>2222</v>
      </c>
      <c r="B31" s="20" t="s">
        <v>25</v>
      </c>
      <c r="C31" s="108"/>
      <c r="D31" s="108"/>
      <c r="E31" s="108"/>
      <c r="F31" s="108"/>
      <c r="G31" s="101">
        <f t="shared" si="7"/>
        <v>0</v>
      </c>
      <c r="H31" s="101">
        <f t="shared" si="7"/>
        <v>0</v>
      </c>
      <c r="I31" s="108"/>
      <c r="J31" s="108"/>
      <c r="K31" s="108"/>
      <c r="L31" s="108"/>
      <c r="M31" s="108"/>
      <c r="N31" s="108"/>
      <c r="O31" s="108"/>
      <c r="P31" s="108"/>
      <c r="Q31" s="108"/>
      <c r="R31" s="108"/>
      <c r="S31" s="108"/>
      <c r="T31" s="108"/>
      <c r="U31" s="47"/>
    </row>
    <row r="32" spans="1:21" s="13" customFormat="1" ht="15">
      <c r="A32" s="57">
        <v>2223</v>
      </c>
      <c r="B32" s="20" t="s">
        <v>26</v>
      </c>
      <c r="C32" s="108"/>
      <c r="D32" s="108"/>
      <c r="E32" s="108"/>
      <c r="F32" s="108"/>
      <c r="G32" s="101">
        <f t="shared" si="7"/>
        <v>0</v>
      </c>
      <c r="H32" s="101">
        <f t="shared" si="7"/>
        <v>0</v>
      </c>
      <c r="I32" s="108"/>
      <c r="J32" s="108"/>
      <c r="K32" s="108"/>
      <c r="L32" s="108"/>
      <c r="M32" s="108"/>
      <c r="N32" s="108"/>
      <c r="O32" s="108"/>
      <c r="P32" s="108"/>
      <c r="Q32" s="108"/>
      <c r="R32" s="108"/>
      <c r="S32" s="108"/>
      <c r="T32" s="108"/>
      <c r="U32" s="47"/>
    </row>
    <row r="33" spans="1:21" s="13" customFormat="1" ht="29.25" customHeight="1">
      <c r="A33" s="57">
        <v>2224</v>
      </c>
      <c r="B33" s="20" t="s">
        <v>74</v>
      </c>
      <c r="C33" s="108"/>
      <c r="D33" s="108"/>
      <c r="E33" s="108"/>
      <c r="F33" s="108"/>
      <c r="G33" s="101">
        <f t="shared" si="7"/>
        <v>0</v>
      </c>
      <c r="H33" s="101">
        <f t="shared" si="7"/>
        <v>0</v>
      </c>
      <c r="I33" s="108"/>
      <c r="J33" s="108"/>
      <c r="K33" s="108"/>
      <c r="L33" s="108"/>
      <c r="M33" s="108"/>
      <c r="N33" s="108"/>
      <c r="O33" s="108"/>
      <c r="P33" s="108"/>
      <c r="Q33" s="108"/>
      <c r="R33" s="108"/>
      <c r="S33" s="108"/>
      <c r="T33" s="108"/>
      <c r="U33" s="47"/>
    </row>
    <row r="34" spans="1:21" s="13" customFormat="1" ht="26.25" customHeight="1">
      <c r="A34" s="57">
        <v>2229</v>
      </c>
      <c r="B34" s="20" t="s">
        <v>27</v>
      </c>
      <c r="C34" s="108"/>
      <c r="D34" s="108"/>
      <c r="E34" s="108"/>
      <c r="F34" s="108"/>
      <c r="G34" s="101">
        <f t="shared" si="7"/>
        <v>0</v>
      </c>
      <c r="H34" s="101">
        <f t="shared" si="7"/>
        <v>0</v>
      </c>
      <c r="I34" s="108"/>
      <c r="J34" s="108"/>
      <c r="K34" s="108"/>
      <c r="L34" s="108"/>
      <c r="M34" s="108"/>
      <c r="N34" s="108"/>
      <c r="O34" s="108"/>
      <c r="P34" s="108"/>
      <c r="Q34" s="108"/>
      <c r="R34" s="108"/>
      <c r="S34" s="108"/>
      <c r="T34" s="108"/>
      <c r="U34" s="47"/>
    </row>
    <row r="35" spans="1:21" s="13" customFormat="1" ht="34.5" customHeight="1">
      <c r="A35" s="43">
        <v>2230</v>
      </c>
      <c r="B35" s="18" t="s">
        <v>28</v>
      </c>
      <c r="C35" s="94"/>
      <c r="D35" s="94"/>
      <c r="E35" s="94"/>
      <c r="F35" s="94"/>
      <c r="G35" s="101">
        <f t="shared" si="7"/>
        <v>0</v>
      </c>
      <c r="H35" s="101">
        <f t="shared" si="7"/>
        <v>0</v>
      </c>
      <c r="I35" s="94"/>
      <c r="J35" s="94"/>
      <c r="K35" s="94"/>
      <c r="L35" s="94"/>
      <c r="M35" s="94"/>
      <c r="N35" s="94"/>
      <c r="O35" s="94"/>
      <c r="P35" s="94"/>
      <c r="Q35" s="94"/>
      <c r="R35" s="94"/>
      <c r="S35" s="94"/>
      <c r="T35" s="94"/>
      <c r="U35" s="46"/>
    </row>
    <row r="36" spans="1:21" ht="37.5" customHeight="1">
      <c r="A36" s="43">
        <v>2240</v>
      </c>
      <c r="B36" s="18" t="s">
        <v>29</v>
      </c>
      <c r="C36" s="102">
        <f aca="true" t="shared" si="8" ref="C36:T36">C37+C38+C39+C40+C41+C42+C43</f>
        <v>0</v>
      </c>
      <c r="D36" s="102">
        <f t="shared" si="8"/>
        <v>0</v>
      </c>
      <c r="E36" s="102">
        <f t="shared" si="8"/>
        <v>0</v>
      </c>
      <c r="F36" s="102">
        <f t="shared" si="8"/>
        <v>0</v>
      </c>
      <c r="G36" s="102">
        <f t="shared" si="8"/>
        <v>0</v>
      </c>
      <c r="H36" s="102">
        <f t="shared" si="8"/>
        <v>0</v>
      </c>
      <c r="I36" s="102">
        <f t="shared" si="8"/>
        <v>0</v>
      </c>
      <c r="J36" s="102">
        <f t="shared" si="8"/>
        <v>0</v>
      </c>
      <c r="K36" s="102">
        <f t="shared" si="8"/>
        <v>0</v>
      </c>
      <c r="L36" s="102">
        <f t="shared" si="8"/>
        <v>0</v>
      </c>
      <c r="M36" s="102">
        <f t="shared" si="8"/>
        <v>0</v>
      </c>
      <c r="N36" s="102">
        <f t="shared" si="8"/>
        <v>0</v>
      </c>
      <c r="O36" s="102">
        <f t="shared" si="8"/>
        <v>0</v>
      </c>
      <c r="P36" s="102">
        <f t="shared" si="8"/>
        <v>0</v>
      </c>
      <c r="Q36" s="102">
        <f t="shared" si="8"/>
        <v>0</v>
      </c>
      <c r="R36" s="102">
        <f t="shared" si="8"/>
        <v>0</v>
      </c>
      <c r="S36" s="102">
        <f t="shared" si="8"/>
        <v>0</v>
      </c>
      <c r="T36" s="102">
        <f t="shared" si="8"/>
        <v>0</v>
      </c>
      <c r="U36" s="46"/>
    </row>
    <row r="37" spans="1:21" ht="22.5" customHeight="1">
      <c r="A37" s="57">
        <v>2241</v>
      </c>
      <c r="B37" s="21" t="s">
        <v>98</v>
      </c>
      <c r="C37" s="108"/>
      <c r="D37" s="108"/>
      <c r="E37" s="108"/>
      <c r="F37" s="108"/>
      <c r="G37" s="101">
        <f aca="true" t="shared" si="9" ref="G37:H45">C37+E37</f>
        <v>0</v>
      </c>
      <c r="H37" s="101">
        <f t="shared" si="9"/>
        <v>0</v>
      </c>
      <c r="I37" s="108"/>
      <c r="J37" s="108"/>
      <c r="K37" s="108"/>
      <c r="L37" s="108"/>
      <c r="M37" s="108"/>
      <c r="N37" s="108"/>
      <c r="O37" s="108"/>
      <c r="P37" s="108"/>
      <c r="Q37" s="108"/>
      <c r="R37" s="108"/>
      <c r="S37" s="108"/>
      <c r="T37" s="108"/>
      <c r="U37" s="47"/>
    </row>
    <row r="38" spans="1:21" ht="22.5" customHeight="1">
      <c r="A38" s="57">
        <v>2242</v>
      </c>
      <c r="B38" s="21" t="s">
        <v>30</v>
      </c>
      <c r="C38" s="108"/>
      <c r="D38" s="108"/>
      <c r="E38" s="108"/>
      <c r="F38" s="108"/>
      <c r="G38" s="101">
        <f t="shared" si="9"/>
        <v>0</v>
      </c>
      <c r="H38" s="101">
        <f t="shared" si="9"/>
        <v>0</v>
      </c>
      <c r="I38" s="108"/>
      <c r="J38" s="108"/>
      <c r="K38" s="108"/>
      <c r="L38" s="108"/>
      <c r="M38" s="108"/>
      <c r="N38" s="108"/>
      <c r="O38" s="108"/>
      <c r="P38" s="108"/>
      <c r="Q38" s="108"/>
      <c r="R38" s="108"/>
      <c r="S38" s="108"/>
      <c r="T38" s="108"/>
      <c r="U38" s="47"/>
    </row>
    <row r="39" spans="1:21" ht="34.5" customHeight="1">
      <c r="A39" s="57">
        <v>2243</v>
      </c>
      <c r="B39" s="21" t="s">
        <v>31</v>
      </c>
      <c r="C39" s="108"/>
      <c r="D39" s="108"/>
      <c r="E39" s="108"/>
      <c r="F39" s="108"/>
      <c r="G39" s="101">
        <f t="shared" si="9"/>
        <v>0</v>
      </c>
      <c r="H39" s="101">
        <f t="shared" si="9"/>
        <v>0</v>
      </c>
      <c r="I39" s="108"/>
      <c r="J39" s="108"/>
      <c r="K39" s="108"/>
      <c r="L39" s="108"/>
      <c r="M39" s="108"/>
      <c r="N39" s="108"/>
      <c r="O39" s="108"/>
      <c r="P39" s="108"/>
      <c r="Q39" s="108"/>
      <c r="R39" s="108"/>
      <c r="S39" s="108"/>
      <c r="T39" s="108"/>
      <c r="U39" s="47"/>
    </row>
    <row r="40" spans="1:21" ht="15">
      <c r="A40" s="57">
        <v>2244</v>
      </c>
      <c r="B40" s="21" t="s">
        <v>101</v>
      </c>
      <c r="C40" s="108"/>
      <c r="D40" s="108"/>
      <c r="E40" s="108"/>
      <c r="F40" s="108"/>
      <c r="G40" s="101">
        <f t="shared" si="9"/>
        <v>0</v>
      </c>
      <c r="H40" s="101">
        <f t="shared" si="9"/>
        <v>0</v>
      </c>
      <c r="I40" s="108"/>
      <c r="J40" s="108"/>
      <c r="K40" s="108"/>
      <c r="L40" s="108"/>
      <c r="M40" s="108"/>
      <c r="N40" s="108"/>
      <c r="O40" s="108"/>
      <c r="P40" s="108"/>
      <c r="Q40" s="108"/>
      <c r="R40" s="108"/>
      <c r="S40" s="108"/>
      <c r="T40" s="108"/>
      <c r="U40" s="47"/>
    </row>
    <row r="41" spans="1:21" ht="23.25" customHeight="1">
      <c r="A41" s="57">
        <v>2246</v>
      </c>
      <c r="B41" s="21" t="s">
        <v>75</v>
      </c>
      <c r="C41" s="108"/>
      <c r="D41" s="108"/>
      <c r="E41" s="108"/>
      <c r="F41" s="108"/>
      <c r="G41" s="101">
        <f t="shared" si="9"/>
        <v>0</v>
      </c>
      <c r="H41" s="101">
        <f t="shared" si="9"/>
        <v>0</v>
      </c>
      <c r="I41" s="108"/>
      <c r="J41" s="108"/>
      <c r="K41" s="108"/>
      <c r="L41" s="108"/>
      <c r="M41" s="108"/>
      <c r="N41" s="108"/>
      <c r="O41" s="108"/>
      <c r="P41" s="108"/>
      <c r="Q41" s="108"/>
      <c r="R41" s="108"/>
      <c r="S41" s="108"/>
      <c r="T41" s="108"/>
      <c r="U41" s="47"/>
    </row>
    <row r="42" spans="1:21" ht="30">
      <c r="A42" s="57">
        <v>2247</v>
      </c>
      <c r="B42" s="21" t="s">
        <v>135</v>
      </c>
      <c r="C42" s="108"/>
      <c r="D42" s="108"/>
      <c r="E42" s="108"/>
      <c r="F42" s="108"/>
      <c r="G42" s="101">
        <f t="shared" si="9"/>
        <v>0</v>
      </c>
      <c r="H42" s="101">
        <f t="shared" si="9"/>
        <v>0</v>
      </c>
      <c r="I42" s="108"/>
      <c r="J42" s="108"/>
      <c r="K42" s="108"/>
      <c r="L42" s="108"/>
      <c r="M42" s="108"/>
      <c r="N42" s="108"/>
      <c r="O42" s="108"/>
      <c r="P42" s="108"/>
      <c r="Q42" s="108"/>
      <c r="R42" s="108"/>
      <c r="S42" s="108"/>
      <c r="T42" s="108"/>
      <c r="U42" s="47"/>
    </row>
    <row r="43" spans="1:21" ht="27.75" customHeight="1">
      <c r="A43" s="57">
        <v>2249</v>
      </c>
      <c r="B43" s="21" t="s">
        <v>32</v>
      </c>
      <c r="C43" s="108"/>
      <c r="D43" s="108"/>
      <c r="E43" s="108"/>
      <c r="F43" s="108"/>
      <c r="G43" s="101">
        <f t="shared" si="9"/>
        <v>0</v>
      </c>
      <c r="H43" s="101">
        <f t="shared" si="9"/>
        <v>0</v>
      </c>
      <c r="I43" s="108"/>
      <c r="J43" s="108"/>
      <c r="K43" s="108"/>
      <c r="L43" s="108"/>
      <c r="M43" s="108"/>
      <c r="N43" s="108"/>
      <c r="O43" s="108"/>
      <c r="P43" s="108"/>
      <c r="Q43" s="108"/>
      <c r="R43" s="108"/>
      <c r="S43" s="108"/>
      <c r="T43" s="108"/>
      <c r="U43" s="47"/>
    </row>
    <row r="44" spans="1:21" ht="22.5" customHeight="1">
      <c r="A44" s="43">
        <v>2250</v>
      </c>
      <c r="B44" s="18" t="s">
        <v>33</v>
      </c>
      <c r="C44" s="94"/>
      <c r="D44" s="94"/>
      <c r="E44" s="94"/>
      <c r="F44" s="94"/>
      <c r="G44" s="101">
        <f t="shared" si="9"/>
        <v>0</v>
      </c>
      <c r="H44" s="101">
        <f t="shared" si="9"/>
        <v>0</v>
      </c>
      <c r="I44" s="94"/>
      <c r="J44" s="94"/>
      <c r="K44" s="94"/>
      <c r="L44" s="94"/>
      <c r="M44" s="94"/>
      <c r="N44" s="94"/>
      <c r="O44" s="94"/>
      <c r="P44" s="94"/>
      <c r="Q44" s="94"/>
      <c r="R44" s="94"/>
      <c r="S44" s="94"/>
      <c r="T44" s="94"/>
      <c r="U44" s="46"/>
    </row>
    <row r="45" spans="1:21" ht="15">
      <c r="A45" s="43">
        <v>2260</v>
      </c>
      <c r="B45" s="18" t="s">
        <v>34</v>
      </c>
      <c r="C45" s="94"/>
      <c r="D45" s="94"/>
      <c r="E45" s="94"/>
      <c r="F45" s="94"/>
      <c r="G45" s="101">
        <f t="shared" si="9"/>
        <v>0</v>
      </c>
      <c r="H45" s="101">
        <f t="shared" si="9"/>
        <v>0</v>
      </c>
      <c r="I45" s="94"/>
      <c r="J45" s="94"/>
      <c r="K45" s="94"/>
      <c r="L45" s="94"/>
      <c r="M45" s="94"/>
      <c r="N45" s="94"/>
      <c r="O45" s="94"/>
      <c r="P45" s="94"/>
      <c r="Q45" s="94"/>
      <c r="R45" s="94"/>
      <c r="S45" s="94"/>
      <c r="T45" s="94"/>
      <c r="U45" s="46"/>
    </row>
    <row r="46" spans="1:21" ht="15">
      <c r="A46" s="43">
        <v>2270</v>
      </c>
      <c r="B46" s="18" t="s">
        <v>35</v>
      </c>
      <c r="C46" s="102">
        <f>C47+C48+C49+C50</f>
        <v>0</v>
      </c>
      <c r="D46" s="102">
        <f aca="true" t="shared" si="10" ref="D46:T46">D47+D48+D49+D50</f>
        <v>0</v>
      </c>
      <c r="E46" s="102">
        <f t="shared" si="10"/>
        <v>0</v>
      </c>
      <c r="F46" s="102">
        <f t="shared" si="10"/>
        <v>0</v>
      </c>
      <c r="G46" s="102">
        <f t="shared" si="10"/>
        <v>0</v>
      </c>
      <c r="H46" s="102">
        <f t="shared" si="10"/>
        <v>0</v>
      </c>
      <c r="I46" s="102">
        <f t="shared" si="10"/>
        <v>0</v>
      </c>
      <c r="J46" s="102">
        <f t="shared" si="10"/>
        <v>0</v>
      </c>
      <c r="K46" s="102">
        <f t="shared" si="10"/>
        <v>0</v>
      </c>
      <c r="L46" s="102">
        <f t="shared" si="10"/>
        <v>0</v>
      </c>
      <c r="M46" s="102">
        <f>M47+M48+M49+M50</f>
        <v>0</v>
      </c>
      <c r="N46" s="102">
        <f>N47+N48+N49+N50</f>
        <v>0</v>
      </c>
      <c r="O46" s="102">
        <f t="shared" si="10"/>
        <v>0</v>
      </c>
      <c r="P46" s="102">
        <f t="shared" si="10"/>
        <v>0</v>
      </c>
      <c r="Q46" s="102">
        <f>Q47+Q48+Q49+Q50</f>
        <v>0</v>
      </c>
      <c r="R46" s="102">
        <f>R47+R48+R49+R50</f>
        <v>0</v>
      </c>
      <c r="S46" s="102">
        <f t="shared" si="10"/>
        <v>0</v>
      </c>
      <c r="T46" s="102">
        <f t="shared" si="10"/>
        <v>0</v>
      </c>
      <c r="U46" s="46"/>
    </row>
    <row r="47" spans="1:22" ht="21.75" customHeight="1">
      <c r="A47" s="58">
        <v>2272</v>
      </c>
      <c r="B47" s="41" t="s">
        <v>76</v>
      </c>
      <c r="C47" s="109"/>
      <c r="D47" s="109"/>
      <c r="E47" s="109"/>
      <c r="F47" s="109"/>
      <c r="G47" s="110">
        <f aca="true" t="shared" si="11" ref="G47:H51">C47+E47</f>
        <v>0</v>
      </c>
      <c r="H47" s="110">
        <f t="shared" si="11"/>
        <v>0</v>
      </c>
      <c r="I47" s="111"/>
      <c r="J47" s="111"/>
      <c r="K47" s="111"/>
      <c r="L47" s="111"/>
      <c r="M47" s="111"/>
      <c r="N47" s="111"/>
      <c r="O47" s="111"/>
      <c r="P47" s="111"/>
      <c r="Q47" s="111"/>
      <c r="R47" s="111"/>
      <c r="S47" s="111"/>
      <c r="T47" s="111"/>
      <c r="U47" s="46"/>
      <c r="V47" s="13"/>
    </row>
    <row r="48" spans="1:22" ht="21.75" customHeight="1">
      <c r="A48" s="59">
        <v>2273</v>
      </c>
      <c r="B48" s="35" t="s">
        <v>77</v>
      </c>
      <c r="C48" s="112"/>
      <c r="D48" s="112"/>
      <c r="E48" s="112"/>
      <c r="F48" s="112"/>
      <c r="G48" s="113">
        <f t="shared" si="11"/>
        <v>0</v>
      </c>
      <c r="H48" s="113">
        <f t="shared" si="11"/>
        <v>0</v>
      </c>
      <c r="I48" s="114"/>
      <c r="J48" s="114"/>
      <c r="K48" s="114"/>
      <c r="L48" s="114"/>
      <c r="M48" s="114"/>
      <c r="N48" s="114"/>
      <c r="O48" s="114"/>
      <c r="P48" s="114"/>
      <c r="Q48" s="114"/>
      <c r="R48" s="114"/>
      <c r="S48" s="114"/>
      <c r="T48" s="114"/>
      <c r="U48" s="46"/>
      <c r="V48" s="13"/>
    </row>
    <row r="49" spans="1:22" ht="21.75" customHeight="1">
      <c r="A49" s="59">
        <v>2276</v>
      </c>
      <c r="B49" s="35" t="s">
        <v>78</v>
      </c>
      <c r="C49" s="112"/>
      <c r="D49" s="112"/>
      <c r="E49" s="112"/>
      <c r="F49" s="112"/>
      <c r="G49" s="113">
        <f t="shared" si="11"/>
        <v>0</v>
      </c>
      <c r="H49" s="113">
        <f t="shared" si="11"/>
        <v>0</v>
      </c>
      <c r="I49" s="114"/>
      <c r="J49" s="114"/>
      <c r="K49" s="114"/>
      <c r="L49" s="114"/>
      <c r="M49" s="114"/>
      <c r="N49" s="114"/>
      <c r="O49" s="114"/>
      <c r="P49" s="114"/>
      <c r="Q49" s="114"/>
      <c r="R49" s="114"/>
      <c r="S49" s="114"/>
      <c r="T49" s="114"/>
      <c r="U49" s="46"/>
      <c r="V49" s="13"/>
    </row>
    <row r="50" spans="1:22" ht="22.5" customHeight="1">
      <c r="A50" s="59">
        <v>2279</v>
      </c>
      <c r="B50" s="35" t="s">
        <v>79</v>
      </c>
      <c r="C50" s="112"/>
      <c r="D50" s="112"/>
      <c r="E50" s="112"/>
      <c r="F50" s="112"/>
      <c r="G50" s="113">
        <f t="shared" si="11"/>
        <v>0</v>
      </c>
      <c r="H50" s="113">
        <f t="shared" si="11"/>
        <v>0</v>
      </c>
      <c r="I50" s="114"/>
      <c r="J50" s="114"/>
      <c r="K50" s="114"/>
      <c r="L50" s="114"/>
      <c r="M50" s="114"/>
      <c r="N50" s="114"/>
      <c r="O50" s="114"/>
      <c r="P50" s="114"/>
      <c r="Q50" s="114"/>
      <c r="R50" s="114"/>
      <c r="S50" s="114"/>
      <c r="T50" s="114"/>
      <c r="U50" s="46"/>
      <c r="V50" s="13"/>
    </row>
    <row r="51" spans="1:21" ht="30" customHeight="1">
      <c r="A51" s="60">
        <v>2280</v>
      </c>
      <c r="B51" s="42" t="s">
        <v>80</v>
      </c>
      <c r="C51" s="115"/>
      <c r="D51" s="115"/>
      <c r="E51" s="115"/>
      <c r="F51" s="115"/>
      <c r="G51" s="101">
        <f t="shared" si="11"/>
        <v>0</v>
      </c>
      <c r="H51" s="101">
        <f t="shared" si="11"/>
        <v>0</v>
      </c>
      <c r="I51" s="115"/>
      <c r="J51" s="115"/>
      <c r="K51" s="115"/>
      <c r="L51" s="115"/>
      <c r="M51" s="115"/>
      <c r="N51" s="115"/>
      <c r="O51" s="115"/>
      <c r="P51" s="115"/>
      <c r="Q51" s="115"/>
      <c r="R51" s="115"/>
      <c r="S51" s="115"/>
      <c r="T51" s="115"/>
      <c r="U51" s="46"/>
    </row>
    <row r="52" spans="1:21" ht="48" customHeight="1">
      <c r="A52" s="52">
        <v>2300</v>
      </c>
      <c r="B52" s="22" t="s">
        <v>36</v>
      </c>
      <c r="C52" s="102">
        <f aca="true" t="shared" si="12" ref="C52:T52">C53+C54+C58+C62+C63+C69+C70</f>
        <v>0</v>
      </c>
      <c r="D52" s="102">
        <f t="shared" si="12"/>
        <v>0</v>
      </c>
      <c r="E52" s="102">
        <f t="shared" si="12"/>
        <v>0</v>
      </c>
      <c r="F52" s="102">
        <f t="shared" si="12"/>
        <v>0</v>
      </c>
      <c r="G52" s="102">
        <f t="shared" si="12"/>
        <v>0</v>
      </c>
      <c r="H52" s="102">
        <f t="shared" si="12"/>
        <v>0</v>
      </c>
      <c r="I52" s="102">
        <f t="shared" si="12"/>
        <v>0</v>
      </c>
      <c r="J52" s="102">
        <f t="shared" si="12"/>
        <v>0</v>
      </c>
      <c r="K52" s="102">
        <f t="shared" si="12"/>
        <v>0</v>
      </c>
      <c r="L52" s="102">
        <f t="shared" si="12"/>
        <v>0</v>
      </c>
      <c r="M52" s="102">
        <f t="shared" si="12"/>
        <v>0</v>
      </c>
      <c r="N52" s="102">
        <f t="shared" si="12"/>
        <v>0</v>
      </c>
      <c r="O52" s="102">
        <f t="shared" si="12"/>
        <v>0</v>
      </c>
      <c r="P52" s="102">
        <f t="shared" si="12"/>
        <v>0</v>
      </c>
      <c r="Q52" s="102">
        <f t="shared" si="12"/>
        <v>0</v>
      </c>
      <c r="R52" s="102">
        <f t="shared" si="12"/>
        <v>0</v>
      </c>
      <c r="S52" s="102">
        <f t="shared" si="12"/>
        <v>0</v>
      </c>
      <c r="T52" s="102">
        <f t="shared" si="12"/>
        <v>0</v>
      </c>
      <c r="U52" s="46"/>
    </row>
    <row r="53" spans="1:21" ht="26.25" customHeight="1">
      <c r="A53" s="43">
        <v>2310</v>
      </c>
      <c r="B53" s="19" t="s">
        <v>169</v>
      </c>
      <c r="C53" s="94"/>
      <c r="D53" s="94"/>
      <c r="E53" s="94"/>
      <c r="F53" s="94"/>
      <c r="G53" s="101">
        <f>C53+E53</f>
        <v>0</v>
      </c>
      <c r="H53" s="101">
        <f>D53+F53</f>
        <v>0</v>
      </c>
      <c r="I53" s="94"/>
      <c r="J53" s="94"/>
      <c r="K53" s="94"/>
      <c r="L53" s="94"/>
      <c r="M53" s="94"/>
      <c r="N53" s="94"/>
      <c r="O53" s="94"/>
      <c r="P53" s="94"/>
      <c r="Q53" s="94"/>
      <c r="R53" s="94"/>
      <c r="S53" s="94"/>
      <c r="T53" s="94"/>
      <c r="U53" s="46"/>
    </row>
    <row r="54" spans="1:21" ht="20.25" customHeight="1">
      <c r="A54" s="43">
        <v>2320</v>
      </c>
      <c r="B54" s="18" t="s">
        <v>37</v>
      </c>
      <c r="C54" s="102">
        <f aca="true" t="shared" si="13" ref="C54:T54">C55+C56+C57</f>
        <v>0</v>
      </c>
      <c r="D54" s="102">
        <f t="shared" si="13"/>
        <v>0</v>
      </c>
      <c r="E54" s="102">
        <f t="shared" si="13"/>
        <v>0</v>
      </c>
      <c r="F54" s="102">
        <f t="shared" si="13"/>
        <v>0</v>
      </c>
      <c r="G54" s="102">
        <f t="shared" si="13"/>
        <v>0</v>
      </c>
      <c r="H54" s="102">
        <f t="shared" si="13"/>
        <v>0</v>
      </c>
      <c r="I54" s="102">
        <f t="shared" si="13"/>
        <v>0</v>
      </c>
      <c r="J54" s="102">
        <f t="shared" si="13"/>
        <v>0</v>
      </c>
      <c r="K54" s="102">
        <f t="shared" si="13"/>
        <v>0</v>
      </c>
      <c r="L54" s="102">
        <f t="shared" si="13"/>
        <v>0</v>
      </c>
      <c r="M54" s="102">
        <f t="shared" si="13"/>
        <v>0</v>
      </c>
      <c r="N54" s="102">
        <f t="shared" si="13"/>
        <v>0</v>
      </c>
      <c r="O54" s="102">
        <f t="shared" si="13"/>
        <v>0</v>
      </c>
      <c r="P54" s="102">
        <f t="shared" si="13"/>
        <v>0</v>
      </c>
      <c r="Q54" s="102">
        <f t="shared" si="13"/>
        <v>0</v>
      </c>
      <c r="R54" s="102">
        <f t="shared" si="13"/>
        <v>0</v>
      </c>
      <c r="S54" s="102">
        <f t="shared" si="13"/>
        <v>0</v>
      </c>
      <c r="T54" s="102">
        <f t="shared" si="13"/>
        <v>0</v>
      </c>
      <c r="U54" s="46"/>
    </row>
    <row r="55" spans="1:21" ht="20.25" customHeight="1">
      <c r="A55" s="57">
        <v>2321</v>
      </c>
      <c r="B55" s="21" t="s">
        <v>67</v>
      </c>
      <c r="C55" s="108"/>
      <c r="D55" s="108"/>
      <c r="E55" s="108"/>
      <c r="F55" s="108"/>
      <c r="G55" s="101">
        <f aca="true" t="shared" si="14" ref="G55:H57">C55+E55</f>
        <v>0</v>
      </c>
      <c r="H55" s="101">
        <f t="shared" si="14"/>
        <v>0</v>
      </c>
      <c r="I55" s="108"/>
      <c r="J55" s="108"/>
      <c r="K55" s="108"/>
      <c r="L55" s="108"/>
      <c r="M55" s="108"/>
      <c r="N55" s="108"/>
      <c r="O55" s="108"/>
      <c r="P55" s="108"/>
      <c r="Q55" s="108"/>
      <c r="R55" s="108"/>
      <c r="S55" s="108"/>
      <c r="T55" s="108"/>
      <c r="U55" s="47"/>
    </row>
    <row r="56" spans="1:21" ht="15">
      <c r="A56" s="57">
        <v>2322</v>
      </c>
      <c r="B56" s="21" t="s">
        <v>38</v>
      </c>
      <c r="C56" s="108"/>
      <c r="D56" s="108"/>
      <c r="E56" s="108"/>
      <c r="F56" s="108"/>
      <c r="G56" s="101">
        <f t="shared" si="14"/>
        <v>0</v>
      </c>
      <c r="H56" s="101">
        <f t="shared" si="14"/>
        <v>0</v>
      </c>
      <c r="I56" s="108"/>
      <c r="J56" s="108"/>
      <c r="K56" s="108"/>
      <c r="L56" s="108"/>
      <c r="M56" s="108"/>
      <c r="N56" s="108"/>
      <c r="O56" s="108"/>
      <c r="P56" s="108"/>
      <c r="Q56" s="108"/>
      <c r="R56" s="108"/>
      <c r="S56" s="108"/>
      <c r="T56" s="108"/>
      <c r="U56" s="47"/>
    </row>
    <row r="57" spans="1:21" ht="15">
      <c r="A57" s="57">
        <v>2329</v>
      </c>
      <c r="B57" s="21" t="s">
        <v>39</v>
      </c>
      <c r="C57" s="108"/>
      <c r="D57" s="108"/>
      <c r="E57" s="108"/>
      <c r="F57" s="108"/>
      <c r="G57" s="101">
        <f t="shared" si="14"/>
        <v>0</v>
      </c>
      <c r="H57" s="101">
        <f t="shared" si="14"/>
        <v>0</v>
      </c>
      <c r="I57" s="108"/>
      <c r="J57" s="108"/>
      <c r="K57" s="108"/>
      <c r="L57" s="108"/>
      <c r="M57" s="108"/>
      <c r="N57" s="108"/>
      <c r="O57" s="108"/>
      <c r="P57" s="108"/>
      <c r="Q57" s="108"/>
      <c r="R57" s="108"/>
      <c r="S57" s="108"/>
      <c r="T57" s="108"/>
      <c r="U57" s="47"/>
    </row>
    <row r="58" spans="1:21" ht="33" customHeight="1">
      <c r="A58" s="43">
        <v>2340</v>
      </c>
      <c r="B58" s="18" t="s">
        <v>85</v>
      </c>
      <c r="C58" s="102">
        <f aca="true" t="shared" si="15" ref="C58:T58">C59+C60+C61</f>
        <v>0</v>
      </c>
      <c r="D58" s="102">
        <f t="shared" si="15"/>
        <v>0</v>
      </c>
      <c r="E58" s="102">
        <f t="shared" si="15"/>
        <v>0</v>
      </c>
      <c r="F58" s="102">
        <f t="shared" si="15"/>
        <v>0</v>
      </c>
      <c r="G58" s="102">
        <f t="shared" si="15"/>
        <v>0</v>
      </c>
      <c r="H58" s="102">
        <f t="shared" si="15"/>
        <v>0</v>
      </c>
      <c r="I58" s="102">
        <f t="shared" si="15"/>
        <v>0</v>
      </c>
      <c r="J58" s="102">
        <f t="shared" si="15"/>
        <v>0</v>
      </c>
      <c r="K58" s="102">
        <f t="shared" si="15"/>
        <v>0</v>
      </c>
      <c r="L58" s="102">
        <f t="shared" si="15"/>
        <v>0</v>
      </c>
      <c r="M58" s="102">
        <f t="shared" si="15"/>
        <v>0</v>
      </c>
      <c r="N58" s="102">
        <f t="shared" si="15"/>
        <v>0</v>
      </c>
      <c r="O58" s="102">
        <f t="shared" si="15"/>
        <v>0</v>
      </c>
      <c r="P58" s="102">
        <f t="shared" si="15"/>
        <v>0</v>
      </c>
      <c r="Q58" s="102">
        <f t="shared" si="15"/>
        <v>0</v>
      </c>
      <c r="R58" s="102">
        <f t="shared" si="15"/>
        <v>0</v>
      </c>
      <c r="S58" s="102">
        <f t="shared" si="15"/>
        <v>0</v>
      </c>
      <c r="T58" s="102">
        <f t="shared" si="15"/>
        <v>0</v>
      </c>
      <c r="U58" s="46"/>
    </row>
    <row r="59" spans="1:21" ht="21.75" customHeight="1">
      <c r="A59" s="57">
        <v>2341</v>
      </c>
      <c r="B59" s="21" t="s">
        <v>40</v>
      </c>
      <c r="C59" s="108"/>
      <c r="D59" s="108"/>
      <c r="E59" s="108"/>
      <c r="F59" s="108"/>
      <c r="G59" s="101">
        <f aca="true" t="shared" si="16" ref="G59:H62">C59+E59</f>
        <v>0</v>
      </c>
      <c r="H59" s="101">
        <f t="shared" si="16"/>
        <v>0</v>
      </c>
      <c r="I59" s="108"/>
      <c r="J59" s="108"/>
      <c r="K59" s="108"/>
      <c r="L59" s="108"/>
      <c r="M59" s="108"/>
      <c r="N59" s="108"/>
      <c r="O59" s="108"/>
      <c r="P59" s="108"/>
      <c r="Q59" s="108"/>
      <c r="R59" s="108"/>
      <c r="S59" s="108"/>
      <c r="T59" s="108"/>
      <c r="U59" s="47"/>
    </row>
    <row r="60" spans="1:21" ht="21.75" customHeight="1">
      <c r="A60" s="57">
        <v>2343</v>
      </c>
      <c r="B60" s="27" t="s">
        <v>124</v>
      </c>
      <c r="C60" s="108"/>
      <c r="D60" s="108"/>
      <c r="E60" s="108"/>
      <c r="F60" s="108"/>
      <c r="G60" s="101">
        <f t="shared" si="16"/>
        <v>0</v>
      </c>
      <c r="H60" s="101">
        <f t="shared" si="16"/>
        <v>0</v>
      </c>
      <c r="I60" s="108"/>
      <c r="J60" s="108"/>
      <c r="K60" s="108"/>
      <c r="L60" s="108"/>
      <c r="M60" s="108"/>
      <c r="N60" s="108"/>
      <c r="O60" s="108"/>
      <c r="P60" s="108"/>
      <c r="Q60" s="108"/>
      <c r="R60" s="108"/>
      <c r="S60" s="108"/>
      <c r="T60" s="108"/>
      <c r="U60" s="47"/>
    </row>
    <row r="61" spans="1:21" ht="19.5" customHeight="1">
      <c r="A61" s="57">
        <v>2344</v>
      </c>
      <c r="B61" s="21" t="s">
        <v>81</v>
      </c>
      <c r="C61" s="108"/>
      <c r="D61" s="108"/>
      <c r="E61" s="108"/>
      <c r="F61" s="108"/>
      <c r="G61" s="101">
        <f t="shared" si="16"/>
        <v>0</v>
      </c>
      <c r="H61" s="101">
        <f t="shared" si="16"/>
        <v>0</v>
      </c>
      <c r="I61" s="108"/>
      <c r="J61" s="108"/>
      <c r="K61" s="108"/>
      <c r="L61" s="108"/>
      <c r="M61" s="108"/>
      <c r="N61" s="108"/>
      <c r="O61" s="108"/>
      <c r="P61" s="108"/>
      <c r="Q61" s="108"/>
      <c r="R61" s="108"/>
      <c r="S61" s="108"/>
      <c r="T61" s="108"/>
      <c r="U61" s="47"/>
    </row>
    <row r="62" spans="1:21" ht="24" customHeight="1">
      <c r="A62" s="61">
        <v>2350</v>
      </c>
      <c r="B62" s="29" t="s">
        <v>105</v>
      </c>
      <c r="C62" s="94"/>
      <c r="D62" s="94"/>
      <c r="E62" s="94"/>
      <c r="F62" s="94"/>
      <c r="G62" s="101">
        <f t="shared" si="16"/>
        <v>0</v>
      </c>
      <c r="H62" s="101">
        <f t="shared" si="16"/>
        <v>0</v>
      </c>
      <c r="I62" s="94"/>
      <c r="J62" s="94"/>
      <c r="K62" s="94"/>
      <c r="L62" s="94"/>
      <c r="M62" s="94"/>
      <c r="N62" s="108"/>
      <c r="O62" s="108"/>
      <c r="P62" s="108"/>
      <c r="Q62" s="108"/>
      <c r="R62" s="108"/>
      <c r="S62" s="108"/>
      <c r="T62" s="108"/>
      <c r="U62" s="47"/>
    </row>
    <row r="63" spans="1:21" ht="19.5" customHeight="1">
      <c r="A63" s="9">
        <v>2360</v>
      </c>
      <c r="B63" s="34" t="s">
        <v>84</v>
      </c>
      <c r="C63" s="116">
        <f aca="true" t="shared" si="17" ref="C63:T63">C64+C65+C66+C67+C68</f>
        <v>0</v>
      </c>
      <c r="D63" s="116">
        <f t="shared" si="17"/>
        <v>0</v>
      </c>
      <c r="E63" s="116">
        <f t="shared" si="17"/>
        <v>0</v>
      </c>
      <c r="F63" s="116">
        <f t="shared" si="17"/>
        <v>0</v>
      </c>
      <c r="G63" s="116">
        <f t="shared" si="17"/>
        <v>0</v>
      </c>
      <c r="H63" s="116">
        <f t="shared" si="17"/>
        <v>0</v>
      </c>
      <c r="I63" s="116">
        <f t="shared" si="17"/>
        <v>0</v>
      </c>
      <c r="J63" s="116">
        <f t="shared" si="17"/>
        <v>0</v>
      </c>
      <c r="K63" s="116">
        <f t="shared" si="17"/>
        <v>0</v>
      </c>
      <c r="L63" s="116">
        <f t="shared" si="17"/>
        <v>0</v>
      </c>
      <c r="M63" s="116">
        <f t="shared" si="17"/>
        <v>0</v>
      </c>
      <c r="N63" s="116">
        <f t="shared" si="17"/>
        <v>0</v>
      </c>
      <c r="O63" s="116">
        <f t="shared" si="17"/>
        <v>0</v>
      </c>
      <c r="P63" s="116">
        <f t="shared" si="17"/>
        <v>0</v>
      </c>
      <c r="Q63" s="116">
        <f t="shared" si="17"/>
        <v>0</v>
      </c>
      <c r="R63" s="116">
        <f t="shared" si="17"/>
        <v>0</v>
      </c>
      <c r="S63" s="116">
        <f t="shared" si="17"/>
        <v>0</v>
      </c>
      <c r="T63" s="116">
        <f t="shared" si="17"/>
        <v>0</v>
      </c>
      <c r="U63" s="46"/>
    </row>
    <row r="64" spans="1:21" ht="19.5" customHeight="1">
      <c r="A64" s="59">
        <v>2361</v>
      </c>
      <c r="B64" s="35" t="s">
        <v>41</v>
      </c>
      <c r="C64" s="117"/>
      <c r="D64" s="108"/>
      <c r="E64" s="108"/>
      <c r="F64" s="108"/>
      <c r="G64" s="101">
        <f aca="true" t="shared" si="18" ref="G64:H71">C64+E64</f>
        <v>0</v>
      </c>
      <c r="H64" s="101">
        <f t="shared" si="18"/>
        <v>0</v>
      </c>
      <c r="I64" s="108"/>
      <c r="J64" s="108"/>
      <c r="K64" s="108"/>
      <c r="L64" s="108"/>
      <c r="M64" s="108"/>
      <c r="N64" s="108"/>
      <c r="O64" s="108"/>
      <c r="P64" s="108"/>
      <c r="Q64" s="108"/>
      <c r="R64" s="108"/>
      <c r="S64" s="108"/>
      <c r="T64" s="108"/>
      <c r="U64" s="47"/>
    </row>
    <row r="65" spans="1:21" ht="24" customHeight="1">
      <c r="A65" s="59">
        <v>2362</v>
      </c>
      <c r="B65" s="35" t="s">
        <v>42</v>
      </c>
      <c r="C65" s="117"/>
      <c r="D65" s="108"/>
      <c r="E65" s="108"/>
      <c r="F65" s="108"/>
      <c r="G65" s="101">
        <f t="shared" si="18"/>
        <v>0</v>
      </c>
      <c r="H65" s="101">
        <f t="shared" si="18"/>
        <v>0</v>
      </c>
      <c r="I65" s="108"/>
      <c r="J65" s="108"/>
      <c r="K65" s="108"/>
      <c r="L65" s="108"/>
      <c r="M65" s="108"/>
      <c r="N65" s="108"/>
      <c r="O65" s="108"/>
      <c r="P65" s="108"/>
      <c r="Q65" s="108"/>
      <c r="R65" s="108"/>
      <c r="S65" s="108"/>
      <c r="T65" s="108"/>
      <c r="U65" s="47"/>
    </row>
    <row r="66" spans="1:21" ht="19.5" customHeight="1">
      <c r="A66" s="59">
        <v>2363</v>
      </c>
      <c r="B66" s="35" t="s">
        <v>82</v>
      </c>
      <c r="C66" s="117"/>
      <c r="D66" s="108"/>
      <c r="E66" s="108"/>
      <c r="F66" s="108"/>
      <c r="G66" s="101">
        <f t="shared" si="18"/>
        <v>0</v>
      </c>
      <c r="H66" s="101">
        <f t="shared" si="18"/>
        <v>0</v>
      </c>
      <c r="I66" s="108"/>
      <c r="J66" s="108"/>
      <c r="K66" s="108"/>
      <c r="L66" s="108"/>
      <c r="M66" s="108"/>
      <c r="N66" s="108"/>
      <c r="O66" s="108"/>
      <c r="P66" s="108"/>
      <c r="Q66" s="108"/>
      <c r="R66" s="108"/>
      <c r="S66" s="108"/>
      <c r="T66" s="108"/>
      <c r="U66" s="47"/>
    </row>
    <row r="67" spans="1:21" ht="27.75" customHeight="1">
      <c r="A67" s="59">
        <v>2364</v>
      </c>
      <c r="B67" s="35" t="s">
        <v>106</v>
      </c>
      <c r="C67" s="117"/>
      <c r="D67" s="108"/>
      <c r="E67" s="108"/>
      <c r="F67" s="108"/>
      <c r="G67" s="101">
        <f t="shared" si="18"/>
        <v>0</v>
      </c>
      <c r="H67" s="101">
        <f t="shared" si="18"/>
        <v>0</v>
      </c>
      <c r="I67" s="108"/>
      <c r="J67" s="108"/>
      <c r="K67" s="108"/>
      <c r="L67" s="108"/>
      <c r="M67" s="108"/>
      <c r="N67" s="108"/>
      <c r="O67" s="108"/>
      <c r="P67" s="108"/>
      <c r="Q67" s="108"/>
      <c r="R67" s="108"/>
      <c r="S67" s="108"/>
      <c r="T67" s="108"/>
      <c r="U67" s="47"/>
    </row>
    <row r="68" spans="1:21" ht="36" customHeight="1">
      <c r="A68" s="59">
        <v>2369</v>
      </c>
      <c r="B68" s="35" t="s">
        <v>107</v>
      </c>
      <c r="C68" s="117"/>
      <c r="D68" s="108"/>
      <c r="E68" s="108"/>
      <c r="F68" s="108"/>
      <c r="G68" s="101">
        <f t="shared" si="18"/>
        <v>0</v>
      </c>
      <c r="H68" s="101">
        <f t="shared" si="18"/>
        <v>0</v>
      </c>
      <c r="I68" s="108"/>
      <c r="J68" s="108"/>
      <c r="K68" s="108"/>
      <c r="L68" s="108"/>
      <c r="M68" s="108"/>
      <c r="N68" s="108"/>
      <c r="O68" s="108"/>
      <c r="P68" s="108"/>
      <c r="Q68" s="108"/>
      <c r="R68" s="108"/>
      <c r="S68" s="108"/>
      <c r="T68" s="108"/>
      <c r="U68" s="47"/>
    </row>
    <row r="69" spans="1:21" ht="19.5" customHeight="1">
      <c r="A69" s="9">
        <v>2370</v>
      </c>
      <c r="B69" s="34" t="s">
        <v>83</v>
      </c>
      <c r="C69" s="117"/>
      <c r="D69" s="108"/>
      <c r="E69" s="108"/>
      <c r="F69" s="108"/>
      <c r="G69" s="101">
        <f t="shared" si="18"/>
        <v>0</v>
      </c>
      <c r="H69" s="101">
        <f t="shared" si="18"/>
        <v>0</v>
      </c>
      <c r="I69" s="108"/>
      <c r="J69" s="108"/>
      <c r="K69" s="108"/>
      <c r="L69" s="108"/>
      <c r="M69" s="108"/>
      <c r="N69" s="108"/>
      <c r="O69" s="108"/>
      <c r="P69" s="108"/>
      <c r="Q69" s="108"/>
      <c r="R69" s="108"/>
      <c r="S69" s="108"/>
      <c r="T69" s="108"/>
      <c r="U69" s="47"/>
    </row>
    <row r="70" spans="1:21" ht="19.5" customHeight="1">
      <c r="A70" s="9">
        <v>2390</v>
      </c>
      <c r="B70" s="34" t="s">
        <v>43</v>
      </c>
      <c r="C70" s="117"/>
      <c r="D70" s="108"/>
      <c r="E70" s="108"/>
      <c r="F70" s="108"/>
      <c r="G70" s="101">
        <f t="shared" si="18"/>
        <v>0</v>
      </c>
      <c r="H70" s="101">
        <f t="shared" si="18"/>
        <v>0</v>
      </c>
      <c r="I70" s="108"/>
      <c r="J70" s="108"/>
      <c r="K70" s="108"/>
      <c r="L70" s="108"/>
      <c r="M70" s="108"/>
      <c r="N70" s="108"/>
      <c r="O70" s="108"/>
      <c r="P70" s="108"/>
      <c r="Q70" s="108"/>
      <c r="R70" s="108"/>
      <c r="S70" s="108"/>
      <c r="T70" s="108"/>
      <c r="U70" s="47"/>
    </row>
    <row r="71" spans="1:21" ht="33" customHeight="1">
      <c r="A71" s="62">
        <v>2400</v>
      </c>
      <c r="B71" s="37" t="s">
        <v>99</v>
      </c>
      <c r="C71" s="118"/>
      <c r="D71" s="94"/>
      <c r="E71" s="94"/>
      <c r="F71" s="94"/>
      <c r="G71" s="101">
        <f t="shared" si="18"/>
        <v>0</v>
      </c>
      <c r="H71" s="101">
        <f t="shared" si="18"/>
        <v>0</v>
      </c>
      <c r="I71" s="108"/>
      <c r="J71" s="108"/>
      <c r="K71" s="108"/>
      <c r="L71" s="108"/>
      <c r="M71" s="108"/>
      <c r="N71" s="108"/>
      <c r="O71" s="108"/>
      <c r="P71" s="108"/>
      <c r="Q71" s="108"/>
      <c r="R71" s="108"/>
      <c r="S71" s="108"/>
      <c r="T71" s="108"/>
      <c r="U71" s="47"/>
    </row>
    <row r="72" spans="1:21" ht="19.5" customHeight="1">
      <c r="A72" s="63">
        <v>2500</v>
      </c>
      <c r="B72" s="36" t="s">
        <v>108</v>
      </c>
      <c r="C72" s="119">
        <f aca="true" t="shared" si="19" ref="C72:T72">C73+C74</f>
        <v>0</v>
      </c>
      <c r="D72" s="119">
        <f t="shared" si="19"/>
        <v>0</v>
      </c>
      <c r="E72" s="119">
        <f t="shared" si="19"/>
        <v>0</v>
      </c>
      <c r="F72" s="119">
        <f t="shared" si="19"/>
        <v>0</v>
      </c>
      <c r="G72" s="119">
        <f t="shared" si="19"/>
        <v>0</v>
      </c>
      <c r="H72" s="119">
        <f t="shared" si="19"/>
        <v>0</v>
      </c>
      <c r="I72" s="119">
        <f t="shared" si="19"/>
        <v>0</v>
      </c>
      <c r="J72" s="119">
        <f t="shared" si="19"/>
        <v>0</v>
      </c>
      <c r="K72" s="119">
        <f t="shared" si="19"/>
        <v>0</v>
      </c>
      <c r="L72" s="119">
        <f t="shared" si="19"/>
        <v>0</v>
      </c>
      <c r="M72" s="119">
        <f t="shared" si="19"/>
        <v>0</v>
      </c>
      <c r="N72" s="119">
        <f t="shared" si="19"/>
        <v>0</v>
      </c>
      <c r="O72" s="119">
        <f t="shared" si="19"/>
        <v>0</v>
      </c>
      <c r="P72" s="119">
        <f t="shared" si="19"/>
        <v>0</v>
      </c>
      <c r="Q72" s="119">
        <f t="shared" si="19"/>
        <v>0</v>
      </c>
      <c r="R72" s="119">
        <f t="shared" si="19"/>
        <v>0</v>
      </c>
      <c r="S72" s="119">
        <f t="shared" si="19"/>
        <v>0</v>
      </c>
      <c r="T72" s="119">
        <f t="shared" si="19"/>
        <v>0</v>
      </c>
      <c r="U72" s="46"/>
    </row>
    <row r="73" spans="1:21" ht="33" customHeight="1">
      <c r="A73" s="9">
        <v>2510</v>
      </c>
      <c r="B73" s="34" t="s">
        <v>109</v>
      </c>
      <c r="C73" s="112"/>
      <c r="D73" s="120"/>
      <c r="E73" s="94"/>
      <c r="F73" s="94"/>
      <c r="G73" s="101">
        <f>C73+E73</f>
        <v>0</v>
      </c>
      <c r="H73" s="101">
        <f>D73+F73</f>
        <v>0</v>
      </c>
      <c r="I73" s="94"/>
      <c r="J73" s="94"/>
      <c r="K73" s="94"/>
      <c r="L73" s="94"/>
      <c r="M73" s="94"/>
      <c r="N73" s="94"/>
      <c r="O73" s="94"/>
      <c r="P73" s="94"/>
      <c r="Q73" s="94"/>
      <c r="R73" s="94"/>
      <c r="S73" s="94"/>
      <c r="T73" s="94"/>
      <c r="U73" s="46"/>
    </row>
    <row r="74" spans="1:21" ht="15">
      <c r="A74" s="75">
        <v>2520</v>
      </c>
      <c r="B74" s="76" t="s">
        <v>110</v>
      </c>
      <c r="C74" s="121"/>
      <c r="D74" s="94"/>
      <c r="E74" s="94"/>
      <c r="F74" s="94"/>
      <c r="G74" s="101">
        <f>C74+E74</f>
        <v>0</v>
      </c>
      <c r="H74" s="101">
        <f>D74+F74</f>
        <v>0</v>
      </c>
      <c r="I74" s="94"/>
      <c r="J74" s="94"/>
      <c r="K74" s="94"/>
      <c r="L74" s="94"/>
      <c r="M74" s="94"/>
      <c r="N74" s="94"/>
      <c r="O74" s="94"/>
      <c r="P74" s="94"/>
      <c r="Q74" s="94"/>
      <c r="R74" s="94"/>
      <c r="S74" s="94"/>
      <c r="T74" s="94"/>
      <c r="U74" s="46"/>
    </row>
    <row r="75" spans="1:21" ht="23.25" customHeight="1">
      <c r="A75" s="56">
        <v>4000</v>
      </c>
      <c r="B75" s="23" t="s">
        <v>55</v>
      </c>
      <c r="C75" s="107">
        <f aca="true" t="shared" si="20" ref="C75:T75">C76+C77+C78</f>
        <v>0</v>
      </c>
      <c r="D75" s="107">
        <f t="shared" si="20"/>
        <v>0</v>
      </c>
      <c r="E75" s="107">
        <f t="shared" si="20"/>
        <v>0</v>
      </c>
      <c r="F75" s="107">
        <f t="shared" si="20"/>
        <v>0</v>
      </c>
      <c r="G75" s="107">
        <f t="shared" si="20"/>
        <v>0</v>
      </c>
      <c r="H75" s="107">
        <f t="shared" si="20"/>
        <v>0</v>
      </c>
      <c r="I75" s="107">
        <f t="shared" si="20"/>
        <v>0</v>
      </c>
      <c r="J75" s="107">
        <f t="shared" si="20"/>
        <v>0</v>
      </c>
      <c r="K75" s="107">
        <f t="shared" si="20"/>
        <v>0</v>
      </c>
      <c r="L75" s="107">
        <f t="shared" si="20"/>
        <v>0</v>
      </c>
      <c r="M75" s="107">
        <f t="shared" si="20"/>
        <v>0</v>
      </c>
      <c r="N75" s="107">
        <f t="shared" si="20"/>
        <v>0</v>
      </c>
      <c r="O75" s="107">
        <f t="shared" si="20"/>
        <v>0</v>
      </c>
      <c r="P75" s="107">
        <f t="shared" si="20"/>
        <v>0</v>
      </c>
      <c r="Q75" s="107">
        <f t="shared" si="20"/>
        <v>0</v>
      </c>
      <c r="R75" s="107">
        <f t="shared" si="20"/>
        <v>0</v>
      </c>
      <c r="S75" s="107">
        <f t="shared" si="20"/>
        <v>0</v>
      </c>
      <c r="T75" s="107">
        <f t="shared" si="20"/>
        <v>0</v>
      </c>
      <c r="U75" s="45"/>
    </row>
    <row r="76" spans="1:21" ht="31.5" customHeight="1">
      <c r="A76" s="52">
        <v>4100</v>
      </c>
      <c r="B76" s="24" t="s">
        <v>44</v>
      </c>
      <c r="C76" s="94"/>
      <c r="D76" s="94"/>
      <c r="E76" s="94"/>
      <c r="F76" s="94"/>
      <c r="G76" s="101">
        <f aca="true" t="shared" si="21" ref="G76:H78">C76+E76</f>
        <v>0</v>
      </c>
      <c r="H76" s="101">
        <f t="shared" si="21"/>
        <v>0</v>
      </c>
      <c r="I76" s="94"/>
      <c r="J76" s="94"/>
      <c r="K76" s="94"/>
      <c r="L76" s="94"/>
      <c r="M76" s="94"/>
      <c r="N76" s="94"/>
      <c r="O76" s="94"/>
      <c r="P76" s="94"/>
      <c r="Q76" s="94"/>
      <c r="R76" s="94"/>
      <c r="S76" s="94"/>
      <c r="T76" s="94"/>
      <c r="U76" s="46"/>
    </row>
    <row r="77" spans="1:21" ht="32.25" customHeight="1">
      <c r="A77" s="52">
        <v>4200</v>
      </c>
      <c r="B77" s="17" t="s">
        <v>45</v>
      </c>
      <c r="C77" s="94"/>
      <c r="D77" s="94"/>
      <c r="E77" s="94"/>
      <c r="F77" s="94"/>
      <c r="G77" s="101">
        <f t="shared" si="21"/>
        <v>0</v>
      </c>
      <c r="H77" s="101">
        <f t="shared" si="21"/>
        <v>0</v>
      </c>
      <c r="I77" s="94"/>
      <c r="J77" s="94"/>
      <c r="K77" s="94"/>
      <c r="L77" s="94"/>
      <c r="M77" s="94"/>
      <c r="N77" s="94"/>
      <c r="O77" s="94"/>
      <c r="P77" s="94"/>
      <c r="Q77" s="94"/>
      <c r="R77" s="94"/>
      <c r="S77" s="94"/>
      <c r="T77" s="94"/>
      <c r="U77" s="46"/>
    </row>
    <row r="78" spans="1:21" ht="15">
      <c r="A78" s="52">
        <v>4300</v>
      </c>
      <c r="B78" s="17" t="s">
        <v>46</v>
      </c>
      <c r="C78" s="94"/>
      <c r="D78" s="94"/>
      <c r="E78" s="94"/>
      <c r="F78" s="94"/>
      <c r="G78" s="101">
        <f t="shared" si="21"/>
        <v>0</v>
      </c>
      <c r="H78" s="101">
        <f t="shared" si="21"/>
        <v>0</v>
      </c>
      <c r="I78" s="94"/>
      <c r="J78" s="94"/>
      <c r="K78" s="94"/>
      <c r="L78" s="94"/>
      <c r="M78" s="94"/>
      <c r="N78" s="94"/>
      <c r="O78" s="94"/>
      <c r="P78" s="94"/>
      <c r="Q78" s="94"/>
      <c r="R78" s="94"/>
      <c r="S78" s="94"/>
      <c r="T78" s="94"/>
      <c r="U78" s="48"/>
    </row>
    <row r="79" spans="1:22" ht="20.25" customHeight="1">
      <c r="A79" s="56">
        <v>5000</v>
      </c>
      <c r="B79" s="23" t="s">
        <v>56</v>
      </c>
      <c r="C79" s="107">
        <f>C80+C81</f>
        <v>0</v>
      </c>
      <c r="D79" s="122" t="s">
        <v>53</v>
      </c>
      <c r="E79" s="107">
        <f>E80+E81</f>
        <v>0</v>
      </c>
      <c r="F79" s="122" t="s">
        <v>53</v>
      </c>
      <c r="G79" s="107">
        <f>G80+G81</f>
        <v>0</v>
      </c>
      <c r="H79" s="122" t="s">
        <v>53</v>
      </c>
      <c r="I79" s="107">
        <f>I80+I81</f>
        <v>0</v>
      </c>
      <c r="J79" s="122" t="s">
        <v>53</v>
      </c>
      <c r="K79" s="107">
        <f>K80+K81</f>
        <v>0</v>
      </c>
      <c r="L79" s="122" t="s">
        <v>53</v>
      </c>
      <c r="M79" s="107">
        <f>M80+M81</f>
        <v>0</v>
      </c>
      <c r="N79" s="122" t="s">
        <v>53</v>
      </c>
      <c r="O79" s="107">
        <f>O80+O81</f>
        <v>0</v>
      </c>
      <c r="P79" s="122" t="s">
        <v>53</v>
      </c>
      <c r="Q79" s="107">
        <f>Q80+Q81</f>
        <v>0</v>
      </c>
      <c r="R79" s="122" t="s">
        <v>53</v>
      </c>
      <c r="S79" s="107">
        <f>S80+S81</f>
        <v>0</v>
      </c>
      <c r="T79" s="122" t="s">
        <v>53</v>
      </c>
      <c r="U79" s="49"/>
      <c r="V79" s="13"/>
    </row>
    <row r="80" spans="1:22" ht="15">
      <c r="A80" s="52">
        <v>5100</v>
      </c>
      <c r="B80" s="17" t="s">
        <v>47</v>
      </c>
      <c r="C80" s="94"/>
      <c r="D80" s="122" t="s">
        <v>53</v>
      </c>
      <c r="E80" s="94"/>
      <c r="F80" s="122" t="s">
        <v>53</v>
      </c>
      <c r="G80" s="102">
        <f>C80+E80</f>
        <v>0</v>
      </c>
      <c r="H80" s="122" t="s">
        <v>53</v>
      </c>
      <c r="I80" s="94"/>
      <c r="J80" s="122" t="s">
        <v>53</v>
      </c>
      <c r="K80" s="94"/>
      <c r="L80" s="122" t="s">
        <v>53</v>
      </c>
      <c r="M80" s="94"/>
      <c r="N80" s="122" t="s">
        <v>53</v>
      </c>
      <c r="O80" s="94"/>
      <c r="P80" s="122" t="s">
        <v>53</v>
      </c>
      <c r="Q80" s="94"/>
      <c r="R80" s="122" t="s">
        <v>53</v>
      </c>
      <c r="S80" s="94"/>
      <c r="T80" s="122" t="s">
        <v>53</v>
      </c>
      <c r="U80" s="49"/>
      <c r="V80" s="13"/>
    </row>
    <row r="81" spans="1:22" ht="15">
      <c r="A81" s="52">
        <v>5200</v>
      </c>
      <c r="B81" s="17" t="s">
        <v>48</v>
      </c>
      <c r="C81" s="102">
        <f>C82+C83+C84+C85</f>
        <v>0</v>
      </c>
      <c r="D81" s="122" t="s">
        <v>53</v>
      </c>
      <c r="E81" s="102">
        <f>E82+E83+E84+E85</f>
        <v>0</v>
      </c>
      <c r="F81" s="122" t="s">
        <v>53</v>
      </c>
      <c r="G81" s="102">
        <f>G82+G83+G84+G85</f>
        <v>0</v>
      </c>
      <c r="H81" s="122" t="s">
        <v>53</v>
      </c>
      <c r="I81" s="102">
        <f>I82+I83+I84+I85</f>
        <v>0</v>
      </c>
      <c r="J81" s="122" t="s">
        <v>53</v>
      </c>
      <c r="K81" s="102">
        <f>K82+K83+K84+K85</f>
        <v>0</v>
      </c>
      <c r="L81" s="122" t="s">
        <v>53</v>
      </c>
      <c r="M81" s="102">
        <f>M82+M83+M84+M85</f>
        <v>0</v>
      </c>
      <c r="N81" s="122" t="s">
        <v>53</v>
      </c>
      <c r="O81" s="102">
        <f>O82+O83+O84+O85</f>
        <v>0</v>
      </c>
      <c r="P81" s="122" t="s">
        <v>53</v>
      </c>
      <c r="Q81" s="102">
        <f>Q82+Q83+Q84+Q85</f>
        <v>0</v>
      </c>
      <c r="R81" s="122" t="s">
        <v>53</v>
      </c>
      <c r="S81" s="102">
        <f>S82+S83+S84+S85</f>
        <v>0</v>
      </c>
      <c r="T81" s="122" t="s">
        <v>53</v>
      </c>
      <c r="U81" s="49"/>
      <c r="V81" s="13"/>
    </row>
    <row r="82" spans="1:22" ht="15">
      <c r="A82" s="43">
        <v>5210</v>
      </c>
      <c r="B82" s="18" t="s">
        <v>73</v>
      </c>
      <c r="C82" s="94"/>
      <c r="D82" s="122" t="s">
        <v>53</v>
      </c>
      <c r="E82" s="94"/>
      <c r="F82" s="122" t="s">
        <v>53</v>
      </c>
      <c r="G82" s="102">
        <f>C82+E82</f>
        <v>0</v>
      </c>
      <c r="H82" s="122" t="s">
        <v>53</v>
      </c>
      <c r="I82" s="94"/>
      <c r="J82" s="122" t="s">
        <v>53</v>
      </c>
      <c r="K82" s="94"/>
      <c r="L82" s="122" t="s">
        <v>53</v>
      </c>
      <c r="M82" s="94"/>
      <c r="N82" s="122" t="s">
        <v>53</v>
      </c>
      <c r="O82" s="94"/>
      <c r="P82" s="122" t="s">
        <v>53</v>
      </c>
      <c r="Q82" s="94"/>
      <c r="R82" s="122" t="s">
        <v>53</v>
      </c>
      <c r="S82" s="94"/>
      <c r="T82" s="122" t="s">
        <v>53</v>
      </c>
      <c r="U82" s="49"/>
      <c r="V82" s="13"/>
    </row>
    <row r="83" spans="1:22" ht="33.75" customHeight="1">
      <c r="A83" s="43">
        <v>5220</v>
      </c>
      <c r="B83" s="18" t="s">
        <v>49</v>
      </c>
      <c r="C83" s="94"/>
      <c r="D83" s="122" t="s">
        <v>53</v>
      </c>
      <c r="E83" s="94"/>
      <c r="F83" s="122" t="s">
        <v>53</v>
      </c>
      <c r="G83" s="102">
        <f>C83+E83</f>
        <v>0</v>
      </c>
      <c r="H83" s="122" t="s">
        <v>53</v>
      </c>
      <c r="I83" s="94"/>
      <c r="J83" s="122" t="s">
        <v>53</v>
      </c>
      <c r="K83" s="94"/>
      <c r="L83" s="122" t="s">
        <v>53</v>
      </c>
      <c r="M83" s="94"/>
      <c r="N83" s="122" t="s">
        <v>53</v>
      </c>
      <c r="O83" s="94"/>
      <c r="P83" s="122" t="s">
        <v>53</v>
      </c>
      <c r="Q83" s="94"/>
      <c r="R83" s="122" t="s">
        <v>53</v>
      </c>
      <c r="S83" s="94"/>
      <c r="T83" s="122" t="s">
        <v>53</v>
      </c>
      <c r="U83" s="49"/>
      <c r="V83" s="13"/>
    </row>
    <row r="84" spans="1:22" ht="15">
      <c r="A84" s="43">
        <v>5230</v>
      </c>
      <c r="B84" s="19" t="s">
        <v>50</v>
      </c>
      <c r="C84" s="94"/>
      <c r="D84" s="122" t="s">
        <v>53</v>
      </c>
      <c r="E84" s="94"/>
      <c r="F84" s="122" t="s">
        <v>53</v>
      </c>
      <c r="G84" s="102">
        <f>C84+E84</f>
        <v>0</v>
      </c>
      <c r="H84" s="122" t="s">
        <v>53</v>
      </c>
      <c r="I84" s="94"/>
      <c r="J84" s="122" t="s">
        <v>53</v>
      </c>
      <c r="K84" s="94"/>
      <c r="L84" s="122" t="s">
        <v>53</v>
      </c>
      <c r="M84" s="94"/>
      <c r="N84" s="122" t="s">
        <v>53</v>
      </c>
      <c r="O84" s="94"/>
      <c r="P84" s="122" t="s">
        <v>53</v>
      </c>
      <c r="Q84" s="94"/>
      <c r="R84" s="122" t="s">
        <v>53</v>
      </c>
      <c r="S84" s="94"/>
      <c r="T84" s="122" t="s">
        <v>53</v>
      </c>
      <c r="U84" s="49"/>
      <c r="V84" s="13"/>
    </row>
    <row r="85" spans="1:22" ht="20.25" customHeight="1">
      <c r="A85" s="43">
        <v>5250</v>
      </c>
      <c r="B85" s="18" t="s">
        <v>51</v>
      </c>
      <c r="C85" s="94"/>
      <c r="D85" s="122" t="s">
        <v>53</v>
      </c>
      <c r="E85" s="94"/>
      <c r="F85" s="122" t="s">
        <v>53</v>
      </c>
      <c r="G85" s="102">
        <f>C85+E85</f>
        <v>0</v>
      </c>
      <c r="H85" s="122" t="s">
        <v>53</v>
      </c>
      <c r="I85" s="94"/>
      <c r="J85" s="122" t="s">
        <v>53</v>
      </c>
      <c r="K85" s="94"/>
      <c r="L85" s="122" t="s">
        <v>53</v>
      </c>
      <c r="M85" s="94"/>
      <c r="N85" s="122" t="s">
        <v>53</v>
      </c>
      <c r="O85" s="94"/>
      <c r="P85" s="122" t="s">
        <v>53</v>
      </c>
      <c r="Q85" s="94"/>
      <c r="R85" s="122" t="s">
        <v>53</v>
      </c>
      <c r="S85" s="94"/>
      <c r="T85" s="122" t="s">
        <v>53</v>
      </c>
      <c r="U85" s="49"/>
      <c r="V85" s="13"/>
    </row>
    <row r="86" spans="1:21" ht="24.75" customHeight="1">
      <c r="A86" s="64" t="s">
        <v>112</v>
      </c>
      <c r="B86" s="38" t="s">
        <v>125</v>
      </c>
      <c r="C86" s="123" t="s">
        <v>53</v>
      </c>
      <c r="D86" s="107">
        <f>D87+D88</f>
        <v>0</v>
      </c>
      <c r="E86" s="123" t="s">
        <v>53</v>
      </c>
      <c r="F86" s="107">
        <f>F87+F88</f>
        <v>0</v>
      </c>
      <c r="G86" s="123" t="s">
        <v>53</v>
      </c>
      <c r="H86" s="107">
        <f>H87+H88</f>
        <v>0</v>
      </c>
      <c r="I86" s="123" t="s">
        <v>53</v>
      </c>
      <c r="J86" s="107">
        <f>J87+J88</f>
        <v>0</v>
      </c>
      <c r="K86" s="123" t="s">
        <v>53</v>
      </c>
      <c r="L86" s="107">
        <f>L87+L88</f>
        <v>0</v>
      </c>
      <c r="M86" s="123" t="s">
        <v>53</v>
      </c>
      <c r="N86" s="107">
        <f>N87+N88</f>
        <v>0</v>
      </c>
      <c r="O86" s="123" t="s">
        <v>53</v>
      </c>
      <c r="P86" s="107">
        <f>P87+P88</f>
        <v>0</v>
      </c>
      <c r="Q86" s="123" t="s">
        <v>53</v>
      </c>
      <c r="R86" s="107">
        <f>R87+R88</f>
        <v>0</v>
      </c>
      <c r="S86" s="123" t="s">
        <v>53</v>
      </c>
      <c r="T86" s="107">
        <f>T87+T88</f>
        <v>0</v>
      </c>
      <c r="U86" s="45"/>
    </row>
    <row r="87" spans="1:21" ht="19.5" customHeight="1">
      <c r="A87" s="65" t="s">
        <v>113</v>
      </c>
      <c r="B87" s="17" t="s">
        <v>52</v>
      </c>
      <c r="C87" s="122" t="s">
        <v>53</v>
      </c>
      <c r="D87" s="94"/>
      <c r="E87" s="122" t="s">
        <v>53</v>
      </c>
      <c r="F87" s="94"/>
      <c r="G87" s="122" t="s">
        <v>53</v>
      </c>
      <c r="H87" s="102">
        <f>D87+F87</f>
        <v>0</v>
      </c>
      <c r="I87" s="122" t="s">
        <v>53</v>
      </c>
      <c r="J87" s="94"/>
      <c r="K87" s="122" t="s">
        <v>53</v>
      </c>
      <c r="L87" s="94"/>
      <c r="M87" s="122" t="s">
        <v>53</v>
      </c>
      <c r="N87" s="94"/>
      <c r="O87" s="122" t="s">
        <v>53</v>
      </c>
      <c r="P87" s="94"/>
      <c r="Q87" s="122" t="s">
        <v>53</v>
      </c>
      <c r="R87" s="94"/>
      <c r="S87" s="122" t="s">
        <v>53</v>
      </c>
      <c r="T87" s="94"/>
      <c r="U87" s="46"/>
    </row>
    <row r="88" spans="1:21" ht="15">
      <c r="A88" s="65" t="s">
        <v>114</v>
      </c>
      <c r="B88" s="4" t="s">
        <v>13</v>
      </c>
      <c r="C88" s="122" t="s">
        <v>53</v>
      </c>
      <c r="D88" s="102">
        <f>D89+D90+D91+D92</f>
        <v>0</v>
      </c>
      <c r="E88" s="122" t="s">
        <v>53</v>
      </c>
      <c r="F88" s="102">
        <f>F89+F90+F91+F92</f>
        <v>0</v>
      </c>
      <c r="G88" s="122" t="s">
        <v>53</v>
      </c>
      <c r="H88" s="102">
        <f>H89+H90+H91+H92</f>
        <v>0</v>
      </c>
      <c r="I88" s="122" t="s">
        <v>53</v>
      </c>
      <c r="J88" s="102">
        <f>J89+J90+J91+J92</f>
        <v>0</v>
      </c>
      <c r="K88" s="122" t="s">
        <v>53</v>
      </c>
      <c r="L88" s="102">
        <f>L89+L90+L91+L92</f>
        <v>0</v>
      </c>
      <c r="M88" s="122" t="s">
        <v>53</v>
      </c>
      <c r="N88" s="102">
        <f>N89+N90+N91+N92</f>
        <v>0</v>
      </c>
      <c r="O88" s="122" t="s">
        <v>53</v>
      </c>
      <c r="P88" s="102">
        <f>P89+P90+P91+P92</f>
        <v>0</v>
      </c>
      <c r="Q88" s="122" t="s">
        <v>53</v>
      </c>
      <c r="R88" s="102">
        <f>R89+R90+R91+R92</f>
        <v>0</v>
      </c>
      <c r="S88" s="122" t="s">
        <v>53</v>
      </c>
      <c r="T88" s="102">
        <f>T89+T90+T91+T92</f>
        <v>0</v>
      </c>
      <c r="U88" s="46"/>
    </row>
    <row r="89" spans="1:21" ht="15">
      <c r="A89" s="66" t="s">
        <v>115</v>
      </c>
      <c r="B89" s="3" t="s">
        <v>60</v>
      </c>
      <c r="C89" s="122" t="s">
        <v>53</v>
      </c>
      <c r="D89" s="94"/>
      <c r="E89" s="122" t="s">
        <v>53</v>
      </c>
      <c r="F89" s="94"/>
      <c r="G89" s="122" t="s">
        <v>53</v>
      </c>
      <c r="H89" s="102">
        <f>D89+F89</f>
        <v>0</v>
      </c>
      <c r="I89" s="122" t="s">
        <v>53</v>
      </c>
      <c r="J89" s="94"/>
      <c r="K89" s="122" t="s">
        <v>53</v>
      </c>
      <c r="L89" s="94"/>
      <c r="M89" s="122" t="s">
        <v>53</v>
      </c>
      <c r="N89" s="94"/>
      <c r="O89" s="122" t="s">
        <v>53</v>
      </c>
      <c r="P89" s="94"/>
      <c r="Q89" s="122" t="s">
        <v>53</v>
      </c>
      <c r="R89" s="94"/>
      <c r="S89" s="122" t="s">
        <v>53</v>
      </c>
      <c r="T89" s="94"/>
      <c r="U89" s="46"/>
    </row>
    <row r="90" spans="1:21" ht="33" customHeight="1">
      <c r="A90" s="66" t="s">
        <v>116</v>
      </c>
      <c r="B90" s="3" t="s">
        <v>86</v>
      </c>
      <c r="C90" s="122" t="s">
        <v>53</v>
      </c>
      <c r="D90" s="94"/>
      <c r="E90" s="122" t="s">
        <v>53</v>
      </c>
      <c r="F90" s="94"/>
      <c r="G90" s="122" t="s">
        <v>53</v>
      </c>
      <c r="H90" s="102">
        <f>D90+F90</f>
        <v>0</v>
      </c>
      <c r="I90" s="122" t="s">
        <v>53</v>
      </c>
      <c r="J90" s="94"/>
      <c r="K90" s="122" t="s">
        <v>53</v>
      </c>
      <c r="L90" s="94"/>
      <c r="M90" s="122" t="s">
        <v>53</v>
      </c>
      <c r="N90" s="94"/>
      <c r="O90" s="122" t="s">
        <v>53</v>
      </c>
      <c r="P90" s="94"/>
      <c r="Q90" s="122" t="s">
        <v>53</v>
      </c>
      <c r="R90" s="94"/>
      <c r="S90" s="122" t="s">
        <v>53</v>
      </c>
      <c r="T90" s="94"/>
      <c r="U90" s="46"/>
    </row>
    <row r="91" spans="1:21" ht="15">
      <c r="A91" s="66" t="s">
        <v>117</v>
      </c>
      <c r="B91" s="18" t="s">
        <v>87</v>
      </c>
      <c r="C91" s="122" t="s">
        <v>53</v>
      </c>
      <c r="D91" s="94"/>
      <c r="E91" s="122" t="s">
        <v>53</v>
      </c>
      <c r="F91" s="94"/>
      <c r="G91" s="122" t="s">
        <v>53</v>
      </c>
      <c r="H91" s="102">
        <f>D91+F91</f>
        <v>0</v>
      </c>
      <c r="I91" s="122" t="s">
        <v>53</v>
      </c>
      <c r="J91" s="94"/>
      <c r="K91" s="122" t="s">
        <v>53</v>
      </c>
      <c r="L91" s="94"/>
      <c r="M91" s="122" t="s">
        <v>53</v>
      </c>
      <c r="N91" s="94"/>
      <c r="O91" s="122" t="s">
        <v>53</v>
      </c>
      <c r="P91" s="94"/>
      <c r="Q91" s="122" t="s">
        <v>53</v>
      </c>
      <c r="R91" s="94"/>
      <c r="S91" s="122" t="s">
        <v>53</v>
      </c>
      <c r="T91" s="94"/>
      <c r="U91" s="46"/>
    </row>
    <row r="92" spans="1:21" ht="29.25" customHeight="1">
      <c r="A92" s="67" t="s">
        <v>118</v>
      </c>
      <c r="B92" s="39" t="s">
        <v>111</v>
      </c>
      <c r="C92" s="122" t="s">
        <v>53</v>
      </c>
      <c r="D92" s="94"/>
      <c r="E92" s="122" t="s">
        <v>53</v>
      </c>
      <c r="F92" s="94"/>
      <c r="G92" s="122" t="s">
        <v>53</v>
      </c>
      <c r="H92" s="102">
        <f>D92+F92</f>
        <v>0</v>
      </c>
      <c r="I92" s="122" t="s">
        <v>53</v>
      </c>
      <c r="J92" s="94"/>
      <c r="K92" s="122" t="s">
        <v>53</v>
      </c>
      <c r="L92" s="94"/>
      <c r="M92" s="122" t="s">
        <v>53</v>
      </c>
      <c r="N92" s="94"/>
      <c r="O92" s="122" t="s">
        <v>53</v>
      </c>
      <c r="P92" s="94"/>
      <c r="Q92" s="122" t="s">
        <v>53</v>
      </c>
      <c r="R92" s="94"/>
      <c r="S92" s="122" t="s">
        <v>53</v>
      </c>
      <c r="T92" s="94"/>
      <c r="U92" s="46"/>
    </row>
    <row r="93" spans="1:21" ht="69" customHeight="1">
      <c r="A93" s="68">
        <v>8000</v>
      </c>
      <c r="B93" s="40" t="s">
        <v>100</v>
      </c>
      <c r="C93" s="124"/>
      <c r="D93" s="125"/>
      <c r="E93" s="125"/>
      <c r="F93" s="125"/>
      <c r="G93" s="132"/>
      <c r="H93" s="133"/>
      <c r="I93" s="125"/>
      <c r="J93" s="125"/>
      <c r="K93" s="125"/>
      <c r="L93" s="125"/>
      <c r="M93" s="125"/>
      <c r="N93" s="125"/>
      <c r="O93" s="125"/>
      <c r="P93" s="125"/>
      <c r="Q93" s="125"/>
      <c r="R93" s="125"/>
      <c r="S93" s="125"/>
      <c r="T93" s="125"/>
      <c r="U93" s="49"/>
    </row>
    <row r="94" spans="1:22" ht="30.75" customHeight="1">
      <c r="A94" s="68">
        <v>9000</v>
      </c>
      <c r="B94" s="36" t="s">
        <v>90</v>
      </c>
      <c r="C94" s="124"/>
      <c r="D94" s="122" t="s">
        <v>53</v>
      </c>
      <c r="E94" s="125"/>
      <c r="F94" s="122" t="s">
        <v>53</v>
      </c>
      <c r="G94" s="101">
        <f>C94+E94</f>
        <v>0</v>
      </c>
      <c r="H94" s="123" t="s">
        <v>53</v>
      </c>
      <c r="I94" s="125"/>
      <c r="J94" s="122" t="s">
        <v>53</v>
      </c>
      <c r="K94" s="125"/>
      <c r="L94" s="122" t="s">
        <v>53</v>
      </c>
      <c r="M94" s="125"/>
      <c r="N94" s="122" t="s">
        <v>53</v>
      </c>
      <c r="O94" s="125"/>
      <c r="P94" s="122" t="s">
        <v>53</v>
      </c>
      <c r="Q94" s="125"/>
      <c r="R94" s="122" t="s">
        <v>53</v>
      </c>
      <c r="S94" s="125"/>
      <c r="T94" s="122" t="s">
        <v>53</v>
      </c>
      <c r="U94" s="49"/>
      <c r="V94" s="13"/>
    </row>
    <row r="95" spans="1:22" ht="36" customHeight="1">
      <c r="A95" s="68">
        <v>10000</v>
      </c>
      <c r="B95" s="36" t="s">
        <v>94</v>
      </c>
      <c r="C95" s="124"/>
      <c r="D95" s="122" t="s">
        <v>53</v>
      </c>
      <c r="E95" s="125"/>
      <c r="F95" s="122" t="s">
        <v>53</v>
      </c>
      <c r="G95" s="101">
        <f>C95+E95</f>
        <v>0</v>
      </c>
      <c r="H95" s="123" t="s">
        <v>53</v>
      </c>
      <c r="I95" s="125"/>
      <c r="J95" s="122" t="s">
        <v>53</v>
      </c>
      <c r="K95" s="125"/>
      <c r="L95" s="122" t="s">
        <v>53</v>
      </c>
      <c r="M95" s="125"/>
      <c r="N95" s="122" t="s">
        <v>53</v>
      </c>
      <c r="O95" s="125"/>
      <c r="P95" s="122" t="s">
        <v>53</v>
      </c>
      <c r="Q95" s="125"/>
      <c r="R95" s="122" t="s">
        <v>53</v>
      </c>
      <c r="S95" s="125"/>
      <c r="T95" s="122" t="s">
        <v>53</v>
      </c>
      <c r="U95" s="49"/>
      <c r="V95" s="13"/>
    </row>
    <row r="96" spans="1:21" ht="22.5" customHeight="1">
      <c r="A96" s="77"/>
      <c r="B96" s="40" t="s">
        <v>93</v>
      </c>
      <c r="C96" s="126">
        <f>C13+C25+C75+C79+C93+C94+C95</f>
        <v>0</v>
      </c>
      <c r="D96" s="123">
        <f>D13+D25+D75+D86+D93</f>
        <v>0</v>
      </c>
      <c r="E96" s="126">
        <f>E13+E25+E75+E79+E93+E94+E95</f>
        <v>0</v>
      </c>
      <c r="F96" s="123">
        <f>F13+F25+F75+F86+F93</f>
        <v>0</v>
      </c>
      <c r="G96" s="126">
        <f>G13+G25+G75+G79+G93+G94+G95</f>
        <v>0</v>
      </c>
      <c r="H96" s="123">
        <f>H13+H25+H75+H86+H93</f>
        <v>0</v>
      </c>
      <c r="I96" s="126">
        <f>I13+I25+I75+I79+I93+I94+I95</f>
        <v>0</v>
      </c>
      <c r="J96" s="123">
        <f>J13+J25+J75+J86+J93</f>
        <v>0</v>
      </c>
      <c r="K96" s="126">
        <f>K13+K25+K75+K79+K93+K94+K95</f>
        <v>0</v>
      </c>
      <c r="L96" s="123">
        <f>L13+L25+L75+L86+L93</f>
        <v>0</v>
      </c>
      <c r="M96" s="126">
        <f>M13+M25+M75+M79+M93+M94+M95</f>
        <v>0</v>
      </c>
      <c r="N96" s="123">
        <f>N13+N25+N75+N86+N93</f>
        <v>0</v>
      </c>
      <c r="O96" s="126">
        <f>O13+O25+O75+O79+O93+O94+O95</f>
        <v>0</v>
      </c>
      <c r="P96" s="123">
        <f>P13+P25+P75+P86+P93</f>
        <v>0</v>
      </c>
      <c r="Q96" s="126">
        <f>Q13+Q25+Q75+Q79+Q93+Q94+Q95</f>
        <v>0</v>
      </c>
      <c r="R96" s="123">
        <f>R13+R25+R75+R86+R93</f>
        <v>0</v>
      </c>
      <c r="S96" s="126">
        <f>S13+S25+S75+S79+S93+S94+S95</f>
        <v>0</v>
      </c>
      <c r="T96" s="123">
        <f>T13+T25+T75+T86+T93</f>
        <v>0</v>
      </c>
      <c r="U96" s="50"/>
    </row>
    <row r="97" spans="1:21" ht="26.25" customHeight="1">
      <c r="A97" s="78"/>
      <c r="B97" s="81"/>
      <c r="C97" s="82"/>
      <c r="D97" s="82"/>
      <c r="E97" s="82"/>
      <c r="F97" s="82"/>
      <c r="G97" s="82"/>
      <c r="H97" s="82"/>
      <c r="I97" s="82"/>
      <c r="J97" s="82"/>
      <c r="K97" s="158" t="s">
        <v>187</v>
      </c>
      <c r="L97" s="159"/>
      <c r="M97" s="159"/>
      <c r="N97" s="159"/>
      <c r="O97" s="159"/>
      <c r="P97" s="160"/>
      <c r="Q97" s="82"/>
      <c r="R97" s="82"/>
      <c r="S97" s="82"/>
      <c r="T97" s="82"/>
      <c r="U97" s="81"/>
    </row>
    <row r="98" spans="1:21" ht="19.5" customHeight="1">
      <c r="A98" s="78"/>
      <c r="B98" s="81"/>
      <c r="C98" s="81"/>
      <c r="D98" s="81"/>
      <c r="E98" s="81"/>
      <c r="F98" s="81"/>
      <c r="G98" s="81"/>
      <c r="H98" s="81"/>
      <c r="I98" s="81"/>
      <c r="J98" s="81"/>
      <c r="K98" s="158" t="s">
        <v>147</v>
      </c>
      <c r="L98" s="160"/>
      <c r="M98" s="158" t="s">
        <v>148</v>
      </c>
      <c r="N98" s="160"/>
      <c r="O98" s="158" t="s">
        <v>149</v>
      </c>
      <c r="P98" s="160"/>
      <c r="Q98" s="81"/>
      <c r="R98" s="81"/>
      <c r="S98" s="81"/>
      <c r="T98" s="81"/>
      <c r="U98" s="81"/>
    </row>
    <row r="99" spans="1:21" ht="15">
      <c r="A99" s="78"/>
      <c r="B99" s="81"/>
      <c r="C99" s="81"/>
      <c r="D99" s="81"/>
      <c r="E99" s="81"/>
      <c r="F99" s="81"/>
      <c r="G99" s="81"/>
      <c r="H99" s="81"/>
      <c r="I99" s="81"/>
      <c r="J99" s="81"/>
      <c r="K99" s="127" t="s">
        <v>130</v>
      </c>
      <c r="L99" s="127" t="s">
        <v>129</v>
      </c>
      <c r="M99" s="127" t="s">
        <v>130</v>
      </c>
      <c r="N99" s="127" t="s">
        <v>129</v>
      </c>
      <c r="O99" s="127" t="s">
        <v>130</v>
      </c>
      <c r="P99" s="127" t="s">
        <v>129</v>
      </c>
      <c r="Q99" s="81"/>
      <c r="R99" s="81"/>
      <c r="S99" s="81"/>
      <c r="T99" s="81"/>
      <c r="U99" s="81"/>
    </row>
    <row r="100" spans="1:21" ht="36" customHeight="1">
      <c r="A100" s="78"/>
      <c r="B100" s="81"/>
      <c r="C100" s="81"/>
      <c r="D100" s="81"/>
      <c r="E100" s="81"/>
      <c r="F100" s="81"/>
      <c r="G100" s="81"/>
      <c r="H100" s="81"/>
      <c r="I100" s="81"/>
      <c r="J100" s="81"/>
      <c r="K100" s="134"/>
      <c r="L100" s="134"/>
      <c r="M100" s="134"/>
      <c r="N100" s="134"/>
      <c r="O100" s="134"/>
      <c r="P100" s="134"/>
      <c r="Q100" s="81"/>
      <c r="R100" s="81"/>
      <c r="S100" s="81"/>
      <c r="T100" s="81"/>
      <c r="U100" s="81"/>
    </row>
    <row r="101" spans="1:21" ht="25.5" customHeight="1" thickBot="1">
      <c r="A101" s="166" t="s">
        <v>156</v>
      </c>
      <c r="B101" s="166"/>
      <c r="C101" s="14"/>
      <c r="D101" s="14"/>
      <c r="E101" s="14"/>
      <c r="F101" s="5" t="s">
        <v>61</v>
      </c>
      <c r="G101" s="14"/>
      <c r="H101" s="167" t="s">
        <v>157</v>
      </c>
      <c r="I101" s="167"/>
      <c r="J101" s="167"/>
      <c r="K101" s="167"/>
      <c r="L101" s="167"/>
      <c r="M101" s="14"/>
      <c r="N101" s="14"/>
      <c r="O101" s="14"/>
      <c r="P101" s="14"/>
      <c r="Q101" s="14"/>
      <c r="R101" s="14"/>
      <c r="S101" s="14"/>
      <c r="T101" s="14"/>
      <c r="U101" s="14"/>
    </row>
    <row r="102" spans="1:22" ht="51.75" customHeight="1">
      <c r="A102" s="154" t="s">
        <v>3</v>
      </c>
      <c r="B102" s="154"/>
      <c r="C102" s="168" t="s">
        <v>0</v>
      </c>
      <c r="D102" s="169"/>
      <c r="E102" s="168" t="s">
        <v>6</v>
      </c>
      <c r="F102" s="169"/>
      <c r="G102" s="14"/>
      <c r="H102" s="213" t="s">
        <v>175</v>
      </c>
      <c r="I102" s="214"/>
      <c r="J102" s="214"/>
      <c r="K102" s="214"/>
      <c r="L102" s="214"/>
      <c r="M102" s="215"/>
      <c r="N102" s="14"/>
      <c r="O102" s="14"/>
      <c r="P102" s="14"/>
      <c r="Q102" s="14"/>
      <c r="R102" s="14"/>
      <c r="S102" s="14"/>
      <c r="T102" s="14"/>
      <c r="U102" s="14"/>
      <c r="V102" s="6"/>
    </row>
    <row r="103" spans="1:22" ht="52.5" customHeight="1">
      <c r="A103" s="161" t="s">
        <v>58</v>
      </c>
      <c r="B103" s="162"/>
      <c r="C103" s="163">
        <f>C104+C108+C111+C112+C113+C119+C125</f>
        <v>0</v>
      </c>
      <c r="D103" s="164"/>
      <c r="E103" s="163">
        <f>E104+E108+E111+E112+E113+E119+E125</f>
        <v>0</v>
      </c>
      <c r="F103" s="164"/>
      <c r="G103" s="14"/>
      <c r="H103" s="218"/>
      <c r="I103" s="219"/>
      <c r="J103" s="165" t="s">
        <v>126</v>
      </c>
      <c r="K103" s="225" t="s">
        <v>127</v>
      </c>
      <c r="L103" s="86" t="s">
        <v>176</v>
      </c>
      <c r="M103" s="227" t="s">
        <v>128</v>
      </c>
      <c r="N103" s="14"/>
      <c r="O103" s="14"/>
      <c r="P103" s="14"/>
      <c r="Q103" s="14"/>
      <c r="R103" s="14"/>
      <c r="S103" s="14"/>
      <c r="T103" s="14"/>
      <c r="U103" s="14"/>
      <c r="V103" s="6"/>
    </row>
    <row r="104" spans="1:22" ht="63.75" customHeight="1">
      <c r="A104" s="170" t="s">
        <v>177</v>
      </c>
      <c r="B104" s="170"/>
      <c r="C104" s="163">
        <f>C105+C106+C107</f>
        <v>0</v>
      </c>
      <c r="D104" s="164"/>
      <c r="E104" s="163">
        <f>E105+E106+E107</f>
        <v>0</v>
      </c>
      <c r="F104" s="164"/>
      <c r="G104" s="14"/>
      <c r="H104" s="220"/>
      <c r="I104" s="221"/>
      <c r="J104" s="165"/>
      <c r="K104" s="226"/>
      <c r="L104" s="87" t="s">
        <v>184</v>
      </c>
      <c r="M104" s="228"/>
      <c r="N104" s="14"/>
      <c r="O104" s="14"/>
      <c r="P104" s="14"/>
      <c r="Q104" s="14"/>
      <c r="R104" s="14"/>
      <c r="S104" s="14"/>
      <c r="T104" s="14"/>
      <c r="U104" s="14"/>
      <c r="V104" s="6"/>
    </row>
    <row r="105" spans="1:24" ht="22.5" customHeight="1">
      <c r="A105" s="171" t="s">
        <v>180</v>
      </c>
      <c r="B105" s="171"/>
      <c r="C105" s="172"/>
      <c r="D105" s="173"/>
      <c r="E105" s="172"/>
      <c r="F105" s="173"/>
      <c r="G105" s="14"/>
      <c r="H105" s="216" t="s">
        <v>129</v>
      </c>
      <c r="I105" s="217"/>
      <c r="J105" s="88">
        <f>E105+E107+K107</f>
        <v>0</v>
      </c>
      <c r="K105" s="88">
        <f>D96+K107</f>
        <v>0</v>
      </c>
      <c r="L105" s="89">
        <f>K105+(K105*$L$104/100)</f>
        <v>0</v>
      </c>
      <c r="M105" s="96">
        <f>J105-L105</f>
        <v>0</v>
      </c>
      <c r="N105" s="73"/>
      <c r="O105" s="14"/>
      <c r="P105" s="14"/>
      <c r="Q105" s="14"/>
      <c r="R105" s="14"/>
      <c r="S105" s="14"/>
      <c r="T105" s="70"/>
      <c r="U105" s="14"/>
      <c r="V105" s="69"/>
      <c r="W105" s="72"/>
      <c r="X105" s="71"/>
    </row>
    <row r="106" spans="1:22" ht="24" customHeight="1">
      <c r="A106" s="171" t="s">
        <v>181</v>
      </c>
      <c r="B106" s="171"/>
      <c r="C106" s="172"/>
      <c r="D106" s="173"/>
      <c r="E106" s="172"/>
      <c r="F106" s="173"/>
      <c r="G106" s="14"/>
      <c r="H106" s="216" t="s">
        <v>130</v>
      </c>
      <c r="I106" s="217"/>
      <c r="J106" s="88">
        <f>E106+K108</f>
        <v>0</v>
      </c>
      <c r="K106" s="88">
        <f>F96+K108</f>
        <v>0</v>
      </c>
      <c r="L106" s="89">
        <f>K106+(K106*$L$104/100)</f>
        <v>0</v>
      </c>
      <c r="M106" s="96">
        <f>J106-L106</f>
        <v>0</v>
      </c>
      <c r="N106" s="73"/>
      <c r="O106" s="14"/>
      <c r="P106" s="14"/>
      <c r="Q106" s="14"/>
      <c r="R106" s="14"/>
      <c r="S106" s="14"/>
      <c r="T106" s="14"/>
      <c r="U106" s="14"/>
      <c r="V106" s="6"/>
    </row>
    <row r="107" spans="1:22" ht="45" customHeight="1">
      <c r="A107" s="171" t="s">
        <v>138</v>
      </c>
      <c r="B107" s="171"/>
      <c r="C107" s="172"/>
      <c r="D107" s="173"/>
      <c r="E107" s="172"/>
      <c r="F107" s="173"/>
      <c r="G107" s="90"/>
      <c r="H107" s="209" t="s">
        <v>153</v>
      </c>
      <c r="I107" s="88" t="s">
        <v>129</v>
      </c>
      <c r="J107" s="211">
        <f>E114</f>
        <v>0</v>
      </c>
      <c r="K107" s="88">
        <f>L100+N100+P100</f>
        <v>0</v>
      </c>
      <c r="L107" s="128" t="s">
        <v>160</v>
      </c>
      <c r="M107" s="129" t="s">
        <v>160</v>
      </c>
      <c r="N107" s="14"/>
      <c r="O107" s="14"/>
      <c r="P107" s="14"/>
      <c r="Q107" s="14"/>
      <c r="R107" s="14"/>
      <c r="S107" s="14"/>
      <c r="T107" s="14"/>
      <c r="U107" s="14"/>
      <c r="V107" s="6"/>
    </row>
    <row r="108" spans="1:22" ht="30" customHeight="1" thickBot="1">
      <c r="A108" s="170" t="s">
        <v>178</v>
      </c>
      <c r="B108" s="170"/>
      <c r="C108" s="163">
        <f>C109+C110</f>
        <v>0</v>
      </c>
      <c r="D108" s="164"/>
      <c r="E108" s="163">
        <f>E109+E110</f>
        <v>0</v>
      </c>
      <c r="F108" s="164"/>
      <c r="G108" s="14"/>
      <c r="H108" s="210"/>
      <c r="I108" s="91" t="s">
        <v>130</v>
      </c>
      <c r="J108" s="212"/>
      <c r="K108" s="97">
        <f>K100+M100+O100</f>
        <v>0</v>
      </c>
      <c r="L108" s="130" t="s">
        <v>160</v>
      </c>
      <c r="M108" s="131" t="s">
        <v>160</v>
      </c>
      <c r="N108" s="14"/>
      <c r="O108" s="14"/>
      <c r="P108" s="14"/>
      <c r="Q108" s="14"/>
      <c r="R108" s="14"/>
      <c r="S108" s="14"/>
      <c r="T108" s="14"/>
      <c r="U108" s="14"/>
      <c r="V108" s="6"/>
    </row>
    <row r="109" spans="1:22" ht="30" customHeight="1" thickBot="1">
      <c r="A109" s="171" t="s">
        <v>136</v>
      </c>
      <c r="B109" s="171"/>
      <c r="C109" s="172"/>
      <c r="D109" s="173"/>
      <c r="E109" s="172"/>
      <c r="F109" s="173"/>
      <c r="G109" s="14"/>
      <c r="H109" s="232" t="s">
        <v>131</v>
      </c>
      <c r="I109" s="233"/>
      <c r="J109" s="98">
        <f>J105+J106</f>
        <v>0</v>
      </c>
      <c r="K109" s="98">
        <f>K105+K106</f>
        <v>0</v>
      </c>
      <c r="L109" s="99">
        <f>SUM(L105:L106)</f>
        <v>0</v>
      </c>
      <c r="M109" s="100">
        <f>SUM(M105:M106)</f>
        <v>0</v>
      </c>
      <c r="N109" s="14"/>
      <c r="O109" s="92">
        <f>IF(M109&gt;0,"!!! Pārmērīga kompensācija !!!","")</f>
      </c>
      <c r="P109" s="14"/>
      <c r="Q109" s="14"/>
      <c r="R109" s="14"/>
      <c r="S109" s="14"/>
      <c r="T109" s="14"/>
      <c r="U109" s="14"/>
      <c r="V109" s="6"/>
    </row>
    <row r="110" spans="1:22" ht="32.25" customHeight="1">
      <c r="A110" s="171" t="s">
        <v>137</v>
      </c>
      <c r="B110" s="171"/>
      <c r="C110" s="172"/>
      <c r="D110" s="173"/>
      <c r="E110" s="172"/>
      <c r="F110" s="173"/>
      <c r="G110" s="14"/>
      <c r="H110" s="14"/>
      <c r="I110" s="14"/>
      <c r="J110" s="14"/>
      <c r="K110" s="14"/>
      <c r="L110" s="14"/>
      <c r="M110" s="14"/>
      <c r="N110" s="14"/>
      <c r="O110" s="14"/>
      <c r="P110" s="14"/>
      <c r="Q110" s="14"/>
      <c r="R110" s="14"/>
      <c r="S110" s="14"/>
      <c r="T110" s="14"/>
      <c r="U110" s="14"/>
      <c r="V110" s="6"/>
    </row>
    <row r="111" spans="1:22" ht="29.25" customHeight="1">
      <c r="A111" s="170" t="s">
        <v>63</v>
      </c>
      <c r="B111" s="170"/>
      <c r="C111" s="174"/>
      <c r="D111" s="175"/>
      <c r="E111" s="174"/>
      <c r="F111" s="175"/>
      <c r="G111" s="14"/>
      <c r="H111" s="14"/>
      <c r="I111" s="14"/>
      <c r="J111" s="14"/>
      <c r="K111" s="176"/>
      <c r="L111" s="176"/>
      <c r="M111" s="176"/>
      <c r="N111" s="176"/>
      <c r="O111" s="176"/>
      <c r="P111" s="176"/>
      <c r="Q111" s="176"/>
      <c r="R111" s="176"/>
      <c r="S111" s="176"/>
      <c r="T111" s="14"/>
      <c r="U111" s="14"/>
      <c r="V111" s="6"/>
    </row>
    <row r="112" spans="1:22" ht="36" customHeight="1">
      <c r="A112" s="170" t="s">
        <v>62</v>
      </c>
      <c r="B112" s="170"/>
      <c r="C112" s="174"/>
      <c r="D112" s="175"/>
      <c r="E112" s="163">
        <f>C134</f>
        <v>0</v>
      </c>
      <c r="F112" s="164"/>
      <c r="G112" s="14"/>
      <c r="H112" s="14"/>
      <c r="I112" s="14"/>
      <c r="J112" s="14"/>
      <c r="K112" s="14"/>
      <c r="L112" s="70"/>
      <c r="M112" s="14"/>
      <c r="N112" s="14"/>
      <c r="O112" s="14"/>
      <c r="P112" s="14"/>
      <c r="Q112" s="14"/>
      <c r="R112" s="14"/>
      <c r="S112" s="14"/>
      <c r="T112" s="14"/>
      <c r="U112" s="14"/>
      <c r="V112" s="6"/>
    </row>
    <row r="113" spans="1:22" ht="41.25" customHeight="1">
      <c r="A113" s="170" t="s">
        <v>168</v>
      </c>
      <c r="B113" s="170"/>
      <c r="C113" s="163">
        <f>C114+C118</f>
        <v>0</v>
      </c>
      <c r="D113" s="164"/>
      <c r="E113" s="163">
        <f>E114+E118</f>
        <v>0</v>
      </c>
      <c r="F113" s="164"/>
      <c r="G113" s="14"/>
      <c r="H113" s="14"/>
      <c r="I113" s="14"/>
      <c r="J113" s="14"/>
      <c r="K113" s="14"/>
      <c r="L113" s="14"/>
      <c r="M113" s="14"/>
      <c r="N113" s="14"/>
      <c r="O113" s="14"/>
      <c r="P113" s="14"/>
      <c r="Q113" s="14"/>
      <c r="R113" s="14"/>
      <c r="S113" s="14"/>
      <c r="T113" s="14"/>
      <c r="U113" s="14"/>
      <c r="V113" s="6"/>
    </row>
    <row r="114" spans="1:22" ht="55.5" customHeight="1">
      <c r="A114" s="177" t="s">
        <v>164</v>
      </c>
      <c r="B114" s="178"/>
      <c r="C114" s="163">
        <f>SUM(C115:D117)</f>
        <v>0</v>
      </c>
      <c r="D114" s="164"/>
      <c r="E114" s="163">
        <f>SUM(E115:F117)</f>
        <v>0</v>
      </c>
      <c r="F114" s="164"/>
      <c r="G114" s="14"/>
      <c r="H114" s="14"/>
      <c r="I114" s="14"/>
      <c r="J114" s="14"/>
      <c r="K114" s="14"/>
      <c r="L114" s="14"/>
      <c r="M114" s="14"/>
      <c r="N114" s="14"/>
      <c r="O114" s="14"/>
      <c r="P114" s="14"/>
      <c r="Q114" s="14"/>
      <c r="R114" s="14"/>
      <c r="S114" s="14"/>
      <c r="T114" s="14"/>
      <c r="U114" s="14"/>
      <c r="V114" s="6"/>
    </row>
    <row r="115" spans="1:22" ht="44.25" customHeight="1">
      <c r="A115" s="179" t="s">
        <v>166</v>
      </c>
      <c r="B115" s="179"/>
      <c r="C115" s="172"/>
      <c r="D115" s="173"/>
      <c r="E115" s="172"/>
      <c r="F115" s="173"/>
      <c r="G115" s="14"/>
      <c r="H115" s="14"/>
      <c r="I115" s="14"/>
      <c r="J115" s="14"/>
      <c r="K115" s="14"/>
      <c r="L115" s="14"/>
      <c r="M115" s="14"/>
      <c r="N115" s="14"/>
      <c r="O115" s="14"/>
      <c r="P115" s="14"/>
      <c r="Q115" s="14"/>
      <c r="R115" s="14"/>
      <c r="S115" s="14"/>
      <c r="T115" s="14"/>
      <c r="U115" s="14"/>
      <c r="V115" s="6"/>
    </row>
    <row r="116" spans="1:22" ht="17.25" customHeight="1">
      <c r="A116" s="179" t="s">
        <v>167</v>
      </c>
      <c r="B116" s="179"/>
      <c r="C116" s="172"/>
      <c r="D116" s="173"/>
      <c r="E116" s="172"/>
      <c r="F116" s="173"/>
      <c r="G116" s="14"/>
      <c r="H116" s="14"/>
      <c r="I116" s="14"/>
      <c r="J116" s="14"/>
      <c r="K116" s="14"/>
      <c r="L116" s="14"/>
      <c r="M116" s="14"/>
      <c r="N116" s="14"/>
      <c r="O116" s="14"/>
      <c r="P116" s="14"/>
      <c r="Q116" s="14"/>
      <c r="R116" s="14"/>
      <c r="S116" s="14"/>
      <c r="T116" s="14"/>
      <c r="U116" s="14"/>
      <c r="V116" s="6"/>
    </row>
    <row r="117" spans="1:22" ht="26.25" customHeight="1">
      <c r="A117" s="180" t="s">
        <v>165</v>
      </c>
      <c r="B117" s="180"/>
      <c r="C117" s="172"/>
      <c r="D117" s="173"/>
      <c r="E117" s="172"/>
      <c r="F117" s="173"/>
      <c r="G117" s="14"/>
      <c r="H117" s="14"/>
      <c r="I117" s="14"/>
      <c r="J117" s="14"/>
      <c r="K117" s="14"/>
      <c r="L117" s="14"/>
      <c r="M117" s="14"/>
      <c r="N117" s="14"/>
      <c r="O117" s="14"/>
      <c r="P117" s="14"/>
      <c r="Q117" s="14"/>
      <c r="R117" s="14"/>
      <c r="S117" s="14"/>
      <c r="T117" s="14"/>
      <c r="U117" s="14"/>
      <c r="V117" s="6"/>
    </row>
    <row r="118" spans="1:22" ht="29.25" customHeight="1">
      <c r="A118" s="162" t="s">
        <v>154</v>
      </c>
      <c r="B118" s="162"/>
      <c r="C118" s="172"/>
      <c r="D118" s="173"/>
      <c r="E118" s="172"/>
      <c r="F118" s="173"/>
      <c r="G118" s="14"/>
      <c r="H118" s="14"/>
      <c r="I118" s="14"/>
      <c r="J118" s="14"/>
      <c r="K118" s="14"/>
      <c r="L118" s="14"/>
      <c r="M118" s="14"/>
      <c r="N118" s="14"/>
      <c r="O118" s="14"/>
      <c r="P118" s="14"/>
      <c r="Q118" s="14"/>
      <c r="R118" s="14"/>
      <c r="S118" s="14"/>
      <c r="T118" s="14"/>
      <c r="U118" s="14"/>
      <c r="V118" s="6"/>
    </row>
    <row r="119" spans="1:22" ht="20.25" customHeight="1">
      <c r="A119" s="170" t="s">
        <v>68</v>
      </c>
      <c r="B119" s="170"/>
      <c r="C119" s="163">
        <f>SUM(C120:D124)</f>
        <v>0</v>
      </c>
      <c r="D119" s="164"/>
      <c r="E119" s="163">
        <f>SUM(E120:F124)</f>
        <v>0</v>
      </c>
      <c r="F119" s="164"/>
      <c r="G119" s="14"/>
      <c r="H119" s="14"/>
      <c r="I119" s="14"/>
      <c r="J119" s="14"/>
      <c r="K119" s="14"/>
      <c r="L119" s="14"/>
      <c r="M119" s="14"/>
      <c r="N119" s="14"/>
      <c r="O119" s="14"/>
      <c r="P119" s="14"/>
      <c r="Q119" s="14"/>
      <c r="R119" s="14"/>
      <c r="S119" s="14"/>
      <c r="T119" s="14"/>
      <c r="U119" s="14"/>
      <c r="V119" s="6"/>
    </row>
    <row r="120" spans="1:22" ht="15">
      <c r="A120" s="162" t="s">
        <v>69</v>
      </c>
      <c r="B120" s="162"/>
      <c r="C120" s="172"/>
      <c r="D120" s="173"/>
      <c r="E120" s="172"/>
      <c r="F120" s="173"/>
      <c r="G120" s="14"/>
      <c r="H120" s="14"/>
      <c r="I120" s="14"/>
      <c r="J120" s="14"/>
      <c r="K120" s="14"/>
      <c r="L120" s="14"/>
      <c r="M120" s="14"/>
      <c r="N120" s="14"/>
      <c r="O120" s="14"/>
      <c r="P120" s="14"/>
      <c r="Q120" s="14"/>
      <c r="R120" s="14"/>
      <c r="S120" s="14"/>
      <c r="T120" s="14"/>
      <c r="U120" s="14"/>
      <c r="V120" s="6"/>
    </row>
    <row r="121" spans="1:22" ht="22.5" customHeight="1">
      <c r="A121" s="162" t="s">
        <v>70</v>
      </c>
      <c r="B121" s="162"/>
      <c r="C121" s="172"/>
      <c r="D121" s="173"/>
      <c r="E121" s="172"/>
      <c r="F121" s="173"/>
      <c r="G121" s="14"/>
      <c r="H121" s="14"/>
      <c r="I121" s="14"/>
      <c r="J121" s="14"/>
      <c r="K121" s="14"/>
      <c r="L121" s="14"/>
      <c r="M121" s="14"/>
      <c r="N121" s="14"/>
      <c r="O121" s="14"/>
      <c r="P121" s="14"/>
      <c r="Q121" s="14"/>
      <c r="R121" s="14"/>
      <c r="S121" s="14"/>
      <c r="T121" s="14"/>
      <c r="U121" s="14"/>
      <c r="V121" s="6"/>
    </row>
    <row r="122" spans="1:22" ht="30" customHeight="1">
      <c r="A122" s="162" t="s">
        <v>71</v>
      </c>
      <c r="B122" s="181"/>
      <c r="C122" s="172"/>
      <c r="D122" s="173"/>
      <c r="E122" s="172"/>
      <c r="F122" s="173"/>
      <c r="G122" s="14"/>
      <c r="H122" s="14"/>
      <c r="I122" s="14"/>
      <c r="J122" s="14"/>
      <c r="K122" s="14"/>
      <c r="L122" s="14"/>
      <c r="M122" s="14"/>
      <c r="N122" s="14"/>
      <c r="O122" s="14"/>
      <c r="P122" s="14"/>
      <c r="Q122" s="14"/>
      <c r="R122" s="14"/>
      <c r="S122" s="14"/>
      <c r="T122" s="14"/>
      <c r="U122" s="14"/>
      <c r="V122" s="6"/>
    </row>
    <row r="123" spans="1:22" ht="42.75" customHeight="1">
      <c r="A123" s="162" t="s">
        <v>119</v>
      </c>
      <c r="B123" s="162"/>
      <c r="C123" s="172"/>
      <c r="D123" s="173"/>
      <c r="E123" s="172"/>
      <c r="F123" s="173"/>
      <c r="G123" s="14"/>
      <c r="H123" s="14"/>
      <c r="I123" s="14"/>
      <c r="J123" s="14"/>
      <c r="K123" s="14"/>
      <c r="L123" s="14"/>
      <c r="M123" s="14"/>
      <c r="N123" s="14"/>
      <c r="O123" s="14"/>
      <c r="P123" s="14"/>
      <c r="Q123" s="14"/>
      <c r="R123" s="14"/>
      <c r="S123" s="14"/>
      <c r="T123" s="14"/>
      <c r="U123" s="14"/>
      <c r="V123" s="6"/>
    </row>
    <row r="124" spans="1:22" ht="28.5" customHeight="1">
      <c r="A124" s="186" t="s">
        <v>189</v>
      </c>
      <c r="B124" s="186"/>
      <c r="C124" s="172"/>
      <c r="D124" s="173"/>
      <c r="E124" s="172"/>
      <c r="F124" s="173"/>
      <c r="G124" s="14"/>
      <c r="H124" s="14"/>
      <c r="I124" s="14"/>
      <c r="J124" s="14"/>
      <c r="K124" s="14"/>
      <c r="L124" s="14"/>
      <c r="M124" s="14"/>
      <c r="N124" s="14"/>
      <c r="O124" s="14"/>
      <c r="P124" s="14"/>
      <c r="Q124" s="14"/>
      <c r="R124" s="14"/>
      <c r="S124" s="14"/>
      <c r="T124" s="14"/>
      <c r="U124" s="14"/>
      <c r="V124" s="6"/>
    </row>
    <row r="125" spans="1:22" ht="15">
      <c r="A125" s="170" t="s">
        <v>123</v>
      </c>
      <c r="B125" s="170"/>
      <c r="C125" s="163">
        <f>SUM(C126:D131)</f>
        <v>0</v>
      </c>
      <c r="D125" s="164"/>
      <c r="E125" s="163">
        <f>SUM(E126:F131)</f>
        <v>0</v>
      </c>
      <c r="F125" s="164"/>
      <c r="G125" s="14"/>
      <c r="H125" s="14"/>
      <c r="I125" s="14"/>
      <c r="J125" s="14"/>
      <c r="K125" s="14"/>
      <c r="L125" s="14"/>
      <c r="M125" s="14"/>
      <c r="N125" s="14"/>
      <c r="O125" s="14"/>
      <c r="P125" s="14"/>
      <c r="Q125" s="14"/>
      <c r="R125" s="14"/>
      <c r="S125" s="14"/>
      <c r="T125" s="14"/>
      <c r="U125" s="14"/>
      <c r="V125" s="6"/>
    </row>
    <row r="126" spans="1:22" ht="15">
      <c r="A126" s="182" t="s">
        <v>185</v>
      </c>
      <c r="B126" s="183"/>
      <c r="C126" s="172"/>
      <c r="D126" s="173"/>
      <c r="E126" s="172"/>
      <c r="F126" s="173"/>
      <c r="G126" s="14"/>
      <c r="H126" s="14"/>
      <c r="I126" s="14"/>
      <c r="J126" s="14"/>
      <c r="K126" s="14"/>
      <c r="L126" s="14"/>
      <c r="M126" s="14"/>
      <c r="N126" s="14"/>
      <c r="O126" s="14"/>
      <c r="P126" s="14"/>
      <c r="Q126" s="14"/>
      <c r="R126" s="14"/>
      <c r="S126" s="14"/>
      <c r="T126" s="14"/>
      <c r="U126" s="14"/>
      <c r="V126" s="6"/>
    </row>
    <row r="127" spans="1:22" ht="15">
      <c r="A127" s="182" t="s">
        <v>186</v>
      </c>
      <c r="B127" s="183"/>
      <c r="C127" s="184"/>
      <c r="D127" s="185"/>
      <c r="E127" s="184"/>
      <c r="F127" s="185"/>
      <c r="G127" s="14"/>
      <c r="H127" s="14"/>
      <c r="I127" s="14"/>
      <c r="J127" s="14"/>
      <c r="K127" s="14"/>
      <c r="L127" s="14"/>
      <c r="M127" s="14"/>
      <c r="N127" s="14"/>
      <c r="O127" s="14"/>
      <c r="P127" s="14"/>
      <c r="Q127" s="14"/>
      <c r="R127" s="14"/>
      <c r="S127" s="14"/>
      <c r="T127" s="14"/>
      <c r="U127" s="14"/>
      <c r="V127" s="6"/>
    </row>
    <row r="128" spans="1:22" ht="15">
      <c r="A128" s="182" t="s">
        <v>133</v>
      </c>
      <c r="B128" s="183"/>
      <c r="C128" s="184"/>
      <c r="D128" s="185"/>
      <c r="E128" s="184"/>
      <c r="F128" s="185"/>
      <c r="G128" s="14"/>
      <c r="H128" s="14"/>
      <c r="I128" s="14"/>
      <c r="J128" s="14"/>
      <c r="K128" s="14"/>
      <c r="L128" s="14"/>
      <c r="M128" s="14"/>
      <c r="N128" s="14"/>
      <c r="O128" s="14"/>
      <c r="P128" s="14"/>
      <c r="Q128" s="14"/>
      <c r="R128" s="14"/>
      <c r="S128" s="14"/>
      <c r="T128" s="14"/>
      <c r="U128" s="14"/>
      <c r="V128" s="6"/>
    </row>
    <row r="129" spans="1:22" ht="15">
      <c r="A129" s="186" t="s">
        <v>182</v>
      </c>
      <c r="B129" s="186"/>
      <c r="C129" s="184"/>
      <c r="D129" s="185"/>
      <c r="E129" s="184"/>
      <c r="F129" s="185"/>
      <c r="G129" s="14"/>
      <c r="H129" s="14"/>
      <c r="I129" s="14"/>
      <c r="J129" s="14"/>
      <c r="K129" s="14"/>
      <c r="L129" s="14"/>
      <c r="M129" s="14"/>
      <c r="N129" s="14"/>
      <c r="O129" s="14"/>
      <c r="P129" s="14"/>
      <c r="Q129" s="14"/>
      <c r="R129" s="14"/>
      <c r="S129" s="14"/>
      <c r="T129" s="14"/>
      <c r="U129" s="14"/>
      <c r="V129" s="6"/>
    </row>
    <row r="130" spans="1:22" ht="15">
      <c r="A130" s="186" t="s">
        <v>183</v>
      </c>
      <c r="B130" s="186"/>
      <c r="C130" s="184"/>
      <c r="D130" s="185"/>
      <c r="E130" s="184"/>
      <c r="F130" s="185"/>
      <c r="G130" s="14"/>
      <c r="H130" s="14"/>
      <c r="I130" s="14"/>
      <c r="J130" s="14"/>
      <c r="K130" s="14"/>
      <c r="L130" s="14"/>
      <c r="M130" s="14"/>
      <c r="N130" s="14"/>
      <c r="O130" s="14"/>
      <c r="P130" s="14"/>
      <c r="Q130" s="14"/>
      <c r="R130" s="14"/>
      <c r="S130" s="14"/>
      <c r="T130" s="14"/>
      <c r="U130" s="14"/>
      <c r="V130" s="6"/>
    </row>
    <row r="131" spans="1:22" ht="15">
      <c r="A131" s="8"/>
      <c r="B131" s="8"/>
      <c r="C131" s="74"/>
      <c r="D131" s="74"/>
      <c r="E131" s="74"/>
      <c r="F131" s="74"/>
      <c r="G131" s="14"/>
      <c r="H131" s="14"/>
      <c r="I131" s="14"/>
      <c r="J131" s="14"/>
      <c r="K131" s="14"/>
      <c r="L131" s="14"/>
      <c r="M131" s="14"/>
      <c r="N131" s="14"/>
      <c r="O131" s="14"/>
      <c r="P131" s="14"/>
      <c r="Q131" s="14"/>
      <c r="R131" s="14"/>
      <c r="S131" s="14"/>
      <c r="T131" s="14"/>
      <c r="U131" s="14"/>
      <c r="V131" s="6"/>
    </row>
    <row r="132" spans="1:21" ht="41.25" customHeight="1">
      <c r="A132" s="187" t="s">
        <v>72</v>
      </c>
      <c r="B132" s="187"/>
      <c r="C132" s="187"/>
      <c r="D132" s="187"/>
      <c r="E132" s="187"/>
      <c r="F132" s="188" t="s">
        <v>54</v>
      </c>
      <c r="G132" s="189"/>
      <c r="H132" s="189"/>
      <c r="I132" s="189"/>
      <c r="J132" s="189"/>
      <c r="K132" s="190"/>
      <c r="L132" s="14"/>
      <c r="M132" s="14"/>
      <c r="N132" s="14"/>
      <c r="O132" s="14"/>
      <c r="P132" s="14"/>
      <c r="Q132" s="14"/>
      <c r="R132" s="14"/>
      <c r="S132" s="14"/>
      <c r="T132" s="14"/>
      <c r="U132" s="2"/>
    </row>
    <row r="133" spans="1:21" ht="15">
      <c r="A133" s="187" t="s">
        <v>7</v>
      </c>
      <c r="B133" s="187"/>
      <c r="C133" s="187" t="s">
        <v>6</v>
      </c>
      <c r="D133" s="187"/>
      <c r="E133" s="187"/>
      <c r="F133" s="188" t="s">
        <v>8</v>
      </c>
      <c r="G133" s="189"/>
      <c r="H133" s="190"/>
      <c r="I133" s="188" t="s">
        <v>10</v>
      </c>
      <c r="J133" s="189"/>
      <c r="K133" s="190"/>
      <c r="L133" s="14"/>
      <c r="M133" s="14"/>
      <c r="N133" s="14"/>
      <c r="O133" s="14"/>
      <c r="P133" s="14"/>
      <c r="Q133" s="14"/>
      <c r="R133" s="14"/>
      <c r="S133" s="14"/>
      <c r="T133" s="14"/>
      <c r="U133" s="2"/>
    </row>
    <row r="134" spans="1:21" ht="15">
      <c r="A134" s="191" t="s">
        <v>134</v>
      </c>
      <c r="B134" s="191"/>
      <c r="C134" s="192">
        <f>SUM(C135:E145)</f>
        <v>0</v>
      </c>
      <c r="D134" s="192"/>
      <c r="E134" s="192"/>
      <c r="F134" s="193" t="s">
        <v>134</v>
      </c>
      <c r="G134" s="194"/>
      <c r="H134" s="195"/>
      <c r="I134" s="196">
        <f>SUM(I135:K145)</f>
        <v>0</v>
      </c>
      <c r="J134" s="197"/>
      <c r="K134" s="198"/>
      <c r="L134" s="14"/>
      <c r="M134" s="14"/>
      <c r="N134" s="14"/>
      <c r="O134" s="14"/>
      <c r="P134" s="14"/>
      <c r="Q134" s="14"/>
      <c r="R134" s="14"/>
      <c r="S134" s="14"/>
      <c r="T134" s="14"/>
      <c r="U134" s="2"/>
    </row>
    <row r="135" spans="1:21" ht="15">
      <c r="A135" s="199"/>
      <c r="B135" s="199"/>
      <c r="C135" s="200"/>
      <c r="D135" s="200"/>
      <c r="E135" s="200"/>
      <c r="F135" s="201"/>
      <c r="G135" s="202"/>
      <c r="H135" s="203"/>
      <c r="I135" s="201"/>
      <c r="J135" s="202"/>
      <c r="K135" s="203"/>
      <c r="L135" s="14"/>
      <c r="M135" s="14"/>
      <c r="N135" s="14"/>
      <c r="O135" s="14"/>
      <c r="P135" s="14"/>
      <c r="Q135" s="14"/>
      <c r="R135" s="14"/>
      <c r="S135" s="14"/>
      <c r="T135" s="14"/>
      <c r="U135" s="2"/>
    </row>
    <row r="136" spans="1:21" ht="15">
      <c r="A136" s="199"/>
      <c r="B136" s="199"/>
      <c r="C136" s="200"/>
      <c r="D136" s="200"/>
      <c r="E136" s="200"/>
      <c r="F136" s="201"/>
      <c r="G136" s="202"/>
      <c r="H136" s="203"/>
      <c r="I136" s="201"/>
      <c r="J136" s="202"/>
      <c r="K136" s="203"/>
      <c r="L136" s="14"/>
      <c r="M136" s="14"/>
      <c r="N136" s="14"/>
      <c r="O136" s="14"/>
      <c r="P136" s="14"/>
      <c r="Q136" s="14"/>
      <c r="R136" s="14"/>
      <c r="S136" s="14"/>
      <c r="T136" s="14"/>
      <c r="U136" s="2"/>
    </row>
    <row r="137" spans="1:21" ht="15">
      <c r="A137" s="199"/>
      <c r="B137" s="199"/>
      <c r="C137" s="200"/>
      <c r="D137" s="200"/>
      <c r="E137" s="200"/>
      <c r="F137" s="201"/>
      <c r="G137" s="202"/>
      <c r="H137" s="203"/>
      <c r="I137" s="201"/>
      <c r="J137" s="202"/>
      <c r="K137" s="203"/>
      <c r="L137" s="14"/>
      <c r="M137" s="14"/>
      <c r="N137" s="14"/>
      <c r="O137" s="14"/>
      <c r="P137" s="14"/>
      <c r="Q137" s="14"/>
      <c r="R137" s="14"/>
      <c r="S137" s="14"/>
      <c r="T137" s="14"/>
      <c r="U137" s="2"/>
    </row>
    <row r="138" spans="1:21" ht="15">
      <c r="A138" s="199"/>
      <c r="B138" s="199"/>
      <c r="C138" s="200"/>
      <c r="D138" s="200"/>
      <c r="E138" s="200"/>
      <c r="F138" s="201"/>
      <c r="G138" s="202"/>
      <c r="H138" s="203"/>
      <c r="I138" s="201"/>
      <c r="J138" s="202"/>
      <c r="K138" s="203"/>
      <c r="L138" s="14"/>
      <c r="M138" s="14"/>
      <c r="N138" s="14"/>
      <c r="O138" s="14"/>
      <c r="P138" s="14"/>
      <c r="Q138" s="14"/>
      <c r="R138" s="14"/>
      <c r="S138" s="14"/>
      <c r="T138" s="14"/>
      <c r="U138" s="2"/>
    </row>
    <row r="139" spans="1:21" ht="15">
      <c r="A139" s="199"/>
      <c r="B139" s="199"/>
      <c r="C139" s="200"/>
      <c r="D139" s="200"/>
      <c r="E139" s="200"/>
      <c r="F139" s="201"/>
      <c r="G139" s="202"/>
      <c r="H139" s="203"/>
      <c r="I139" s="201"/>
      <c r="J139" s="202"/>
      <c r="K139" s="203"/>
      <c r="L139" s="14"/>
      <c r="M139" s="14"/>
      <c r="N139" s="14"/>
      <c r="O139" s="14"/>
      <c r="P139" s="14"/>
      <c r="Q139" s="14"/>
      <c r="R139" s="14"/>
      <c r="S139" s="14"/>
      <c r="T139" s="14"/>
      <c r="U139" s="2"/>
    </row>
    <row r="140" spans="1:21" ht="15">
      <c r="A140" s="199"/>
      <c r="B140" s="199"/>
      <c r="C140" s="200"/>
      <c r="D140" s="200"/>
      <c r="E140" s="200"/>
      <c r="F140" s="201"/>
      <c r="G140" s="202"/>
      <c r="H140" s="203"/>
      <c r="I140" s="201"/>
      <c r="J140" s="202"/>
      <c r="K140" s="203"/>
      <c r="L140" s="14"/>
      <c r="M140" s="14"/>
      <c r="N140" s="14"/>
      <c r="O140" s="14"/>
      <c r="P140" s="14"/>
      <c r="Q140" s="14"/>
      <c r="R140" s="14"/>
      <c r="S140" s="14"/>
      <c r="T140" s="14"/>
      <c r="U140" s="2"/>
    </row>
    <row r="141" spans="1:21" ht="15">
      <c r="A141" s="199"/>
      <c r="B141" s="199"/>
      <c r="C141" s="200"/>
      <c r="D141" s="200"/>
      <c r="E141" s="200"/>
      <c r="F141" s="201"/>
      <c r="G141" s="202"/>
      <c r="H141" s="203"/>
      <c r="I141" s="201"/>
      <c r="J141" s="202"/>
      <c r="K141" s="203"/>
      <c r="L141" s="14"/>
      <c r="M141" s="14"/>
      <c r="N141" s="14"/>
      <c r="O141" s="14"/>
      <c r="P141" s="14"/>
      <c r="Q141" s="14"/>
      <c r="R141" s="14"/>
      <c r="S141" s="14"/>
      <c r="T141" s="14"/>
      <c r="U141" s="2"/>
    </row>
    <row r="142" spans="1:21" ht="15">
      <c r="A142" s="199"/>
      <c r="B142" s="199"/>
      <c r="C142" s="200"/>
      <c r="D142" s="200"/>
      <c r="E142" s="200"/>
      <c r="F142" s="201"/>
      <c r="G142" s="202"/>
      <c r="H142" s="203"/>
      <c r="I142" s="201"/>
      <c r="J142" s="202"/>
      <c r="K142" s="203"/>
      <c r="L142" s="14"/>
      <c r="M142" s="14"/>
      <c r="N142" s="14"/>
      <c r="O142" s="14"/>
      <c r="P142" s="14"/>
      <c r="Q142" s="14"/>
      <c r="R142" s="14"/>
      <c r="S142" s="14"/>
      <c r="T142" s="14"/>
      <c r="U142" s="2"/>
    </row>
    <row r="143" spans="1:21" ht="15">
      <c r="A143" s="199"/>
      <c r="B143" s="199"/>
      <c r="C143" s="200"/>
      <c r="D143" s="200"/>
      <c r="E143" s="200"/>
      <c r="F143" s="201"/>
      <c r="G143" s="202"/>
      <c r="H143" s="203"/>
      <c r="I143" s="201"/>
      <c r="J143" s="202"/>
      <c r="K143" s="203"/>
      <c r="L143" s="14"/>
      <c r="M143" s="14"/>
      <c r="N143" s="14"/>
      <c r="O143" s="14"/>
      <c r="P143" s="14"/>
      <c r="Q143" s="14"/>
      <c r="R143" s="14"/>
      <c r="S143" s="14"/>
      <c r="T143" s="14"/>
      <c r="U143" s="2"/>
    </row>
    <row r="144" spans="1:21" ht="15">
      <c r="A144" s="199"/>
      <c r="B144" s="199"/>
      <c r="C144" s="200"/>
      <c r="D144" s="200"/>
      <c r="E144" s="200"/>
      <c r="F144" s="201"/>
      <c r="G144" s="202"/>
      <c r="H144" s="203"/>
      <c r="I144" s="201"/>
      <c r="J144" s="202"/>
      <c r="K144" s="203"/>
      <c r="L144" s="14"/>
      <c r="M144" s="14"/>
      <c r="N144" s="14"/>
      <c r="O144" s="14"/>
      <c r="P144" s="14"/>
      <c r="Q144" s="14"/>
      <c r="R144" s="14"/>
      <c r="S144" s="14"/>
      <c r="T144" s="14"/>
      <c r="U144" s="2"/>
    </row>
    <row r="145" spans="1:22" s="6" customFormat="1" ht="15">
      <c r="A145" s="15"/>
      <c r="B145" s="15"/>
      <c r="C145" s="15"/>
      <c r="D145" s="15"/>
      <c r="E145" s="15"/>
      <c r="F145" s="15"/>
      <c r="G145" s="15"/>
      <c r="H145" s="15"/>
      <c r="I145" s="15"/>
      <c r="J145" s="15"/>
      <c r="K145" s="15"/>
      <c r="L145" s="15"/>
      <c r="M145" s="15"/>
      <c r="N145" s="15"/>
      <c r="O145" s="15"/>
      <c r="P145" s="15"/>
      <c r="Q145" s="15"/>
      <c r="R145" s="15"/>
      <c r="S145" s="15"/>
      <c r="T145" s="15"/>
      <c r="U145" s="15"/>
      <c r="V145" s="15"/>
    </row>
    <row r="146" spans="1:22" s="6" customFormat="1" ht="15">
      <c r="A146" s="83" t="s">
        <v>158</v>
      </c>
      <c r="B146" s="83"/>
      <c r="C146" s="25"/>
      <c r="D146" s="25"/>
      <c r="E146" s="25"/>
      <c r="F146" s="25"/>
      <c r="G146" s="25"/>
      <c r="H146" s="25"/>
      <c r="I146" s="25"/>
      <c r="J146" s="25"/>
      <c r="K146" s="25"/>
      <c r="L146" s="25"/>
      <c r="M146" s="25"/>
      <c r="N146" s="25"/>
      <c r="O146" s="25"/>
      <c r="P146" s="25"/>
      <c r="Q146" s="25"/>
      <c r="R146" s="25"/>
      <c r="S146" s="25"/>
      <c r="T146" s="25"/>
      <c r="U146" s="25"/>
      <c r="V146" s="25"/>
    </row>
    <row r="147" spans="1:22" ht="66.75" customHeight="1">
      <c r="A147" s="204" t="s">
        <v>179</v>
      </c>
      <c r="B147" s="204"/>
      <c r="C147" s="204"/>
      <c r="D147" s="204"/>
      <c r="E147" s="204"/>
      <c r="F147" s="204"/>
      <c r="G147" s="204"/>
      <c r="H147" s="204"/>
      <c r="I147" s="204"/>
      <c r="J147" s="204"/>
      <c r="K147" s="204"/>
      <c r="L147" s="204"/>
      <c r="M147" s="204"/>
      <c r="N147" s="204"/>
      <c r="O147" s="204"/>
      <c r="P147" s="204"/>
      <c r="Q147" s="204"/>
      <c r="R147" s="204"/>
      <c r="S147" s="204"/>
      <c r="T147" s="204"/>
      <c r="U147" s="25"/>
      <c r="V147" s="25"/>
    </row>
    <row r="148" spans="1:22" s="6" customFormat="1" ht="125.25" customHeight="1">
      <c r="A148" s="205" t="s">
        <v>121</v>
      </c>
      <c r="B148" s="206"/>
      <c r="C148" s="206"/>
      <c r="D148" s="206"/>
      <c r="E148" s="206"/>
      <c r="F148" s="206"/>
      <c r="G148" s="206"/>
      <c r="H148" s="206"/>
      <c r="I148" s="206"/>
      <c r="J148" s="206"/>
      <c r="K148" s="206"/>
      <c r="L148" s="206"/>
      <c r="M148" s="206"/>
      <c r="N148" s="206"/>
      <c r="O148" s="206"/>
      <c r="P148" s="206"/>
      <c r="Q148" s="206"/>
      <c r="R148" s="206"/>
      <c r="S148" s="206"/>
      <c r="T148" s="206"/>
      <c r="U148" s="29"/>
      <c r="V148" s="25"/>
    </row>
    <row r="149" spans="1:21" ht="15" customHeight="1">
      <c r="A149" s="222" t="s">
        <v>120</v>
      </c>
      <c r="B149" s="208"/>
      <c r="C149" s="208"/>
      <c r="D149" s="208"/>
      <c r="E149" s="208"/>
      <c r="F149" s="208"/>
      <c r="G149" s="208"/>
      <c r="H149" s="208"/>
      <c r="I149" s="208"/>
      <c r="J149" s="208"/>
      <c r="K149" s="208"/>
      <c r="L149" s="208"/>
      <c r="M149" s="208"/>
      <c r="N149" s="208"/>
      <c r="O149" s="208"/>
      <c r="P149" s="208"/>
      <c r="Q149" s="208"/>
      <c r="R149" s="208"/>
      <c r="S149" s="208"/>
      <c r="T149" s="208"/>
      <c r="U149" s="29"/>
    </row>
    <row r="150" spans="1:20" s="13" customFormat="1" ht="15">
      <c r="A150" s="223" t="s">
        <v>122</v>
      </c>
      <c r="B150" s="223"/>
      <c r="C150" s="223"/>
      <c r="D150" s="223"/>
      <c r="E150" s="223"/>
      <c r="F150" s="223"/>
      <c r="G150" s="223"/>
      <c r="H150" s="223"/>
      <c r="I150" s="223"/>
      <c r="J150" s="223"/>
      <c r="K150" s="223"/>
      <c r="L150" s="223"/>
      <c r="M150" s="223"/>
      <c r="N150" s="223"/>
      <c r="O150" s="223"/>
      <c r="P150" s="223"/>
      <c r="Q150" s="223"/>
      <c r="R150" s="223"/>
      <c r="S150" s="223"/>
      <c r="T150" s="223"/>
    </row>
    <row r="151" spans="1:20" ht="29.25" customHeight="1">
      <c r="A151" s="224" t="s">
        <v>188</v>
      </c>
      <c r="B151" s="224"/>
      <c r="C151" s="224"/>
      <c r="D151" s="224"/>
      <c r="E151" s="224"/>
      <c r="F151" s="224"/>
      <c r="G151" s="224"/>
      <c r="H151" s="224"/>
      <c r="I151" s="224"/>
      <c r="J151" s="224"/>
      <c r="K151" s="224"/>
      <c r="L151" s="224"/>
      <c r="M151" s="224"/>
      <c r="N151" s="224"/>
      <c r="O151" s="224"/>
      <c r="P151" s="224"/>
      <c r="Q151" s="224"/>
      <c r="R151" s="224"/>
      <c r="S151" s="224"/>
      <c r="T151" s="224"/>
    </row>
    <row r="153" spans="1:22" s="6" customFormat="1" ht="15" customHeight="1">
      <c r="A153" s="231" t="s">
        <v>11</v>
      </c>
      <c r="B153" s="231"/>
      <c r="C153" s="231"/>
      <c r="D153" s="231"/>
      <c r="E153" s="95"/>
      <c r="F153" s="95"/>
      <c r="G153" s="15"/>
      <c r="H153" s="15"/>
      <c r="I153" s="15"/>
      <c r="J153" s="15"/>
      <c r="K153" s="15"/>
      <c r="L153" s="15"/>
      <c r="M153" s="15"/>
      <c r="N153" s="15"/>
      <c r="O153" s="15"/>
      <c r="P153" s="15"/>
      <c r="Q153" s="15"/>
      <c r="R153" s="15"/>
      <c r="S153" s="15"/>
      <c r="T153" s="15"/>
      <c r="U153" s="15"/>
      <c r="V153" s="15"/>
    </row>
    <row r="154" spans="1:22" s="6" customFormat="1" ht="15">
      <c r="A154" s="95"/>
      <c r="B154" s="229" t="s">
        <v>88</v>
      </c>
      <c r="C154" s="230"/>
      <c r="D154" s="230"/>
      <c r="E154" s="230"/>
      <c r="F154" s="230"/>
      <c r="G154" s="15"/>
      <c r="H154" s="15"/>
      <c r="I154" s="15"/>
      <c r="J154" s="15"/>
      <c r="K154" s="15"/>
      <c r="L154" s="15"/>
      <c r="M154" s="15"/>
      <c r="N154" s="15"/>
      <c r="O154" s="15"/>
      <c r="P154" s="15"/>
      <c r="Q154" s="15"/>
      <c r="R154" s="15"/>
      <c r="S154" s="15"/>
      <c r="T154" s="15"/>
      <c r="U154" s="15"/>
      <c r="V154" s="15"/>
    </row>
    <row r="155" spans="1:22" s="6" customFormat="1" ht="15" customHeight="1">
      <c r="A155" s="231" t="s">
        <v>171</v>
      </c>
      <c r="B155" s="231"/>
      <c r="C155" s="231"/>
      <c r="D155" s="231"/>
      <c r="E155" s="231"/>
      <c r="F155" s="231"/>
      <c r="G155" s="15"/>
      <c r="H155" s="15"/>
      <c r="I155" s="15"/>
      <c r="J155" s="15"/>
      <c r="K155" s="15"/>
      <c r="L155" s="15"/>
      <c r="M155" s="15"/>
      <c r="N155" s="15"/>
      <c r="O155" s="15"/>
      <c r="P155" s="15"/>
      <c r="Q155" s="15"/>
      <c r="R155" s="15"/>
      <c r="S155" s="15"/>
      <c r="T155" s="15"/>
      <c r="U155" s="15"/>
      <c r="V155" s="15"/>
    </row>
    <row r="156" spans="1:22" s="6" customFormat="1" ht="15">
      <c r="A156" s="95" t="s">
        <v>172</v>
      </c>
      <c r="B156" s="229" t="s">
        <v>88</v>
      </c>
      <c r="C156" s="230"/>
      <c r="D156" s="230"/>
      <c r="E156" s="230"/>
      <c r="F156" s="230"/>
      <c r="G156" s="15"/>
      <c r="H156" s="15"/>
      <c r="I156" s="15"/>
      <c r="J156" s="15"/>
      <c r="K156" s="15"/>
      <c r="L156" s="15"/>
      <c r="M156" s="15"/>
      <c r="N156" s="15"/>
      <c r="O156" s="15"/>
      <c r="P156" s="15"/>
      <c r="Q156" s="15"/>
      <c r="R156" s="15"/>
      <c r="S156" s="15"/>
      <c r="T156" s="15"/>
      <c r="U156" s="15"/>
      <c r="V156" s="15"/>
    </row>
    <row r="158" spans="1:22" ht="15">
      <c r="A158" s="207" t="s">
        <v>95</v>
      </c>
      <c r="B158" s="208"/>
      <c r="C158" s="208"/>
      <c r="D158" s="208"/>
      <c r="E158" s="208"/>
      <c r="F158" s="208"/>
      <c r="G158" s="208"/>
      <c r="H158" s="208"/>
      <c r="I158" s="208"/>
      <c r="J158" s="208"/>
      <c r="K158" s="208"/>
      <c r="L158" s="208"/>
      <c r="M158" s="208"/>
      <c r="N158" s="208"/>
      <c r="O158" s="208"/>
      <c r="P158" s="208"/>
      <c r="Q158" s="208"/>
      <c r="R158" s="208"/>
      <c r="S158" s="208"/>
      <c r="T158" s="208"/>
      <c r="U158" s="29"/>
      <c r="V158" s="25"/>
    </row>
  </sheetData>
  <sheetProtection password="9ACB" sheet="1"/>
  <mergeCells count="190">
    <mergeCell ref="H109:I109"/>
    <mergeCell ref="A128:B128"/>
    <mergeCell ref="C128:D128"/>
    <mergeCell ref="E128:F128"/>
    <mergeCell ref="A129:B129"/>
    <mergeCell ref="C129:D129"/>
    <mergeCell ref="E129:F129"/>
    <mergeCell ref="B154:F154"/>
    <mergeCell ref="A155:F155"/>
    <mergeCell ref="A144:B144"/>
    <mergeCell ref="C144:E144"/>
    <mergeCell ref="F144:H144"/>
    <mergeCell ref="I144:K144"/>
    <mergeCell ref="H102:M102"/>
    <mergeCell ref="H105:I105"/>
    <mergeCell ref="H106:I106"/>
    <mergeCell ref="H103:I104"/>
    <mergeCell ref="A149:T149"/>
    <mergeCell ref="A150:T150"/>
    <mergeCell ref="K103:K104"/>
    <mergeCell ref="M103:M104"/>
    <mergeCell ref="A130:B130"/>
    <mergeCell ref="C130:D130"/>
    <mergeCell ref="A143:B143"/>
    <mergeCell ref="C143:E143"/>
    <mergeCell ref="F143:H143"/>
    <mergeCell ref="I143:K143"/>
    <mergeCell ref="A158:T158"/>
    <mergeCell ref="H107:H108"/>
    <mergeCell ref="J107:J108"/>
    <mergeCell ref="A151:T151"/>
    <mergeCell ref="B156:F156"/>
    <mergeCell ref="A153:D153"/>
    <mergeCell ref="A141:B141"/>
    <mergeCell ref="C141:E141"/>
    <mergeCell ref="F141:H141"/>
    <mergeCell ref="I141:K141"/>
    <mergeCell ref="A147:T147"/>
    <mergeCell ref="A148:T148"/>
    <mergeCell ref="A142:B142"/>
    <mergeCell ref="C142:E142"/>
    <mergeCell ref="F142:H142"/>
    <mergeCell ref="I142:K142"/>
    <mergeCell ref="A139:B139"/>
    <mergeCell ref="C139:E139"/>
    <mergeCell ref="F139:H139"/>
    <mergeCell ref="I139:K139"/>
    <mergeCell ref="A140:B140"/>
    <mergeCell ref="C140:E140"/>
    <mergeCell ref="F140:H140"/>
    <mergeCell ref="I140:K140"/>
    <mergeCell ref="A137:B137"/>
    <mergeCell ref="C137:E137"/>
    <mergeCell ref="F137:H137"/>
    <mergeCell ref="I137:K137"/>
    <mergeCell ref="A138:B138"/>
    <mergeCell ref="C138:E138"/>
    <mergeCell ref="F138:H138"/>
    <mergeCell ref="I138:K138"/>
    <mergeCell ref="A135:B135"/>
    <mergeCell ref="C135:E135"/>
    <mergeCell ref="F135:H135"/>
    <mergeCell ref="I135:K135"/>
    <mergeCell ref="A136:B136"/>
    <mergeCell ref="C136:E136"/>
    <mergeCell ref="F136:H136"/>
    <mergeCell ref="I136:K136"/>
    <mergeCell ref="A133:B133"/>
    <mergeCell ref="C133:E133"/>
    <mergeCell ref="F133:H133"/>
    <mergeCell ref="I133:K133"/>
    <mergeCell ref="A134:B134"/>
    <mergeCell ref="C134:E134"/>
    <mergeCell ref="F134:H134"/>
    <mergeCell ref="I134:K134"/>
    <mergeCell ref="C125:D125"/>
    <mergeCell ref="E125:F125"/>
    <mergeCell ref="A126:B126"/>
    <mergeCell ref="C126:D126"/>
    <mergeCell ref="E126:F126"/>
    <mergeCell ref="A132:E132"/>
    <mergeCell ref="F132:K132"/>
    <mergeCell ref="E130:F130"/>
    <mergeCell ref="A127:B127"/>
    <mergeCell ref="C127:D127"/>
    <mergeCell ref="E127:F127"/>
    <mergeCell ref="A123:B123"/>
    <mergeCell ref="C123:D123"/>
    <mergeCell ref="E123:F123"/>
    <mergeCell ref="A124:B124"/>
    <mergeCell ref="C124:D124"/>
    <mergeCell ref="E124:F124"/>
    <mergeCell ref="A125:B125"/>
    <mergeCell ref="A121:B121"/>
    <mergeCell ref="C121:D121"/>
    <mergeCell ref="E121:F121"/>
    <mergeCell ref="A122:B122"/>
    <mergeCell ref="C122:D122"/>
    <mergeCell ref="E122:F122"/>
    <mergeCell ref="A119:B119"/>
    <mergeCell ref="C119:D119"/>
    <mergeCell ref="E119:F119"/>
    <mergeCell ref="A120:B120"/>
    <mergeCell ref="C120:D120"/>
    <mergeCell ref="E120:F120"/>
    <mergeCell ref="A117:B117"/>
    <mergeCell ref="C117:D117"/>
    <mergeCell ref="E117:F117"/>
    <mergeCell ref="A118:B118"/>
    <mergeCell ref="C118:D118"/>
    <mergeCell ref="E118:F118"/>
    <mergeCell ref="A115:B115"/>
    <mergeCell ref="C115:D115"/>
    <mergeCell ref="E115:F115"/>
    <mergeCell ref="A116:B116"/>
    <mergeCell ref="C116:D116"/>
    <mergeCell ref="E116:F116"/>
    <mergeCell ref="A113:B113"/>
    <mergeCell ref="C113:D113"/>
    <mergeCell ref="E113:F113"/>
    <mergeCell ref="A114:B114"/>
    <mergeCell ref="C114:D114"/>
    <mergeCell ref="E114:F114"/>
    <mergeCell ref="A111:B111"/>
    <mergeCell ref="C111:D111"/>
    <mergeCell ref="E111:F111"/>
    <mergeCell ref="K111:S111"/>
    <mergeCell ref="A112:B112"/>
    <mergeCell ref="C112:D112"/>
    <mergeCell ref="E112:F112"/>
    <mergeCell ref="A109:B109"/>
    <mergeCell ref="C109:D109"/>
    <mergeCell ref="E109:F109"/>
    <mergeCell ref="A110:B110"/>
    <mergeCell ref="C110:D110"/>
    <mergeCell ref="E110:F110"/>
    <mergeCell ref="A107:B107"/>
    <mergeCell ref="C107:D107"/>
    <mergeCell ref="E107:F107"/>
    <mergeCell ref="A108:B108"/>
    <mergeCell ref="C108:D108"/>
    <mergeCell ref="E108:F108"/>
    <mergeCell ref="C104:D104"/>
    <mergeCell ref="E104:F104"/>
    <mergeCell ref="A105:B105"/>
    <mergeCell ref="C105:D105"/>
    <mergeCell ref="E105:F105"/>
    <mergeCell ref="A106:B106"/>
    <mergeCell ref="C106:D106"/>
    <mergeCell ref="E106:F106"/>
    <mergeCell ref="A103:B103"/>
    <mergeCell ref="C103:D103"/>
    <mergeCell ref="E103:F103"/>
    <mergeCell ref="J103:J104"/>
    <mergeCell ref="A101:B101"/>
    <mergeCell ref="H101:L101"/>
    <mergeCell ref="A102:B102"/>
    <mergeCell ref="C102:D102"/>
    <mergeCell ref="E102:F102"/>
    <mergeCell ref="A104:B104"/>
    <mergeCell ref="O11:P11"/>
    <mergeCell ref="Q11:R11"/>
    <mergeCell ref="S11:T11"/>
    <mergeCell ref="K97:P97"/>
    <mergeCell ref="K98:L98"/>
    <mergeCell ref="M98:N98"/>
    <mergeCell ref="O98:P98"/>
    <mergeCell ref="C11:D11"/>
    <mergeCell ref="E11:F11"/>
    <mergeCell ref="G11:H11"/>
    <mergeCell ref="I11:J11"/>
    <mergeCell ref="K11:L11"/>
    <mergeCell ref="M11:N11"/>
    <mergeCell ref="S8:T9"/>
    <mergeCell ref="C9:D9"/>
    <mergeCell ref="E9:F9"/>
    <mergeCell ref="G9:H9"/>
    <mergeCell ref="K9:L9"/>
    <mergeCell ref="M9:N9"/>
    <mergeCell ref="O9:P9"/>
    <mergeCell ref="A1:T1"/>
    <mergeCell ref="M7:N7"/>
    <mergeCell ref="O7:P7"/>
    <mergeCell ref="Q7:R7"/>
    <mergeCell ref="A8:A11"/>
    <mergeCell ref="B8:B10"/>
    <mergeCell ref="C8:H8"/>
    <mergeCell ref="I8:J9"/>
    <mergeCell ref="K8:P8"/>
    <mergeCell ref="Q8:R9"/>
  </mergeCells>
  <conditionalFormatting sqref="M109">
    <cfRule type="cellIs" priority="1" dxfId="1" operator="greaterThan" stopIfTrue="1">
      <formula>0</formula>
    </cfRule>
  </conditionalFormatting>
  <printOptions horizontalCentered="1"/>
  <pageMargins left="0.1968503937007874" right="0.1968503937007874" top="0.15748031496062992" bottom="0.15748031496062992" header="0.2362204724409449" footer="0.2362204724409449"/>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Baiba Dreimane</cp:lastModifiedBy>
  <cp:lastPrinted>2021-02-01T14:32:04Z</cp:lastPrinted>
  <dcterms:created xsi:type="dcterms:W3CDTF">2000-10-19T05:10:39Z</dcterms:created>
  <dcterms:modified xsi:type="dcterms:W3CDTF">2021-02-26T13:34:09Z</dcterms:modified>
  <cp:category/>
  <cp:version/>
  <cp:contentType/>
  <cp:contentStatus/>
</cp:coreProperties>
</file>