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aprīli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<sst xmlns="http://schemas.openxmlformats.org/spreadsheetml/2006/main" count="27" uniqueCount="27">
  <si>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Pārskats par faktisko izpildi ambulatorai ārstēšanai paredzēto zāļu, medicīnisko ierīču un preču iegādes izdevumu kompensācijai</t>
  </si>
  <si>
    <t>Nosaukums</t>
  </si>
  <si>
    <t>Kopā</t>
  </si>
  <si>
    <t>t.sk.</t>
  </si>
  <si>
    <t>dotācija no vispārējiem ieņēmumiem</t>
  </si>
  <si>
    <t>citi pašu ieņēmumi</t>
  </si>
  <si>
    <t>3=4+5</t>
  </si>
  <si>
    <t>LATVIJAS REPUBLIKAS VESELĪBAS MINISTRIJA</t>
  </si>
  <si>
    <t>NACIONĀLAIS VESELĪBAS DIENESTS</t>
  </si>
  <si>
    <t>Cēsu iela 31 k-3, Rīga, LV-1012 • Tālr. 67043700 • Fakss 67043701</t>
  </si>
  <si>
    <t>Gada plāns, EUR, atbilstoši  likumam "Par valsts budžetu''</t>
  </si>
  <si>
    <t>Programma  33.03.00 Kompensējamo medikamentu un materiālu apmaksāšana"</t>
  </si>
  <si>
    <t>līdzekļi  no programmas  33.03.00 Kompensējamo medikamentu un materiālu apmaksāšana"</t>
  </si>
  <si>
    <t>EUR</t>
  </si>
  <si>
    <t>līdzekļi no programmas  33.19.00 "Krievijas Federācijas militāro pensionāru veselības aprūpe"</t>
  </si>
  <si>
    <t>līdzekļi no  programmas 99.00.00. "Līdzekļi neparedzētiem gadījumiem"</t>
  </si>
  <si>
    <r>
      <t xml:space="preserve">I   Medikamenti un medicīnas izstrādājumi par diferencētu samaksu atbilstoši 2006.gada 31.oktobra MK noteikumiem Nr.899 "Ambulatorai ārstniecībai paredzēto zāļu un medicīnisko ierīču iegādes izdevumu kompensācijas kārtība", </t>
    </r>
    <r>
      <rPr>
        <i/>
        <sz val="12"/>
        <color indexed="8"/>
        <rFont val="Times New Roman"/>
        <family val="1"/>
      </rPr>
      <t>t.sk.:</t>
    </r>
  </si>
  <si>
    <t>KOPĀ</t>
  </si>
  <si>
    <t>t..sk.zāļu iegādes kompensācija individuālajiem pacientiem</t>
  </si>
  <si>
    <t>II  piešķirtais maksājums aptiekām 0.35 EUR apmērā  par katru izsniegto A sarakstā iekļauto kompensējamo references vai lētāko medikamentu līdzvērtīgas terapeitiskās efektivitātes zāļu grupā saistībā ar darba apjoma pieaugumu Covid-19 pandēmijas apstākļos</t>
  </si>
  <si>
    <r>
      <t>NVD saistības par 2021.gadu,</t>
    </r>
    <r>
      <rPr>
        <sz val="12"/>
        <color indexed="8"/>
        <rFont val="Times New Roman"/>
        <family val="1"/>
      </rPr>
      <t xml:space="preserve"> kas tiek apmaksātas no 2022.gada līdzekļiem</t>
    </r>
  </si>
  <si>
    <r>
      <t xml:space="preserve">Prognozējamā rēķinu summa par 2022.gadu, </t>
    </r>
    <r>
      <rPr>
        <sz val="12"/>
        <color indexed="8"/>
        <rFont val="Times New Roman"/>
        <family val="1"/>
      </rPr>
      <t xml:space="preserve">ņemot vērā perioda faktisko izpildi </t>
    </r>
  </si>
  <si>
    <t>Prognozējamā naudas plūsma 2022.gadam</t>
  </si>
  <si>
    <t>līdzekļi no programmas  33.12.00 "Reto slimību ārstēšana"</t>
  </si>
  <si>
    <t>2=3+6+7+8</t>
  </si>
  <si>
    <t>Pārskata periods: 2022.gada janvāris - aprīlis</t>
  </si>
  <si>
    <t>Faktiskā izpilde  
janvāris- aprīlis (rēķinu summa)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</si>
</sst>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;[Red]#,##0"/>
    <numFmt numFmtId="171" formatCode="#,##0.0"/>
    <numFmt numFmtId="172" formatCode="#,##0.000"/>
    <numFmt numFmtId="173" formatCode="#,##0.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26]dddd\,\ yyyy&quot;. gada &quot;d\.\ mmmm"/>
    <numFmt numFmtId="180" formatCode="#,##0.00000"/>
    <numFmt numFmtId="181" formatCode="#,##0.000000"/>
    <numFmt numFmtId="182" formatCode="0.0"/>
    <numFmt numFmtId="183" formatCode="#,##0.00000000"/>
    <numFmt numFmtId="184" formatCode="#,##0.0000000"/>
    <numFmt numFmtId="185" formatCode="#,##0.0000000000"/>
    <numFmt numFmtId="186" formatCode="#,##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9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2" tint="-0.499969989061355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3" fontId="27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7" fillId="20" borderId="10" xfId="0" applyNumberFormat="1" applyFont="1" applyFill="1" applyBorder="1" applyAlignment="1">
      <alignment horizontal="center" vertical="center" wrapText="1"/>
    </xf>
    <xf numFmtId="3" fontId="24" fillId="20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19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3" fontId="26" fillId="0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83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8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3" fontId="27" fillId="24" borderId="10" xfId="0" applyNumberFormat="1" applyFont="1" applyFill="1" applyBorder="1" applyAlignment="1">
      <alignment horizontal="center" vertical="center" wrapText="1"/>
    </xf>
    <xf numFmtId="3" fontId="27" fillId="24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26" fillId="26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90" zoomScaleNormal="90" zoomScalePageLayoutView="0" workbookViewId="0" topLeftCell="A1">
      <selection activeCell="A4" sqref="A4:L4"/>
    </sheetView>
  </sheetViews>
  <sheetFormatPr defaultColWidth="9.140625" defaultRowHeight="12.75"/>
  <cols>
    <col min="1" max="1" width="24.7109375" style="2" customWidth="1"/>
    <col min="2" max="2" width="24.8515625" style="2" customWidth="1"/>
    <col min="3" max="3" width="18.140625" style="2" customWidth="1"/>
    <col min="4" max="4" width="20.421875" style="2" customWidth="1"/>
    <col min="5" max="5" width="17.00390625" style="2" customWidth="1"/>
    <col min="6" max="6" width="17.00390625" style="2" hidden="1" customWidth="1"/>
    <col min="7" max="7" width="18.421875" style="2" customWidth="1"/>
    <col min="8" max="10" width="20.421875" style="2" customWidth="1"/>
    <col min="11" max="11" width="20.00390625" style="2" customWidth="1"/>
    <col min="12" max="12" width="19.28125" style="2" customWidth="1"/>
    <col min="13" max="13" width="21.00390625" style="2" customWidth="1"/>
    <col min="14" max="14" width="9.421875" style="2" customWidth="1"/>
    <col min="15" max="15" width="16.421875" style="2" customWidth="1"/>
    <col min="16" max="16384" width="9.140625" style="2" customWidth="1"/>
  </cols>
  <sheetData>
    <row r="1" spans="1:12" ht="82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2.5" customHeight="1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7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1.75" customHeight="1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54" customHeight="1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9.5" customHeight="1">
      <c r="A6" s="60" t="s">
        <v>25</v>
      </c>
      <c r="B6" s="60"/>
      <c r="C6" s="60"/>
      <c r="D6" s="60"/>
      <c r="E6" s="60"/>
      <c r="F6" s="60"/>
      <c r="G6" s="60"/>
      <c r="H6" s="4"/>
      <c r="I6" s="4"/>
      <c r="J6" s="4"/>
      <c r="K6" s="1"/>
      <c r="L6" s="5"/>
    </row>
    <row r="7" spans="1:12" ht="4.5" customHeight="1">
      <c r="A7" s="3"/>
      <c r="B7" s="3"/>
      <c r="C7" s="3"/>
      <c r="D7" s="3"/>
      <c r="E7" s="3"/>
      <c r="F7" s="3"/>
      <c r="G7" s="3"/>
      <c r="H7" s="4"/>
      <c r="I7" s="4"/>
      <c r="J7" s="4"/>
      <c r="K7" s="1"/>
      <c r="L7" s="5"/>
    </row>
    <row r="8" spans="1:13" ht="31.5" customHeight="1">
      <c r="A8" s="13" t="s">
        <v>11</v>
      </c>
      <c r="B8" s="13"/>
      <c r="C8" s="13"/>
      <c r="D8" s="13"/>
      <c r="E8" s="13"/>
      <c r="F8" s="13"/>
      <c r="G8" s="13"/>
      <c r="H8" s="13"/>
      <c r="I8" s="33"/>
      <c r="J8" s="33"/>
      <c r="L8" s="21"/>
      <c r="M8" s="21" t="s">
        <v>13</v>
      </c>
    </row>
    <row r="9" spans="1:14" ht="45.75" customHeight="1">
      <c r="A9" s="46" t="s">
        <v>1</v>
      </c>
      <c r="B9" s="46"/>
      <c r="C9" s="50" t="s">
        <v>10</v>
      </c>
      <c r="D9" s="51"/>
      <c r="E9" s="51"/>
      <c r="F9" s="51"/>
      <c r="G9" s="51"/>
      <c r="H9" s="51"/>
      <c r="I9" s="51"/>
      <c r="J9" s="52"/>
      <c r="K9" s="61" t="s">
        <v>26</v>
      </c>
      <c r="L9" s="64" t="s">
        <v>22</v>
      </c>
      <c r="M9" s="65"/>
      <c r="N9" s="16"/>
    </row>
    <row r="10" spans="1:13" ht="20.25" customHeight="1">
      <c r="A10" s="46"/>
      <c r="B10" s="46"/>
      <c r="C10" s="46" t="s">
        <v>2</v>
      </c>
      <c r="D10" s="46" t="s">
        <v>12</v>
      </c>
      <c r="E10" s="47" t="s">
        <v>3</v>
      </c>
      <c r="F10" s="48"/>
      <c r="G10" s="48"/>
      <c r="H10" s="46" t="s">
        <v>14</v>
      </c>
      <c r="I10" s="46" t="s">
        <v>23</v>
      </c>
      <c r="J10" s="46" t="s">
        <v>15</v>
      </c>
      <c r="K10" s="62"/>
      <c r="L10" s="53" t="s">
        <v>21</v>
      </c>
      <c r="M10" s="53" t="s">
        <v>20</v>
      </c>
    </row>
    <row r="11" spans="1:14" ht="55.5" customHeight="1">
      <c r="A11" s="46"/>
      <c r="B11" s="46"/>
      <c r="C11" s="46"/>
      <c r="D11" s="46"/>
      <c r="E11" s="44" t="s">
        <v>4</v>
      </c>
      <c r="F11" s="44"/>
      <c r="G11" s="49" t="s">
        <v>5</v>
      </c>
      <c r="H11" s="46"/>
      <c r="I11" s="46"/>
      <c r="J11" s="46"/>
      <c r="K11" s="62"/>
      <c r="L11" s="54"/>
      <c r="M11" s="54"/>
      <c r="N11" s="16"/>
    </row>
    <row r="12" spans="1:14" ht="71.25" customHeight="1">
      <c r="A12" s="46"/>
      <c r="B12" s="46"/>
      <c r="C12" s="46"/>
      <c r="D12" s="46"/>
      <c r="E12" s="45"/>
      <c r="F12" s="45"/>
      <c r="G12" s="56"/>
      <c r="H12" s="46"/>
      <c r="I12" s="46"/>
      <c r="J12" s="46"/>
      <c r="K12" s="63"/>
      <c r="L12" s="55"/>
      <c r="M12" s="55"/>
      <c r="N12" s="16"/>
    </row>
    <row r="13" spans="1:14" s="6" customFormat="1" ht="41.25" customHeight="1">
      <c r="A13" s="49">
        <v>1</v>
      </c>
      <c r="B13" s="49"/>
      <c r="C13" s="14" t="s">
        <v>24</v>
      </c>
      <c r="D13" s="14" t="s">
        <v>6</v>
      </c>
      <c r="E13" s="14">
        <v>4</v>
      </c>
      <c r="F13" s="14"/>
      <c r="G13" s="14">
        <v>5</v>
      </c>
      <c r="H13" s="14">
        <v>6</v>
      </c>
      <c r="I13" s="14">
        <v>7</v>
      </c>
      <c r="J13" s="14">
        <v>8</v>
      </c>
      <c r="K13" s="15">
        <v>9</v>
      </c>
      <c r="L13" s="14">
        <v>10</v>
      </c>
      <c r="M13" s="14">
        <v>11</v>
      </c>
      <c r="N13" s="17"/>
    </row>
    <row r="14" spans="1:15" ht="86.25" customHeight="1">
      <c r="A14" s="42" t="s">
        <v>16</v>
      </c>
      <c r="B14" s="42"/>
      <c r="C14" s="8">
        <f>D14+H14+J14+I14</f>
        <v>205861055</v>
      </c>
      <c r="D14" s="9">
        <f>E14+G14+F14</f>
        <v>191866031</v>
      </c>
      <c r="E14" s="40">
        <v>184843977</v>
      </c>
      <c r="F14" s="40"/>
      <c r="G14" s="40">
        <v>7022054</v>
      </c>
      <c r="H14" s="23">
        <v>342261</v>
      </c>
      <c r="I14" s="23">
        <v>10139388</v>
      </c>
      <c r="J14" s="9">
        <v>3513375</v>
      </c>
      <c r="K14" s="11">
        <f>70510268.46-319595.5</f>
        <v>70190672.96</v>
      </c>
      <c r="L14" s="23">
        <f>K14/4*12</f>
        <v>210572018.88</v>
      </c>
      <c r="M14" s="23">
        <v>18163176.830000002</v>
      </c>
      <c r="N14" s="18"/>
      <c r="O14" s="24"/>
    </row>
    <row r="15" spans="1:14" ht="23.25" customHeight="1">
      <c r="A15" s="41" t="s">
        <v>18</v>
      </c>
      <c r="B15" s="41"/>
      <c r="C15" s="41"/>
      <c r="D15" s="41"/>
      <c r="E15" s="41"/>
      <c r="F15" s="41"/>
      <c r="G15" s="41"/>
      <c r="H15" s="41"/>
      <c r="I15" s="32"/>
      <c r="J15" s="32"/>
      <c r="K15" s="12">
        <v>482385.83</v>
      </c>
      <c r="L15" s="25"/>
      <c r="M15" s="25"/>
      <c r="N15" s="16"/>
    </row>
    <row r="16" spans="1:14" s="7" customFormat="1" ht="102" customHeight="1">
      <c r="A16" s="42" t="s">
        <v>19</v>
      </c>
      <c r="B16" s="42"/>
      <c r="C16" s="8">
        <f>D16+H16+J16+I16</f>
        <v>0</v>
      </c>
      <c r="D16" s="9">
        <f>E16+G16</f>
        <v>0</v>
      </c>
      <c r="E16" s="10"/>
      <c r="F16" s="10"/>
      <c r="G16" s="10"/>
      <c r="H16" s="9"/>
      <c r="I16" s="9"/>
      <c r="J16" s="39">
        <v>0</v>
      </c>
      <c r="K16" s="37">
        <v>319595.5</v>
      </c>
      <c r="L16" s="23"/>
      <c r="M16" s="23"/>
      <c r="N16" s="19"/>
    </row>
    <row r="17" spans="1:13" ht="81" customHeight="1">
      <c r="A17" s="43" t="s">
        <v>17</v>
      </c>
      <c r="B17" s="43"/>
      <c r="C17" s="34">
        <f>D17+H17+J17+I17</f>
        <v>205861055</v>
      </c>
      <c r="D17" s="34">
        <f>E17+G17+F17</f>
        <v>191866031</v>
      </c>
      <c r="E17" s="35">
        <f aca="true" t="shared" si="0" ref="E17:K17">E14+E16</f>
        <v>184843977</v>
      </c>
      <c r="F17" s="35">
        <f t="shared" si="0"/>
        <v>0</v>
      </c>
      <c r="G17" s="35">
        <f t="shared" si="0"/>
        <v>7022054</v>
      </c>
      <c r="H17" s="35">
        <f t="shared" si="0"/>
        <v>342261</v>
      </c>
      <c r="I17" s="35">
        <f t="shared" si="0"/>
        <v>10139388</v>
      </c>
      <c r="J17" s="35">
        <f t="shared" si="0"/>
        <v>3513375</v>
      </c>
      <c r="K17" s="35">
        <f t="shared" si="0"/>
        <v>70510268.46</v>
      </c>
      <c r="L17" s="36"/>
      <c r="M17" s="36"/>
    </row>
    <row r="18" spans="11:12" ht="12.75">
      <c r="K18" s="29"/>
      <c r="L18" s="20"/>
    </row>
    <row r="19" spans="7:13" ht="12.75">
      <c r="G19" s="28"/>
      <c r="K19" s="30"/>
      <c r="L19" s="30"/>
      <c r="M19" s="24"/>
    </row>
    <row r="20" spans="11:12" ht="12.75">
      <c r="K20" s="30"/>
      <c r="L20" s="31"/>
    </row>
    <row r="21" ht="12.75">
      <c r="G21" s="20"/>
    </row>
    <row r="25" ht="12.75">
      <c r="G25" s="24"/>
    </row>
    <row r="26" ht="12.75">
      <c r="K26" s="38"/>
    </row>
    <row r="27" spans="11:12" ht="18.75" customHeight="1">
      <c r="K27" s="29"/>
      <c r="L27" s="20"/>
    </row>
    <row r="28" spans="2:12" ht="12.75">
      <c r="B28" s="27"/>
      <c r="C28" s="27"/>
      <c r="D28" s="27"/>
      <c r="E28" s="27"/>
      <c r="F28" s="27"/>
      <c r="G28" s="27"/>
      <c r="L28" s="20"/>
    </row>
    <row r="29" spans="2:12" ht="12.75">
      <c r="B29" s="26"/>
      <c r="C29" s="26"/>
      <c r="D29" s="26"/>
      <c r="E29" s="26"/>
      <c r="F29" s="26"/>
      <c r="G29" s="26"/>
      <c r="L29" s="20"/>
    </row>
    <row r="30" ht="12.75">
      <c r="L30" s="20"/>
    </row>
  </sheetData>
  <sheetProtection/>
  <mergeCells count="25">
    <mergeCell ref="A15:H15"/>
    <mergeCell ref="A16:B16"/>
    <mergeCell ref="A17:B17"/>
    <mergeCell ref="M10:M12"/>
    <mergeCell ref="E11:E12"/>
    <mergeCell ref="F11:F12"/>
    <mergeCell ref="G11:G12"/>
    <mergeCell ref="A13:B13"/>
    <mergeCell ref="A14:B14"/>
    <mergeCell ref="D10:D12"/>
    <mergeCell ref="E10:G10"/>
    <mergeCell ref="H10:H12"/>
    <mergeCell ref="I10:I12"/>
    <mergeCell ref="J10:J12"/>
    <mergeCell ref="L10:L12"/>
    <mergeCell ref="A2:L2"/>
    <mergeCell ref="A3:L3"/>
    <mergeCell ref="A4:L4"/>
    <mergeCell ref="A5:L5"/>
    <mergeCell ref="A6:G6"/>
    <mergeCell ref="A9:B12"/>
    <mergeCell ref="C9:J9"/>
    <mergeCell ref="K9:K12"/>
    <mergeCell ref="L9:M9"/>
    <mergeCell ref="C10:C12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2" sqref="R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agnese.zilberte</dc:creator>
  <cp:keywords/>
  <dc:description/>
  <cp:lastModifiedBy>Baiba Dreimane</cp:lastModifiedBy>
  <cp:lastPrinted>2022-06-01T12:48:06Z</cp:lastPrinted>
  <dcterms:created xsi:type="dcterms:W3CDTF">2011-01-11T14:55:48Z</dcterms:created>
  <dcterms:modified xsi:type="dcterms:W3CDTF">2022-06-01T12:48:54Z</dcterms:modified>
  <cp:category/>
  <cp:version/>
  <cp:contentType/>
  <cp:contentStatus/>
</cp:coreProperties>
</file>