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620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<sst xmlns="http://schemas.openxmlformats.org/spreadsheetml/2006/main" count="70" uniqueCount="46">
  <si>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Finansējuma neizpilde</t>
  </si>
  <si>
    <t>līguma ietvaros</t>
  </si>
  <si>
    <t>Veiktais darba apjoms līguma ietvaros</t>
  </si>
  <si>
    <t>Pārstrāde virs līguma summas</t>
  </si>
  <si>
    <t>KOPĀ</t>
  </si>
  <si>
    <t>Līguma summa</t>
  </si>
  <si>
    <t>Zemgales nodaļa</t>
  </si>
  <si>
    <t>Latgales nodaļa</t>
  </si>
  <si>
    <t>Rīgas nodaļa</t>
  </si>
  <si>
    <t>Vidzemes nodaļa</t>
  </si>
  <si>
    <t>Kurzemes nodaļa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</si>
  <si>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</si>
  <si>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</si>
  <si>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</si>
  <si>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</si>
  <si>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</si>
  <si>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pacientu iemaksa par atbrīvotajām kategorijām</t>
  </si>
  <si>
    <t>7=4-3</t>
  </si>
  <si>
    <t>6=4-3</t>
  </si>
  <si>
    <t xml:space="preserve">Prognozējamā invaliditāte un novēršamās invaliditātes ārstu konsīlijs </t>
  </si>
  <si>
    <t>Augsta riska bērnu profilakse pret sezonālo saslimšanu ar respiratori sincitiālo vīrusu (Synagi) (kods AP47)</t>
  </si>
  <si>
    <t>Hroniska un akūta nieru aizstājējterapija dienas stacionārā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</si>
  <si>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</si>
  <si>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</si>
  <si>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</si>
  <si>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 xml:space="preserve">Ļaundabīgo audzēju primārie diagnostiskie izmeklējumi    </t>
  </si>
  <si>
    <t xml:space="preserve">Speciālistu konsultācijas konstatētas atradnes gadījumā     </t>
  </si>
  <si>
    <t>Teritoriālās nodaļas</t>
  </si>
  <si>
    <t>Mammogrāfija (stratēģiskais iepirkums)</t>
  </si>
  <si>
    <t>Medikamenti</t>
  </si>
  <si>
    <t>Medicīniskā apaugļošana (stratēģiskais iepirkums)</t>
  </si>
  <si>
    <t>veiktais darba apjoms līguma ietvaros</t>
  </si>
  <si>
    <t>Aknu transplantācijai nepieciešamie izmeklējumi</t>
  </si>
  <si>
    <t>Ļaundabīgo audzēju sekundārie diagnostiskie izmeklējumi</t>
  </si>
  <si>
    <t xml:space="preserve">AP67 - Pozitronu emisijas tomogrāfijas/datortomogrāfijas (PET/DT) izmeklējumi </t>
  </si>
  <si>
    <t xml:space="preserve">veiktais darba apjoms ar ieturējumu 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</si>
  <si>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</si>
  <si>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</si>
  <si>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</si>
  <si>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</si>
  <si>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t.sk.kompensācijas maksājums gatavības režīma nodrošināšanai SAVA kvotētajiem pakalpojumiem AP77 (AP03)</t>
  </si>
  <si>
    <t>t.sk.kompensācijas maksājums gatavības režīma nodrošināšanai AP79 (APSV)</t>
  </si>
  <si>
    <t>t.sk.no līdzekļiem neparedzētiem gadījumiem (budžeta programma 99.00)</t>
  </si>
  <si>
    <t>t.sk. kompensācijas maksājums gatavības režīma nodrošināšanai SAVA nekvotētajiem pakalpojumiem AP78 (APSV)</t>
  </si>
  <si>
    <t>Pārskats par noslēgtiem līgumiem un veikto sekundārās ambulatorās veselības aprūpes darba apjomu 2020.gada janvārī - septembrī</t>
  </si>
  <si>
    <t>39=5+8+10+11+12+13+14+15+17 līdz 38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</si>
</sst>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3" fillId="45" borderId="1" applyNumberFormat="0" applyAlignment="0" applyProtection="0"/>
    <xf numFmtId="0" fontId="9" fillId="46" borderId="2" applyNumberFormat="0" applyAlignment="0" applyProtection="0"/>
    <xf numFmtId="0" fontId="34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6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1" borderId="0" applyNumberFormat="0" applyBorder="0" applyAlignment="0" applyProtection="0"/>
    <xf numFmtId="0" fontId="18" fillId="5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5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0" fontId="26" fillId="55" borderId="19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4" fontId="24" fillId="0" borderId="19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5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56" borderId="21" xfId="0" applyNumberFormat="1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E110" sqref="E110"/>
      <selection pane="topRight" activeCell="E110" sqref="E110"/>
      <selection pane="bottomLeft" activeCell="E110" sqref="E110"/>
      <selection pane="bottomRight" activeCell="F6" sqref="F6:F7"/>
    </sheetView>
  </sheetViews>
  <sheetFormatPr defaultColWidth="9.140625" defaultRowHeight="12.75"/>
  <cols>
    <col min="1" max="1" width="14.421875" style="1" customWidth="1"/>
    <col min="2" max="4" width="13.00390625" style="1" customWidth="1"/>
    <col min="5" max="5" width="12.7109375" style="3" customWidth="1"/>
    <col min="6" max="6" width="12.57421875" style="12" customWidth="1"/>
    <col min="7" max="7" width="10.7109375" style="1" customWidth="1"/>
    <col min="8" max="8" width="12.57421875" style="1" customWidth="1"/>
    <col min="9" max="9" width="14.8515625" style="1" customWidth="1"/>
    <col min="10" max="10" width="11.140625" style="1" customWidth="1"/>
    <col min="11" max="11" width="12.421875" style="1" customWidth="1"/>
    <col min="12" max="12" width="12.00390625" style="1" customWidth="1"/>
    <col min="13" max="13" width="11.7109375" style="1" customWidth="1"/>
    <col min="14" max="14" width="12.28125" style="1" customWidth="1"/>
    <col min="15" max="15" width="15.8515625" style="1" customWidth="1"/>
    <col min="16" max="16" width="12.8515625" style="1" customWidth="1"/>
    <col min="17" max="17" width="9.140625" style="1" customWidth="1"/>
    <col min="18" max="18" width="10.8515625" style="1" customWidth="1"/>
    <col min="19" max="19" width="11.00390625" style="1" customWidth="1"/>
    <col min="20" max="23" width="11.140625" style="1" customWidth="1"/>
    <col min="24" max="24" width="10.8515625" style="1" customWidth="1"/>
    <col min="25" max="28" width="9.8515625" style="1" customWidth="1"/>
    <col min="29" max="32" width="10.7109375" style="1" customWidth="1"/>
    <col min="33" max="33" width="10.7109375" style="1" hidden="1" customWidth="1"/>
    <col min="34" max="35" width="11.140625" style="1" customWidth="1"/>
    <col min="36" max="36" width="11.421875" style="1" customWidth="1"/>
    <col min="37" max="37" width="11.8515625" style="1" customWidth="1"/>
    <col min="38" max="38" width="10.00390625" style="1" customWidth="1"/>
    <col min="39" max="39" width="10.421875" style="1" customWidth="1"/>
    <col min="40" max="40" width="10.7109375" style="1" customWidth="1"/>
    <col min="41" max="41" width="11.140625" style="1" customWidth="1"/>
    <col min="42" max="42" width="13.57421875" style="12" customWidth="1"/>
    <col min="43" max="43" width="12.140625" style="1" customWidth="1"/>
    <col min="44" max="44" width="13.00390625" style="3" customWidth="1"/>
    <col min="45" max="45" width="12.00390625" style="1" bestFit="1" customWidth="1"/>
    <col min="46" max="16384" width="9.140625" style="1" customWidth="1"/>
  </cols>
  <sheetData>
    <row r="1" ht="12.75">
      <c r="P1" s="5"/>
    </row>
    <row r="2" spans="1:16" ht="12.75">
      <c r="A2" s="36" t="s">
        <v>44</v>
      </c>
      <c r="B2" s="37"/>
      <c r="C2" s="37"/>
      <c r="D2" s="37"/>
      <c r="E2" s="37"/>
      <c r="F2" s="37"/>
      <c r="G2" s="38"/>
      <c r="H2" s="39"/>
      <c r="I2" s="39"/>
      <c r="J2" s="39"/>
      <c r="K2" s="39"/>
      <c r="L2" s="39"/>
      <c r="M2" s="39"/>
      <c r="N2" s="39"/>
      <c r="O2" s="39"/>
      <c r="P2" s="39"/>
    </row>
    <row r="3" spans="1:16" ht="12.75">
      <c r="A3" s="36"/>
      <c r="B3" s="37"/>
      <c r="C3" s="37"/>
      <c r="D3" s="37"/>
      <c r="E3" s="37"/>
      <c r="F3" s="37"/>
      <c r="G3" s="38"/>
      <c r="H3" s="39"/>
      <c r="I3" s="39"/>
      <c r="J3" s="39"/>
      <c r="K3" s="39"/>
      <c r="L3" s="39"/>
      <c r="M3" s="39"/>
      <c r="N3" s="39"/>
      <c r="O3" s="39"/>
      <c r="P3" s="39"/>
    </row>
    <row r="4" spans="1:16" ht="12.75">
      <c r="A4" s="36"/>
      <c r="B4" s="37"/>
      <c r="C4" s="37"/>
      <c r="D4" s="37"/>
      <c r="E4" s="37"/>
      <c r="F4" s="37"/>
      <c r="G4" s="38"/>
      <c r="H4" s="39"/>
      <c r="I4" s="39"/>
      <c r="J4" s="39"/>
      <c r="K4" s="39"/>
      <c r="L4" s="39"/>
      <c r="M4" s="39"/>
      <c r="N4" s="39"/>
      <c r="O4" s="39"/>
      <c r="P4" s="39"/>
    </row>
    <row r="5" spans="1:44" ht="60" customHeight="1">
      <c r="A5" s="35" t="s">
        <v>27</v>
      </c>
      <c r="B5" s="40" t="s">
        <v>22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27" t="s">
        <v>13</v>
      </c>
      <c r="N5" s="27"/>
      <c r="O5" s="27"/>
      <c r="P5" s="27"/>
      <c r="Q5" s="27" t="s">
        <v>23</v>
      </c>
      <c r="R5" s="27"/>
      <c r="S5" s="27" t="s">
        <v>24</v>
      </c>
      <c r="T5" s="27"/>
      <c r="U5" s="29" t="s">
        <v>29</v>
      </c>
      <c r="V5" s="29"/>
      <c r="W5" s="28" t="s">
        <v>34</v>
      </c>
      <c r="X5" s="27" t="s">
        <v>21</v>
      </c>
      <c r="Y5" s="27"/>
      <c r="Z5" s="27" t="s">
        <v>20</v>
      </c>
      <c r="AA5" s="27"/>
      <c r="AB5" s="27" t="s">
        <v>19</v>
      </c>
      <c r="AC5" s="27"/>
      <c r="AD5" s="27" t="s">
        <v>28</v>
      </c>
      <c r="AE5" s="27"/>
      <c r="AF5" s="27" t="s">
        <v>30</v>
      </c>
      <c r="AG5" s="27"/>
      <c r="AH5" s="30" t="s">
        <v>32</v>
      </c>
      <c r="AI5" s="31"/>
      <c r="AJ5" s="27" t="s">
        <v>25</v>
      </c>
      <c r="AK5" s="27"/>
      <c r="AL5" s="27" t="s">
        <v>26</v>
      </c>
      <c r="AM5" s="27"/>
      <c r="AN5" s="27" t="s">
        <v>33</v>
      </c>
      <c r="AO5" s="27"/>
      <c r="AP5" s="34" t="s">
        <v>43</v>
      </c>
      <c r="AQ5" s="27" t="s">
        <v>39</v>
      </c>
      <c r="AR5" s="26" t="s">
        <v>14</v>
      </c>
    </row>
    <row r="6" spans="1:44" ht="51.75" customHeight="1">
      <c r="A6" s="35"/>
      <c r="B6" s="40" t="s">
        <v>5</v>
      </c>
      <c r="C6" s="40" t="s">
        <v>11</v>
      </c>
      <c r="D6" s="40" t="s">
        <v>12</v>
      </c>
      <c r="E6" s="40" t="s">
        <v>2</v>
      </c>
      <c r="F6" s="24" t="s">
        <v>42</v>
      </c>
      <c r="G6" s="40" t="s">
        <v>3</v>
      </c>
      <c r="H6" s="40" t="s">
        <v>0</v>
      </c>
      <c r="I6" s="24" t="s">
        <v>40</v>
      </c>
      <c r="J6" s="42" t="s">
        <v>36</v>
      </c>
      <c r="K6" s="42"/>
      <c r="L6" s="42"/>
      <c r="M6" s="27"/>
      <c r="N6" s="27"/>
      <c r="O6" s="27"/>
      <c r="P6" s="27"/>
      <c r="Q6" s="27"/>
      <c r="R6" s="27"/>
      <c r="S6" s="27"/>
      <c r="T6" s="27"/>
      <c r="U6" s="29"/>
      <c r="V6" s="29"/>
      <c r="W6" s="29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32"/>
      <c r="AI6" s="33"/>
      <c r="AJ6" s="27"/>
      <c r="AK6" s="27"/>
      <c r="AL6" s="27"/>
      <c r="AM6" s="27"/>
      <c r="AN6" s="27"/>
      <c r="AO6" s="27"/>
      <c r="AP6" s="34"/>
      <c r="AQ6" s="27"/>
      <c r="AR6" s="26"/>
    </row>
    <row r="7" spans="1:44" ht="89.25">
      <c r="A7" s="35"/>
      <c r="B7" s="41"/>
      <c r="C7" s="41"/>
      <c r="D7" s="41"/>
      <c r="E7" s="41"/>
      <c r="F7" s="25"/>
      <c r="G7" s="41"/>
      <c r="H7" s="41"/>
      <c r="I7" s="25"/>
      <c r="J7" s="17" t="s">
        <v>1</v>
      </c>
      <c r="K7" s="18" t="s">
        <v>42</v>
      </c>
      <c r="L7" s="17" t="s">
        <v>37</v>
      </c>
      <c r="M7" s="19" t="s">
        <v>35</v>
      </c>
      <c r="N7" s="18" t="s">
        <v>42</v>
      </c>
      <c r="O7" s="16" t="s">
        <v>41</v>
      </c>
      <c r="P7" s="17" t="s">
        <v>38</v>
      </c>
      <c r="Q7" s="17" t="s">
        <v>15</v>
      </c>
      <c r="R7" s="17" t="s">
        <v>38</v>
      </c>
      <c r="S7" s="17" t="s">
        <v>15</v>
      </c>
      <c r="T7" s="20" t="s">
        <v>38</v>
      </c>
      <c r="U7" s="17" t="s">
        <v>15</v>
      </c>
      <c r="V7" s="6" t="s">
        <v>31</v>
      </c>
      <c r="W7" s="6" t="s">
        <v>15</v>
      </c>
      <c r="X7" s="6" t="s">
        <v>15</v>
      </c>
      <c r="Y7" s="6" t="s">
        <v>38</v>
      </c>
      <c r="Z7" s="6" t="s">
        <v>15</v>
      </c>
      <c r="AA7" s="6" t="s">
        <v>38</v>
      </c>
      <c r="AB7" s="6" t="s">
        <v>15</v>
      </c>
      <c r="AC7" s="6" t="s">
        <v>38</v>
      </c>
      <c r="AD7" s="6" t="s">
        <v>15</v>
      </c>
      <c r="AE7" s="6" t="s">
        <v>38</v>
      </c>
      <c r="AF7" s="6" t="s">
        <v>15</v>
      </c>
      <c r="AG7" s="6" t="s">
        <v>16</v>
      </c>
      <c r="AH7" s="6" t="s">
        <v>15</v>
      </c>
      <c r="AI7" s="6" t="s">
        <v>38</v>
      </c>
      <c r="AJ7" s="6" t="s">
        <v>15</v>
      </c>
      <c r="AK7" s="6" t="s">
        <v>38</v>
      </c>
      <c r="AL7" s="6" t="s">
        <v>15</v>
      </c>
      <c r="AM7" s="6" t="s">
        <v>38</v>
      </c>
      <c r="AN7" s="6" t="s">
        <v>15</v>
      </c>
      <c r="AO7" s="6" t="s">
        <v>38</v>
      </c>
      <c r="AP7" s="34"/>
      <c r="AQ7" s="27"/>
      <c r="AR7" s="26"/>
    </row>
    <row r="8" spans="1:44" ht="44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11"/>
      <c r="G8" s="7" t="s">
        <v>18</v>
      </c>
      <c r="H8" s="7" t="s">
        <v>17</v>
      </c>
      <c r="I8" s="7"/>
      <c r="J8" s="7">
        <v>8</v>
      </c>
      <c r="K8" s="7"/>
      <c r="L8" s="7">
        <v>9</v>
      </c>
      <c r="M8" s="7">
        <v>10</v>
      </c>
      <c r="N8" s="7"/>
      <c r="O8" s="7"/>
      <c r="P8" s="7">
        <v>11</v>
      </c>
      <c r="Q8" s="7">
        <v>12</v>
      </c>
      <c r="R8" s="7">
        <v>13</v>
      </c>
      <c r="S8" s="7">
        <v>14</v>
      </c>
      <c r="T8" s="7">
        <v>15</v>
      </c>
      <c r="U8" s="7">
        <v>16</v>
      </c>
      <c r="V8" s="7">
        <v>17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>
        <v>32</v>
      </c>
      <c r="AK8" s="7">
        <v>33</v>
      </c>
      <c r="AL8" s="7">
        <v>34</v>
      </c>
      <c r="AM8" s="7">
        <v>35</v>
      </c>
      <c r="AN8" s="7">
        <v>36</v>
      </c>
      <c r="AO8" s="7">
        <v>37</v>
      </c>
      <c r="AP8" s="11"/>
      <c r="AQ8" s="7">
        <v>38</v>
      </c>
      <c r="AR8" s="21" t="s">
        <v>45</v>
      </c>
    </row>
    <row r="9" spans="1:44" ht="12.75">
      <c r="A9" s="2" t="s">
        <v>6</v>
      </c>
      <c r="B9" s="4">
        <v>17940187</v>
      </c>
      <c r="C9" s="4">
        <v>13467056.53</v>
      </c>
      <c r="D9" s="4">
        <v>13070276.95</v>
      </c>
      <c r="E9" s="4">
        <v>12982183.91</v>
      </c>
      <c r="F9" s="13">
        <v>44895.21000000001</v>
      </c>
      <c r="G9" s="4">
        <v>55033.78999999998</v>
      </c>
      <c r="H9" s="4">
        <v>-451813.37000000046</v>
      </c>
      <c r="I9" s="13">
        <v>935643</v>
      </c>
      <c r="J9" s="4">
        <v>360001.55</v>
      </c>
      <c r="K9" s="13">
        <v>220</v>
      </c>
      <c r="L9" s="4">
        <v>263</v>
      </c>
      <c r="M9" s="4">
        <v>804880.8400000001</v>
      </c>
      <c r="N9" s="4">
        <v>22919</v>
      </c>
      <c r="O9" s="4">
        <v>110451</v>
      </c>
      <c r="P9" s="4">
        <v>110451</v>
      </c>
      <c r="Q9" s="4">
        <v>87.33</v>
      </c>
      <c r="R9" s="4">
        <v>12</v>
      </c>
      <c r="S9" s="4">
        <v>897647.15</v>
      </c>
      <c r="T9" s="4">
        <v>117048.82</v>
      </c>
      <c r="U9" s="4"/>
      <c r="V9" s="4"/>
      <c r="W9" s="4"/>
      <c r="X9" s="4">
        <v>977556.52</v>
      </c>
      <c r="Y9" s="4">
        <v>49455</v>
      </c>
      <c r="Z9" s="4">
        <v>4773.84</v>
      </c>
      <c r="AA9" s="4">
        <v>16</v>
      </c>
      <c r="AB9" s="4">
        <v>0</v>
      </c>
      <c r="AC9" s="4">
        <v>0</v>
      </c>
      <c r="AD9" s="4">
        <v>28528.96</v>
      </c>
      <c r="AE9" s="4">
        <v>144</v>
      </c>
      <c r="AF9" s="4"/>
      <c r="AG9" s="4"/>
      <c r="AH9" s="4"/>
      <c r="AI9" s="4"/>
      <c r="AJ9" s="4">
        <v>41549.659999999996</v>
      </c>
      <c r="AK9" s="4">
        <v>151</v>
      </c>
      <c r="AL9" s="4">
        <v>0</v>
      </c>
      <c r="AM9" s="4">
        <v>0</v>
      </c>
      <c r="AN9" s="4">
        <v>1639.3700000000001</v>
      </c>
      <c r="AO9" s="4">
        <v>0</v>
      </c>
      <c r="AP9" s="13">
        <v>1542</v>
      </c>
      <c r="AQ9" s="4">
        <v>1401045</v>
      </c>
      <c r="AR9" s="22">
        <f>E9+J9+M9+P9+Q9+R9+S9+T9+V9+W9+X9+Y9+Z9+AA9+AB9+AC9+AD9+AE9+AF9+AH9+AI9+AJ9+AK9+AL9+AM9+AN9+AO9+AQ9</f>
        <v>17777171.950000003</v>
      </c>
    </row>
    <row r="10" spans="1:45" ht="12.75">
      <c r="A10" s="2" t="s">
        <v>7</v>
      </c>
      <c r="B10" s="4">
        <v>19814163</v>
      </c>
      <c r="C10" s="4">
        <v>14704945</v>
      </c>
      <c r="D10" s="4">
        <v>14540956.5</v>
      </c>
      <c r="E10" s="4">
        <v>14302367.14</v>
      </c>
      <c r="F10" s="13">
        <v>42160.14</v>
      </c>
      <c r="G10" s="4">
        <v>238521.21999999997</v>
      </c>
      <c r="H10" s="4">
        <v>-402509.7199999995</v>
      </c>
      <c r="I10" s="13">
        <v>1181106</v>
      </c>
      <c r="J10" s="4">
        <v>438075</v>
      </c>
      <c r="K10" s="13">
        <v>8</v>
      </c>
      <c r="L10" s="4">
        <v>11471</v>
      </c>
      <c r="M10" s="4">
        <v>646263.46</v>
      </c>
      <c r="N10" s="4">
        <v>30488</v>
      </c>
      <c r="O10" s="4">
        <v>96861</v>
      </c>
      <c r="P10" s="4">
        <v>96861</v>
      </c>
      <c r="Q10" s="4">
        <v>68.22</v>
      </c>
      <c r="R10" s="4">
        <v>8</v>
      </c>
      <c r="S10" s="4">
        <v>1305299.53</v>
      </c>
      <c r="T10" s="4">
        <v>145388.95</v>
      </c>
      <c r="U10" s="4"/>
      <c r="V10" s="4"/>
      <c r="W10" s="4"/>
      <c r="X10" s="4">
        <v>779585.52</v>
      </c>
      <c r="Y10" s="4">
        <v>43603</v>
      </c>
      <c r="Z10" s="4">
        <v>0</v>
      </c>
      <c r="AA10" s="4">
        <v>0</v>
      </c>
      <c r="AB10" s="4">
        <v>449.7</v>
      </c>
      <c r="AC10" s="4">
        <v>4</v>
      </c>
      <c r="AD10" s="4">
        <v>29027.530000000006</v>
      </c>
      <c r="AE10" s="4">
        <v>408</v>
      </c>
      <c r="AF10" s="4"/>
      <c r="AG10" s="4"/>
      <c r="AH10" s="4"/>
      <c r="AI10" s="4"/>
      <c r="AJ10" s="4">
        <v>133454.60000000003</v>
      </c>
      <c r="AK10" s="4">
        <v>619</v>
      </c>
      <c r="AL10" s="4">
        <v>19583.6</v>
      </c>
      <c r="AM10" s="4">
        <v>126</v>
      </c>
      <c r="AN10" s="4">
        <v>196628.22000000003</v>
      </c>
      <c r="AO10" s="4">
        <v>812</v>
      </c>
      <c r="AP10" s="13">
        <v>2177</v>
      </c>
      <c r="AQ10" s="4">
        <v>1641843</v>
      </c>
      <c r="AR10" s="22">
        <f>E10+J10+M10+P10+Q10+R10+S10+T10+V10+W10+X10+Y10+Z10+AA10+AB10+AC10+AD10+AE10+AF10+AH10+AI10+AJ10+AK10+AL10+AM10+AN10+AO10+AQ10</f>
        <v>19780475.470000003</v>
      </c>
      <c r="AS10" s="8"/>
    </row>
    <row r="11" spans="1:44" ht="12.75">
      <c r="A11" s="2" t="s">
        <v>8</v>
      </c>
      <c r="B11" s="4">
        <v>118444312</v>
      </c>
      <c r="C11" s="4">
        <v>89185407</v>
      </c>
      <c r="D11" s="4">
        <v>86908559.03999999</v>
      </c>
      <c r="E11" s="4">
        <v>86319783.87</v>
      </c>
      <c r="F11" s="13">
        <v>0</v>
      </c>
      <c r="G11" s="4">
        <v>575459.2800000022</v>
      </c>
      <c r="H11" s="4">
        <v>-2852307.2400000035</v>
      </c>
      <c r="I11" s="13">
        <v>5813653</v>
      </c>
      <c r="J11" s="4">
        <v>2483736.55</v>
      </c>
      <c r="K11" s="13">
        <v>518216.4800000001</v>
      </c>
      <c r="L11" s="4">
        <v>4634</v>
      </c>
      <c r="M11" s="4">
        <v>5338664.409999999</v>
      </c>
      <c r="N11" s="4">
        <v>175175</v>
      </c>
      <c r="O11" s="4">
        <v>493660</v>
      </c>
      <c r="P11" s="4">
        <v>493660</v>
      </c>
      <c r="Q11" s="4">
        <v>19697.85</v>
      </c>
      <c r="R11" s="4">
        <v>2488</v>
      </c>
      <c r="S11" s="4">
        <v>3457933.6799999997</v>
      </c>
      <c r="T11" s="4">
        <v>48564</v>
      </c>
      <c r="U11" s="4">
        <v>1078925.9300000002</v>
      </c>
      <c r="V11" s="4">
        <v>1012634.3400000001</v>
      </c>
      <c r="W11" s="4">
        <v>373039.04999999993</v>
      </c>
      <c r="X11" s="4">
        <v>3425927.6100000003</v>
      </c>
      <c r="Y11" s="4">
        <v>183372</v>
      </c>
      <c r="Z11" s="4">
        <v>18953.930000000004</v>
      </c>
      <c r="AA11" s="4">
        <v>72</v>
      </c>
      <c r="AB11" s="4">
        <v>461.26</v>
      </c>
      <c r="AC11" s="4">
        <v>0</v>
      </c>
      <c r="AD11" s="4">
        <v>308103.7200000001</v>
      </c>
      <c r="AE11" s="4">
        <v>1185</v>
      </c>
      <c r="AF11" s="4">
        <v>687892.6399999998</v>
      </c>
      <c r="AG11" s="4"/>
      <c r="AH11" s="4">
        <v>1426.9299999999998</v>
      </c>
      <c r="AI11" s="4">
        <v>4</v>
      </c>
      <c r="AJ11" s="4">
        <v>1150573.9299999997</v>
      </c>
      <c r="AK11" s="4">
        <v>1895</v>
      </c>
      <c r="AL11" s="4">
        <v>372150.4000000001</v>
      </c>
      <c r="AM11" s="4">
        <v>1570</v>
      </c>
      <c r="AN11" s="4">
        <v>1262601.9999999998</v>
      </c>
      <c r="AO11" s="4">
        <v>2359</v>
      </c>
      <c r="AP11" s="13">
        <v>52502</v>
      </c>
      <c r="AQ11" s="4">
        <v>7400998.7</v>
      </c>
      <c r="AR11" s="22">
        <f>E11+J11+M11+P11+Q11+R11+S11+T11+V11+W11+X11+Y11+Z11+AA11+AB11+AC11+AD11+AE11+AF11+AH11+AI11+AJ11+AK11+AL11+AM11+AN11+AO11+AQ11</f>
        <v>114369749.87000002</v>
      </c>
    </row>
    <row r="12" spans="1:44" ht="12.75">
      <c r="A12" s="2" t="s">
        <v>9</v>
      </c>
      <c r="B12" s="4">
        <v>12234499</v>
      </c>
      <c r="C12" s="4">
        <v>9070329.41</v>
      </c>
      <c r="D12" s="4">
        <v>8929221</v>
      </c>
      <c r="E12" s="4">
        <v>8846895.8</v>
      </c>
      <c r="F12" s="13">
        <v>39982.96000000001</v>
      </c>
      <c r="G12" s="4">
        <v>81993.31000000006</v>
      </c>
      <c r="H12" s="4">
        <v>-223101.72000000015</v>
      </c>
      <c r="I12" s="13">
        <v>606035</v>
      </c>
      <c r="J12" s="4">
        <v>253877.77</v>
      </c>
      <c r="K12" s="13">
        <v>185</v>
      </c>
      <c r="L12" s="4">
        <v>772</v>
      </c>
      <c r="M12" s="4">
        <v>621073.4399999998</v>
      </c>
      <c r="N12" s="4">
        <v>23870</v>
      </c>
      <c r="O12" s="4">
        <v>97636</v>
      </c>
      <c r="P12" s="4">
        <v>97636</v>
      </c>
      <c r="Q12" s="4">
        <v>2827.42</v>
      </c>
      <c r="R12" s="4">
        <v>352</v>
      </c>
      <c r="S12" s="4">
        <v>1383074.0799999998</v>
      </c>
      <c r="T12" s="4">
        <v>126796</v>
      </c>
      <c r="U12" s="4"/>
      <c r="V12" s="4"/>
      <c r="W12" s="4"/>
      <c r="X12" s="4">
        <v>386589.37</v>
      </c>
      <c r="Y12" s="4">
        <v>21539</v>
      </c>
      <c r="Z12" s="4">
        <v>0</v>
      </c>
      <c r="AA12" s="4">
        <v>0</v>
      </c>
      <c r="AB12" s="4">
        <v>7351.08</v>
      </c>
      <c r="AC12" s="4">
        <v>52</v>
      </c>
      <c r="AD12" s="4">
        <v>15916.73</v>
      </c>
      <c r="AE12" s="4">
        <v>147</v>
      </c>
      <c r="AF12" s="4"/>
      <c r="AG12" s="4"/>
      <c r="AH12" s="4"/>
      <c r="AI12" s="4"/>
      <c r="AJ12" s="4">
        <v>105839.24</v>
      </c>
      <c r="AK12" s="4">
        <v>625</v>
      </c>
      <c r="AL12" s="4">
        <v>0</v>
      </c>
      <c r="AM12" s="4">
        <v>0</v>
      </c>
      <c r="AN12" s="4">
        <v>540.45</v>
      </c>
      <c r="AO12" s="4">
        <v>0</v>
      </c>
      <c r="AP12" s="13">
        <v>1908</v>
      </c>
      <c r="AQ12" s="4">
        <v>1040434</v>
      </c>
      <c r="AR12" s="22">
        <f>E12+J12+M12+P12+Q12+R12+S12+T12+V12+W12+X12+Y12+Z12+AA12+AB12+AC12+AD12+AE12+AF12+AH12+AI12+AJ12+AK12+AL12+AM12+AN12+AO12+AQ12</f>
        <v>12911566.379999999</v>
      </c>
    </row>
    <row r="13" spans="1:44" ht="12.75">
      <c r="A13" s="2" t="s">
        <v>10</v>
      </c>
      <c r="B13" s="4">
        <v>18360221</v>
      </c>
      <c r="C13" s="4">
        <v>13834000.410000002</v>
      </c>
      <c r="D13" s="4">
        <v>13416541.389999999</v>
      </c>
      <c r="E13" s="4">
        <v>13327277.85</v>
      </c>
      <c r="F13" s="13">
        <v>55803.23999999999</v>
      </c>
      <c r="G13" s="4">
        <v>81997.61000000002</v>
      </c>
      <c r="H13" s="4">
        <v>-499456.6300000001</v>
      </c>
      <c r="I13" s="13">
        <v>906937.293819586</v>
      </c>
      <c r="J13" s="4">
        <v>454501.1</v>
      </c>
      <c r="K13" s="13">
        <v>4</v>
      </c>
      <c r="L13" s="4">
        <v>786</v>
      </c>
      <c r="M13" s="4">
        <v>777676.55</v>
      </c>
      <c r="N13" s="4">
        <v>25678.238845177588</v>
      </c>
      <c r="O13" s="4">
        <v>118534</v>
      </c>
      <c r="P13" s="4">
        <v>118534</v>
      </c>
      <c r="Q13" s="4">
        <v>1027.3799999999999</v>
      </c>
      <c r="R13" s="4">
        <v>136</v>
      </c>
      <c r="S13" s="4">
        <v>1698950.1800000002</v>
      </c>
      <c r="T13" s="4">
        <v>183838.85</v>
      </c>
      <c r="U13" s="4"/>
      <c r="V13" s="4"/>
      <c r="W13" s="4"/>
      <c r="X13" s="4">
        <v>1093246.07</v>
      </c>
      <c r="Y13" s="4">
        <v>62440</v>
      </c>
      <c r="Z13" s="4">
        <v>12392.829999999998</v>
      </c>
      <c r="AA13" s="4">
        <v>32</v>
      </c>
      <c r="AB13" s="4">
        <v>0</v>
      </c>
      <c r="AC13" s="4">
        <v>0</v>
      </c>
      <c r="AD13" s="4">
        <v>21476.620000000003</v>
      </c>
      <c r="AE13" s="4">
        <v>174</v>
      </c>
      <c r="AF13" s="4"/>
      <c r="AG13" s="4"/>
      <c r="AH13" s="4"/>
      <c r="AI13" s="4"/>
      <c r="AJ13" s="4">
        <v>82036.12999999999</v>
      </c>
      <c r="AK13" s="4">
        <v>546</v>
      </c>
      <c r="AL13" s="4">
        <v>11517.31</v>
      </c>
      <c r="AM13" s="4">
        <v>56</v>
      </c>
      <c r="AN13" s="4">
        <v>24110.16</v>
      </c>
      <c r="AO13" s="4">
        <v>32</v>
      </c>
      <c r="AP13" s="13">
        <v>1327</v>
      </c>
      <c r="AQ13" s="4">
        <v>1508065</v>
      </c>
      <c r="AR13" s="22">
        <f>E13+J13+M13+P13+Q13+R13+S13+T13+V13+W13+X13+Y13+Z13+AA13+AB13+AC13+AD13+AE13+AF13+AH13+AI13+AJ13+AK13+AL13+AM13+AN13+AO13+AQ13</f>
        <v>19378066.029999997</v>
      </c>
    </row>
    <row r="14" spans="1:44" s="3" customFormat="1" ht="13.5">
      <c r="A14" s="9" t="s">
        <v>4</v>
      </c>
      <c r="B14" s="10">
        <f aca="true" t="shared" si="0" ref="B14:AQ14">SUM(B9:B13)</f>
        <v>186793382</v>
      </c>
      <c r="C14" s="10">
        <f t="shared" si="0"/>
        <v>140261738.35</v>
      </c>
      <c r="D14" s="10">
        <f t="shared" si="0"/>
        <v>136865554.88</v>
      </c>
      <c r="E14" s="10">
        <f t="shared" si="0"/>
        <v>135778508.57</v>
      </c>
      <c r="F14" s="14">
        <f>SUM(F9:F13)</f>
        <v>182841.55</v>
      </c>
      <c r="G14" s="10">
        <f t="shared" si="0"/>
        <v>1033005.2100000022</v>
      </c>
      <c r="H14" s="10">
        <f t="shared" si="0"/>
        <v>-4429188.680000003</v>
      </c>
      <c r="I14" s="14">
        <f>SUM(I9:I13)</f>
        <v>9443374.293819586</v>
      </c>
      <c r="J14" s="10">
        <f t="shared" si="0"/>
        <v>3990191.9699999997</v>
      </c>
      <c r="K14" s="14">
        <f>SUM(K9:K13)</f>
        <v>518633.4800000001</v>
      </c>
      <c r="L14" s="10">
        <f t="shared" si="0"/>
        <v>17926</v>
      </c>
      <c r="M14" s="10">
        <f t="shared" si="0"/>
        <v>8188558.699999998</v>
      </c>
      <c r="N14" s="10">
        <f>SUM(N9:N13)</f>
        <v>278130.2388451776</v>
      </c>
      <c r="O14" s="10">
        <f>SUM(O9:O13)</f>
        <v>917142</v>
      </c>
      <c r="P14" s="10">
        <f t="shared" si="0"/>
        <v>917142</v>
      </c>
      <c r="Q14" s="10">
        <f t="shared" si="0"/>
        <v>23708.2</v>
      </c>
      <c r="R14" s="10">
        <f t="shared" si="0"/>
        <v>2996</v>
      </c>
      <c r="S14" s="10">
        <f t="shared" si="0"/>
        <v>8742904.62</v>
      </c>
      <c r="T14" s="10">
        <f t="shared" si="0"/>
        <v>621636.62</v>
      </c>
      <c r="U14" s="10">
        <f t="shared" si="0"/>
        <v>1078925.9300000002</v>
      </c>
      <c r="V14" s="10">
        <f t="shared" si="0"/>
        <v>1012634.3400000001</v>
      </c>
      <c r="W14" s="10">
        <f>SUM(W9:W13)</f>
        <v>373039.04999999993</v>
      </c>
      <c r="X14" s="10">
        <f t="shared" si="0"/>
        <v>6662905.090000001</v>
      </c>
      <c r="Y14" s="10">
        <f t="shared" si="0"/>
        <v>360409</v>
      </c>
      <c r="Z14" s="10">
        <f t="shared" si="0"/>
        <v>36120.600000000006</v>
      </c>
      <c r="AA14" s="10">
        <f t="shared" si="0"/>
        <v>120</v>
      </c>
      <c r="AB14" s="10">
        <f t="shared" si="0"/>
        <v>8262.04</v>
      </c>
      <c r="AC14" s="10">
        <f t="shared" si="0"/>
        <v>56</v>
      </c>
      <c r="AD14" s="10">
        <f t="shared" si="0"/>
        <v>403053.56000000006</v>
      </c>
      <c r="AE14" s="10">
        <f t="shared" si="0"/>
        <v>2058</v>
      </c>
      <c r="AF14" s="10">
        <f t="shared" si="0"/>
        <v>687892.6399999998</v>
      </c>
      <c r="AG14" s="10">
        <f t="shared" si="0"/>
        <v>0</v>
      </c>
      <c r="AH14" s="10">
        <f t="shared" si="0"/>
        <v>1426.9299999999998</v>
      </c>
      <c r="AI14" s="10">
        <f t="shared" si="0"/>
        <v>4</v>
      </c>
      <c r="AJ14" s="10">
        <f t="shared" si="0"/>
        <v>1513453.5599999996</v>
      </c>
      <c r="AK14" s="10">
        <f t="shared" si="0"/>
        <v>3836</v>
      </c>
      <c r="AL14" s="10">
        <f t="shared" si="0"/>
        <v>403251.31000000006</v>
      </c>
      <c r="AM14" s="10">
        <f t="shared" si="0"/>
        <v>1752</v>
      </c>
      <c r="AN14" s="10">
        <f t="shared" si="0"/>
        <v>1485520.1999999997</v>
      </c>
      <c r="AO14" s="10">
        <f t="shared" si="0"/>
        <v>3203</v>
      </c>
      <c r="AP14" s="14">
        <f>SUM(AP9:AP13)</f>
        <v>59456</v>
      </c>
      <c r="AQ14" s="10">
        <f t="shared" si="0"/>
        <v>12992385.7</v>
      </c>
      <c r="AR14" s="10">
        <f>SUM(AR9:AR13)</f>
        <v>184217029.70000002</v>
      </c>
    </row>
    <row r="15" ht="12.75">
      <c r="AR15" s="23"/>
    </row>
    <row r="16" spans="43:44" ht="12.75">
      <c r="AQ16" s="8"/>
      <c r="AR16" s="23"/>
    </row>
    <row r="17" spans="6:44" ht="12.75">
      <c r="F17" s="15"/>
      <c r="N17" s="8"/>
      <c r="O17" s="8"/>
      <c r="AR17" s="23"/>
    </row>
    <row r="19" spans="2:4" ht="12.75">
      <c r="B19" s="8"/>
      <c r="C19" s="8"/>
      <c r="D19" s="8"/>
    </row>
    <row r="22" ht="12.75">
      <c r="AR22" s="23"/>
    </row>
    <row r="24" ht="12.75">
      <c r="AR24" s="23"/>
    </row>
  </sheetData>
  <sheetProtection/>
  <mergeCells count="29">
    <mergeCell ref="A5:A7"/>
    <mergeCell ref="A2:P4"/>
    <mergeCell ref="G6:G7"/>
    <mergeCell ref="C6:C7"/>
    <mergeCell ref="D6:D7"/>
    <mergeCell ref="E6:E7"/>
    <mergeCell ref="B6:B7"/>
    <mergeCell ref="H6:H7"/>
    <mergeCell ref="J6:L6"/>
    <mergeCell ref="B5:L5"/>
    <mergeCell ref="AP5:AP7"/>
    <mergeCell ref="M5:P6"/>
    <mergeCell ref="Q5:R6"/>
    <mergeCell ref="AD5:AE6"/>
    <mergeCell ref="AF5:AG6"/>
    <mergeCell ref="X5:Y6"/>
    <mergeCell ref="Z5:AA6"/>
    <mergeCell ref="AB5:AC6"/>
    <mergeCell ref="U5:V6"/>
    <mergeCell ref="I6:I7"/>
    <mergeCell ref="F6:F7"/>
    <mergeCell ref="AR5:AR7"/>
    <mergeCell ref="AJ5:AK6"/>
    <mergeCell ref="AL5:AM6"/>
    <mergeCell ref="S5:T6"/>
    <mergeCell ref="AN5:AO6"/>
    <mergeCell ref="AQ5:AQ7"/>
    <mergeCell ref="W5:W6"/>
    <mergeCell ref="AH5:AI6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2020-11-19T14:27:29Z</cp:lastPrinted>
  <dcterms:created xsi:type="dcterms:W3CDTF">2006-03-14T12:21:32Z</dcterms:created>
  <dcterms:modified xsi:type="dcterms:W3CDTF">2020-11-20T08:35:13Z</dcterms:modified>
  <cp:category/>
  <cp:version/>
  <cp:contentType/>
  <cp:contentStatus/>
</cp:coreProperties>
</file>