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Vidze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Vineta Čivkule</author>
  </authors>
  <commentList>
    <comment ref="G45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-12.75 neparēdzēti </t>
        </r>
      </text>
    </comment>
    <comment ref="H45" authorId="0">
      <text>
        <r>
          <rPr>
            <b/>
            <sz val="9"/>
            <rFont val="Tahoma"/>
            <family val="2"/>
          </rPr>
          <t>Vineta Čivkule:</t>
        </r>
        <r>
          <rPr>
            <sz val="9"/>
            <rFont val="Tahoma"/>
            <family val="2"/>
          </rPr>
          <t xml:space="preserve">
-12.75 neparedzētie</t>
        </r>
      </text>
    </comment>
  </commentList>
</comments>
</file>

<file path=xl/sharedStrings.xml><?xml version="1.0" encoding="utf-8"?>
<sst xmlns="http://schemas.openxmlformats.org/spreadsheetml/2006/main" count="108" uniqueCount="71">
  <si>
    <t>Veiktais darbs līguma ietvaros</t>
  </si>
  <si>
    <t>Veiktais darbs</t>
  </si>
  <si>
    <t>Milakne Vija - ārsta prakse zobārstniecībā</t>
  </si>
  <si>
    <t>Medniece Viola - ārsta prakse zobārstniecībā</t>
  </si>
  <si>
    <t>Veigule Mārīte - ārsta prakse zobārstniecībā</t>
  </si>
  <si>
    <t>Šmite Inguna - ārsta prakse zobārstniecībā</t>
  </si>
  <si>
    <t>Simanoviča Gaļina - ārsta prakse zobārstniecībā</t>
  </si>
  <si>
    <t>Rame Antra - ārsta prakse zobārstniecībā</t>
  </si>
  <si>
    <t>Vilčinska Viola - ārsta prakse zobārstniecībā</t>
  </si>
  <si>
    <t>Ziemele Ingūna - ārsta prakse zobārstniecībā</t>
  </si>
  <si>
    <t>KOPĀ</t>
  </si>
  <si>
    <t>t.sk.mobilā zobārstniecības kabinetā</t>
  </si>
  <si>
    <t>LIVITA, SIA</t>
  </si>
  <si>
    <t>Faktiskais apmeklējumu skaits pārskata periodā</t>
  </si>
  <si>
    <t>Varakļānu veselības aprūpes centrs, SIA</t>
  </si>
  <si>
    <t>Ārstniecības iestādes</t>
  </si>
  <si>
    <t>Līguma summa gadam</t>
  </si>
  <si>
    <t>Līguma summa pārskata periodam</t>
  </si>
  <si>
    <t>6=4-3</t>
  </si>
  <si>
    <t>7=4-3</t>
  </si>
  <si>
    <t>Rugāju novada zobārstniecības kabinets, Rugāju novada dome</t>
  </si>
  <si>
    <t>Zobārstes Leles individuālais uzņēmums</t>
  </si>
  <si>
    <t>SANDRAS VIĻUMSONES PRIVĀTPRAKSE, SIA</t>
  </si>
  <si>
    <t>Simtiņa Anita - ārsta prakse zobārstniecībā</t>
  </si>
  <si>
    <t>V.SNIEGAS ZOBĀRSTA KABINETS, Individuālais komersants</t>
  </si>
  <si>
    <t>VIDRIŽU DOKTORĀTS, SIA</t>
  </si>
  <si>
    <t>Ābola Sarmīte - ārsta prakse zobārstniecībā</t>
  </si>
  <si>
    <t>ATIS, Dz.Ozoliņas individuālais uzņēmums</t>
  </si>
  <si>
    <t>Avramenko Tatiana - ārsta prakse zobārstniecībā</t>
  </si>
  <si>
    <t>Botva Ingrīda - ārsta prakse zobārstniecībā</t>
  </si>
  <si>
    <t>Buzijana Valda - ārsta prakse zobārstniecībā</t>
  </si>
  <si>
    <t>Buzijans Veniamins - ārsta prakse zobārstniecībā</t>
  </si>
  <si>
    <t>Caune Sarmīte - ārsta prakse zobārstniecībā</t>
  </si>
  <si>
    <t>Dens, SIA</t>
  </si>
  <si>
    <t>Dienavas individuālais zobārstniecības uzņēmums</t>
  </si>
  <si>
    <t>Dūrīte Dace - ārsta prakse zobārstniecībā</t>
  </si>
  <si>
    <t>G.Ikšeles individuālais uzņēmums</t>
  </si>
  <si>
    <t>Ikauniece Aija - ārsta prakse zobārstniecībā</t>
  </si>
  <si>
    <t>INGADENT, SIA</t>
  </si>
  <si>
    <t>Jaunpiebalgas pašvaldības ambulance, SIA</t>
  </si>
  <si>
    <t>Jenča Maija - ārsta prakse zobārstniecībā</t>
  </si>
  <si>
    <t>Kozlovska Marina - ārsta prakse zobārstniecībā</t>
  </si>
  <si>
    <t>Liepupes doktorāta Anitas Līdumas ģimenes ārsta prakse, Individuālais uzņēmums</t>
  </si>
  <si>
    <t>ĢIMENES ZOBĀRSTNIECĪBA, SIA</t>
  </si>
  <si>
    <t>Ineses Jēkabsones ārsta prakse zobārstniecībā, IK</t>
  </si>
  <si>
    <t>MADONAS NOVADA PAŠVALDĪBAS SOCIĀLAIS DIENESTS, Madonas novada pašvaldība</t>
  </si>
  <si>
    <t>Valaine Daina - zobu higiēnista prakse</t>
  </si>
  <si>
    <t>BLICAVAS, Cēsu rajona Stalbes pagasta zemnieku saimniecība</t>
  </si>
  <si>
    <t>V/P</t>
  </si>
  <si>
    <t>P</t>
  </si>
  <si>
    <t>V</t>
  </si>
  <si>
    <t>Puka Svetlana - ārsta prakse zobārstniecībā</t>
  </si>
  <si>
    <t>ZOBĀRSTNIECĪBA, Limbažu rajona Gunas Kreišas individuālais uzņēmums</t>
  </si>
  <si>
    <t>Agnese 1, SIA</t>
  </si>
  <si>
    <t>AL Denta, SIA</t>
  </si>
  <si>
    <t>AnDa zobārstniecība, SIA</t>
  </si>
  <si>
    <t>BC zobārstniecība, SIA</t>
  </si>
  <si>
    <t>Dentalfix, SIA</t>
  </si>
  <si>
    <t>Limbažu slimnīca, SIA</t>
  </si>
  <si>
    <t>Medline, SIA</t>
  </si>
  <si>
    <t>VINETAS ZVIEDRES ZOBĀRSTNIECĪBA, SIA</t>
  </si>
  <si>
    <t>CIMDIŅAS ZOBĀRSTNIECĪBA, SIA</t>
  </si>
  <si>
    <t>Mazsalacas slimnīca, SIA</t>
  </si>
  <si>
    <t>Rumas zobārstniecība, SIA</t>
  </si>
  <si>
    <t>Līguma summa, EUR</t>
  </si>
  <si>
    <t>Pārstrāde virs līguma summas (+)</t>
  </si>
  <si>
    <t>Līguma neizpilde (-)</t>
  </si>
  <si>
    <t>Gulbenes Zobārstniecība, SIA</t>
  </si>
  <si>
    <t>t.sk.kompensācijas maksājums gatavības režīma nodrošināšanai zobārtniecībai (ZP01)</t>
  </si>
  <si>
    <t>Pārskats par noslēgtiem līgumiem un veikto darba apjomu zobārstniecības pakalpojumiem Vidzemes nodaļā 2020.gada 9 mēnešos</t>
  </si>
  <si>
    <t>Bičko Sergejs - ārsta prakse zobārstniecībā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</si>
</sst>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7" fillId="33" borderId="12" xfId="0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34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wrapText="1"/>
    </xf>
    <xf numFmtId="4" fontId="9" fillId="0" borderId="11" xfId="0" applyNumberFormat="1" applyFont="1" applyBorder="1" applyAlignment="1">
      <alignment horizontal="right" wrapText="1"/>
    </xf>
    <xf numFmtId="0" fontId="2" fillId="33" borderId="16" xfId="0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8" fillId="0" borderId="10" xfId="59" applyFont="1" applyFill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36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7" fillId="33" borderId="12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3" fontId="37" fillId="33" borderId="12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pane xSplit="1" ySplit="4" topLeftCell="B5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B35" sqref="B35"/>
    </sheetView>
  </sheetViews>
  <sheetFormatPr defaultColWidth="9.140625" defaultRowHeight="12.75"/>
  <cols>
    <col min="1" max="1" width="11.28125" style="10" hidden="1" customWidth="1"/>
    <col min="2" max="2" width="34.421875" style="10" customWidth="1"/>
    <col min="3" max="4" width="10.57421875" style="11" hidden="1" customWidth="1"/>
    <col min="5" max="5" width="12.140625" style="11" customWidth="1"/>
    <col min="6" max="6" width="11.00390625" style="11" customWidth="1"/>
    <col min="7" max="7" width="10.7109375" style="11" customWidth="1"/>
    <col min="8" max="8" width="10.8515625" style="11" customWidth="1"/>
    <col min="9" max="9" width="12.421875" style="41" customWidth="1"/>
    <col min="10" max="10" width="10.421875" style="11" customWidth="1"/>
    <col min="11" max="11" width="12.28125" style="10" customWidth="1"/>
    <col min="12" max="12" width="12.28125" style="13" customWidth="1"/>
    <col min="13" max="13" width="8.57421875" style="41" customWidth="1"/>
    <col min="14" max="16384" width="9.140625" style="10" customWidth="1"/>
  </cols>
  <sheetData>
    <row r="1" spans="8:10" ht="12.75">
      <c r="H1" s="12"/>
      <c r="J1" s="12"/>
    </row>
    <row r="2" spans="1:13" ht="43.5" customHeight="1">
      <c r="A2" s="34" t="s">
        <v>69</v>
      </c>
      <c r="B2" s="34"/>
      <c r="C2" s="35"/>
      <c r="D2" s="35"/>
      <c r="E2" s="35"/>
      <c r="F2" s="35"/>
      <c r="G2" s="35"/>
      <c r="H2" s="35"/>
      <c r="I2" s="35"/>
      <c r="J2" s="35"/>
      <c r="K2" s="36"/>
      <c r="L2" s="36"/>
      <c r="M2" s="36"/>
    </row>
    <row r="3" spans="1:10" ht="15" customHeight="1">
      <c r="A3" s="15"/>
      <c r="B3" s="15"/>
      <c r="C3" s="14"/>
      <c r="D3" s="14"/>
      <c r="E3" s="14"/>
      <c r="F3" s="14"/>
      <c r="G3" s="14"/>
      <c r="H3" s="14"/>
      <c r="J3" s="14"/>
    </row>
    <row r="4" ht="12.75"/>
    <row r="5" spans="2:13" ht="30" customHeight="1">
      <c r="B5" s="37" t="s">
        <v>15</v>
      </c>
      <c r="C5" s="37"/>
      <c r="D5" s="39" t="s">
        <v>48</v>
      </c>
      <c r="E5" s="40" t="s">
        <v>64</v>
      </c>
      <c r="F5" s="40"/>
      <c r="G5" s="40"/>
      <c r="H5" s="40"/>
      <c r="I5" s="40"/>
      <c r="J5" s="40"/>
      <c r="K5" s="40"/>
      <c r="L5" s="30" t="s">
        <v>13</v>
      </c>
      <c r="M5" s="45" t="s">
        <v>11</v>
      </c>
    </row>
    <row r="6" spans="2:13" ht="96">
      <c r="B6" s="38"/>
      <c r="C6" s="38"/>
      <c r="D6" s="39"/>
      <c r="E6" s="29" t="s">
        <v>16</v>
      </c>
      <c r="F6" s="29" t="s">
        <v>17</v>
      </c>
      <c r="G6" s="29" t="s">
        <v>1</v>
      </c>
      <c r="H6" s="29" t="s">
        <v>0</v>
      </c>
      <c r="I6" s="42" t="s">
        <v>68</v>
      </c>
      <c r="J6" s="29" t="s">
        <v>65</v>
      </c>
      <c r="K6" s="29" t="s">
        <v>66</v>
      </c>
      <c r="L6" s="31"/>
      <c r="M6" s="46"/>
    </row>
    <row r="7" spans="2:13" ht="12.75">
      <c r="B7" s="32">
        <v>1</v>
      </c>
      <c r="C7" s="33"/>
      <c r="D7" s="17"/>
      <c r="E7" s="1">
        <v>2</v>
      </c>
      <c r="F7" s="1">
        <v>3</v>
      </c>
      <c r="G7" s="1">
        <v>4</v>
      </c>
      <c r="H7" s="1">
        <v>5</v>
      </c>
      <c r="I7" s="43"/>
      <c r="J7" s="1" t="s">
        <v>18</v>
      </c>
      <c r="K7" s="1" t="s">
        <v>19</v>
      </c>
      <c r="L7" s="1">
        <v>8</v>
      </c>
      <c r="M7" s="43">
        <v>9</v>
      </c>
    </row>
    <row r="8" spans="2:13" ht="12.75">
      <c r="B8" s="19" t="s">
        <v>53</v>
      </c>
      <c r="C8" s="18">
        <v>941600023</v>
      </c>
      <c r="D8" s="18" t="s">
        <v>49</v>
      </c>
      <c r="E8" s="23">
        <v>23314</v>
      </c>
      <c r="F8" s="24">
        <v>17487</v>
      </c>
      <c r="G8" s="25">
        <v>16293.61</v>
      </c>
      <c r="H8" s="25">
        <v>16293.609999999999</v>
      </c>
      <c r="I8" s="28">
        <v>2796</v>
      </c>
      <c r="J8" s="3"/>
      <c r="K8" s="3">
        <f>SUM(G8-F8)</f>
        <v>-1193.3899999999994</v>
      </c>
      <c r="L8" s="2">
        <v>500</v>
      </c>
      <c r="M8" s="9"/>
    </row>
    <row r="9" spans="2:13" ht="12.75">
      <c r="B9" s="19" t="s">
        <v>54</v>
      </c>
      <c r="C9" s="18">
        <v>700800012</v>
      </c>
      <c r="D9" s="18" t="s">
        <v>49</v>
      </c>
      <c r="E9" s="23">
        <v>28365</v>
      </c>
      <c r="F9" s="24">
        <v>21276</v>
      </c>
      <c r="G9" s="25">
        <v>21545.48</v>
      </c>
      <c r="H9" s="25">
        <v>21275.6</v>
      </c>
      <c r="I9" s="27">
        <v>2151</v>
      </c>
      <c r="J9" s="3">
        <f>SUM(G9-F9)</f>
        <v>269.47999999999956</v>
      </c>
      <c r="K9" s="3"/>
      <c r="L9" s="4">
        <v>464</v>
      </c>
      <c r="M9" s="8"/>
    </row>
    <row r="10" spans="2:13" ht="12.75">
      <c r="B10" s="19" t="s">
        <v>55</v>
      </c>
      <c r="C10" s="18">
        <v>420200080</v>
      </c>
      <c r="D10" s="18" t="s">
        <v>49</v>
      </c>
      <c r="E10" s="23">
        <v>20164</v>
      </c>
      <c r="F10" s="24">
        <v>15120</v>
      </c>
      <c r="G10" s="25">
        <v>15416.1</v>
      </c>
      <c r="H10" s="25">
        <v>15113.669999999998</v>
      </c>
      <c r="I10" s="27">
        <v>1705</v>
      </c>
      <c r="J10" s="3">
        <f>SUM(G10-F10)</f>
        <v>296.10000000000036</v>
      </c>
      <c r="K10" s="3"/>
      <c r="L10" s="4">
        <v>441</v>
      </c>
      <c r="M10" s="8"/>
    </row>
    <row r="11" spans="2:13" ht="13.5" customHeight="1">
      <c r="B11" s="19" t="s">
        <v>27</v>
      </c>
      <c r="C11" s="18">
        <v>429300002</v>
      </c>
      <c r="D11" s="18" t="s">
        <v>49</v>
      </c>
      <c r="E11" s="23">
        <v>13675</v>
      </c>
      <c r="F11" s="24">
        <v>10260</v>
      </c>
      <c r="G11" s="25">
        <v>10051.11</v>
      </c>
      <c r="H11" s="25">
        <v>10051.109999999999</v>
      </c>
      <c r="I11" s="27">
        <v>989</v>
      </c>
      <c r="J11" s="3"/>
      <c r="K11" s="3">
        <f>SUM(G11-F11)</f>
        <v>-208.88999999999942</v>
      </c>
      <c r="L11" s="4">
        <v>301</v>
      </c>
      <c r="M11" s="8"/>
    </row>
    <row r="12" spans="2:13" ht="13.5" customHeight="1">
      <c r="B12" s="19" t="s">
        <v>28</v>
      </c>
      <c r="C12" s="18">
        <v>380200022</v>
      </c>
      <c r="D12" s="18" t="s">
        <v>49</v>
      </c>
      <c r="E12" s="23">
        <v>115065</v>
      </c>
      <c r="F12" s="24">
        <v>86301</v>
      </c>
      <c r="G12" s="25">
        <v>89574.8</v>
      </c>
      <c r="H12" s="25">
        <v>86236.13</v>
      </c>
      <c r="I12" s="27">
        <v>1876</v>
      </c>
      <c r="J12" s="3">
        <f aca="true" t="shared" si="0" ref="J12:J60">SUM(G12-F12)</f>
        <v>3273.800000000003</v>
      </c>
      <c r="K12" s="3"/>
      <c r="L12" s="4">
        <v>2868</v>
      </c>
      <c r="M12" s="8"/>
    </row>
    <row r="13" spans="2:13" ht="13.5" customHeight="1">
      <c r="B13" s="19" t="s">
        <v>26</v>
      </c>
      <c r="C13" s="18">
        <v>701400004</v>
      </c>
      <c r="D13" s="18" t="s">
        <v>49</v>
      </c>
      <c r="E13" s="23">
        <v>21222</v>
      </c>
      <c r="F13" s="24">
        <v>15921</v>
      </c>
      <c r="G13" s="25">
        <v>15270.68</v>
      </c>
      <c r="H13" s="25">
        <v>15270.68</v>
      </c>
      <c r="I13" s="27">
        <v>47</v>
      </c>
      <c r="J13" s="3"/>
      <c r="K13" s="3">
        <f aca="true" t="shared" si="1" ref="K13:K59">SUM(G13-F13)</f>
        <v>-650.3199999999997</v>
      </c>
      <c r="L13" s="4">
        <v>485</v>
      </c>
      <c r="M13" s="8"/>
    </row>
    <row r="14" spans="2:13" ht="12.75">
      <c r="B14" s="19" t="s">
        <v>56</v>
      </c>
      <c r="C14" s="18">
        <v>360800006</v>
      </c>
      <c r="D14" s="18" t="s">
        <v>49</v>
      </c>
      <c r="E14" s="23">
        <v>69233</v>
      </c>
      <c r="F14" s="24">
        <v>51921</v>
      </c>
      <c r="G14" s="25">
        <v>55200.47</v>
      </c>
      <c r="H14" s="25">
        <v>51918.17</v>
      </c>
      <c r="I14" s="27">
        <v>122</v>
      </c>
      <c r="J14" s="3">
        <f t="shared" si="0"/>
        <v>3279.470000000001</v>
      </c>
      <c r="K14" s="3"/>
      <c r="L14" s="4">
        <v>1393</v>
      </c>
      <c r="M14" s="8"/>
    </row>
    <row r="15" spans="2:13" ht="14.25" customHeight="1">
      <c r="B15" s="19" t="s">
        <v>70</v>
      </c>
      <c r="C15" s="18">
        <v>380200011</v>
      </c>
      <c r="D15" s="18" t="s">
        <v>49</v>
      </c>
      <c r="E15" s="23">
        <v>80296</v>
      </c>
      <c r="F15" s="24">
        <v>60219</v>
      </c>
      <c r="G15" s="25">
        <v>63847.01</v>
      </c>
      <c r="H15" s="25">
        <v>60206.520000000004</v>
      </c>
      <c r="I15" s="27">
        <v>0</v>
      </c>
      <c r="J15" s="3">
        <f t="shared" si="0"/>
        <v>3628.010000000002</v>
      </c>
      <c r="K15" s="3"/>
      <c r="L15" s="4">
        <v>960</v>
      </c>
      <c r="M15" s="8"/>
    </row>
    <row r="16" spans="2:13" ht="22.5">
      <c r="B16" s="22" t="s">
        <v>47</v>
      </c>
      <c r="C16" s="18">
        <v>421200007</v>
      </c>
      <c r="D16" s="18" t="s">
        <v>49</v>
      </c>
      <c r="E16" s="23">
        <v>14189</v>
      </c>
      <c r="F16" s="24">
        <v>9772</v>
      </c>
      <c r="G16" s="25">
        <v>9861.11</v>
      </c>
      <c r="H16" s="25">
        <v>9759.54</v>
      </c>
      <c r="I16" s="27">
        <v>1339</v>
      </c>
      <c r="J16" s="3">
        <f t="shared" si="0"/>
        <v>89.11000000000058</v>
      </c>
      <c r="K16" s="3"/>
      <c r="L16" s="4">
        <v>290</v>
      </c>
      <c r="M16" s="8"/>
    </row>
    <row r="17" spans="2:13" ht="12.75">
      <c r="B17" s="19" t="s">
        <v>29</v>
      </c>
      <c r="C17" s="18">
        <v>500200012</v>
      </c>
      <c r="D17" s="18" t="s">
        <v>49</v>
      </c>
      <c r="E17" s="23">
        <v>4277</v>
      </c>
      <c r="F17" s="24">
        <v>3040</v>
      </c>
      <c r="G17" s="25">
        <v>3039.84</v>
      </c>
      <c r="H17" s="25">
        <v>3039.84</v>
      </c>
      <c r="I17" s="27">
        <v>647</v>
      </c>
      <c r="J17" s="3"/>
      <c r="K17" s="3">
        <f t="shared" si="1"/>
        <v>-0.15999999999985448</v>
      </c>
      <c r="L17" s="4">
        <v>80</v>
      </c>
      <c r="M17" s="8"/>
    </row>
    <row r="18" spans="2:13" ht="12.75">
      <c r="B18" s="19" t="s">
        <v>30</v>
      </c>
      <c r="C18" s="18">
        <v>381600004</v>
      </c>
      <c r="D18" s="18" t="s">
        <v>49</v>
      </c>
      <c r="E18" s="23">
        <v>52474</v>
      </c>
      <c r="F18" s="24">
        <v>39357</v>
      </c>
      <c r="G18" s="25">
        <v>44952.51</v>
      </c>
      <c r="H18" s="25">
        <v>39355.78</v>
      </c>
      <c r="I18" s="27">
        <v>1426</v>
      </c>
      <c r="J18" s="3">
        <f t="shared" si="0"/>
        <v>5595.510000000002</v>
      </c>
      <c r="K18" s="3"/>
      <c r="L18" s="4">
        <v>653</v>
      </c>
      <c r="M18" s="8"/>
    </row>
    <row r="19" spans="2:13" ht="17.25" customHeight="1">
      <c r="B19" s="19" t="s">
        <v>31</v>
      </c>
      <c r="C19" s="18">
        <v>381600005</v>
      </c>
      <c r="D19" s="18" t="s">
        <v>49</v>
      </c>
      <c r="E19" s="23">
        <v>38943</v>
      </c>
      <c r="F19" s="24">
        <v>29205</v>
      </c>
      <c r="G19" s="25">
        <v>33669.01</v>
      </c>
      <c r="H19" s="25">
        <v>29202.22</v>
      </c>
      <c r="I19" s="27">
        <v>926</v>
      </c>
      <c r="J19" s="3">
        <f t="shared" si="0"/>
        <v>4464.010000000002</v>
      </c>
      <c r="K19" s="3"/>
      <c r="L19" s="4">
        <v>447</v>
      </c>
      <c r="M19" s="8"/>
    </row>
    <row r="20" spans="2:13" ht="17.25" customHeight="1">
      <c r="B20" s="19" t="s">
        <v>32</v>
      </c>
      <c r="C20" s="18">
        <v>941600013</v>
      </c>
      <c r="D20" s="18" t="s">
        <v>49</v>
      </c>
      <c r="E20" s="23">
        <v>29371</v>
      </c>
      <c r="F20" s="24">
        <v>22032</v>
      </c>
      <c r="G20" s="25">
        <v>20293.17</v>
      </c>
      <c r="H20" s="25">
        <v>20293.17</v>
      </c>
      <c r="I20" s="27">
        <v>2836</v>
      </c>
      <c r="J20" s="3"/>
      <c r="K20" s="3">
        <f t="shared" si="1"/>
        <v>-1738.8300000000017</v>
      </c>
      <c r="L20" s="4">
        <v>596</v>
      </c>
      <c r="M20" s="8"/>
    </row>
    <row r="21" spans="2:13" ht="12.75">
      <c r="B21" s="19" t="s">
        <v>61</v>
      </c>
      <c r="C21" s="18">
        <v>420200068</v>
      </c>
      <c r="D21" s="18" t="s">
        <v>49</v>
      </c>
      <c r="E21" s="23">
        <v>4746</v>
      </c>
      <c r="F21" s="24">
        <v>2518</v>
      </c>
      <c r="G21" s="25">
        <v>2831.71</v>
      </c>
      <c r="H21" s="25">
        <v>2517.08</v>
      </c>
      <c r="I21" s="27">
        <v>1338</v>
      </c>
      <c r="J21" s="3">
        <f t="shared" si="0"/>
        <v>313.71000000000004</v>
      </c>
      <c r="K21" s="3"/>
      <c r="L21" s="4">
        <v>51</v>
      </c>
      <c r="M21" s="8"/>
    </row>
    <row r="22" spans="2:13" ht="12.75">
      <c r="B22" s="19" t="s">
        <v>33</v>
      </c>
      <c r="C22" s="18">
        <v>420200056</v>
      </c>
      <c r="D22" s="18" t="s">
        <v>49</v>
      </c>
      <c r="E22" s="23">
        <v>30275</v>
      </c>
      <c r="F22" s="24">
        <v>22707</v>
      </c>
      <c r="G22" s="25">
        <v>22984.42</v>
      </c>
      <c r="H22" s="25">
        <v>22678.879999999997</v>
      </c>
      <c r="I22" s="27">
        <v>2055</v>
      </c>
      <c r="J22" s="3">
        <f t="shared" si="0"/>
        <v>277.41999999999825</v>
      </c>
      <c r="K22" s="3"/>
      <c r="L22" s="4">
        <v>450</v>
      </c>
      <c r="M22" s="8"/>
    </row>
    <row r="23" spans="2:13" ht="12.75">
      <c r="B23" s="19" t="s">
        <v>57</v>
      </c>
      <c r="C23" s="18">
        <v>250000169</v>
      </c>
      <c r="D23" s="18" t="s">
        <v>49</v>
      </c>
      <c r="E23" s="23">
        <v>66950</v>
      </c>
      <c r="F23" s="24">
        <v>50211</v>
      </c>
      <c r="G23" s="25">
        <v>48131.56</v>
      </c>
      <c r="H23" s="25">
        <v>48131.56</v>
      </c>
      <c r="I23" s="27">
        <v>3279</v>
      </c>
      <c r="J23" s="3"/>
      <c r="K23" s="3">
        <f t="shared" si="1"/>
        <v>-2079.4400000000023</v>
      </c>
      <c r="L23" s="4">
        <v>1493</v>
      </c>
      <c r="M23" s="8"/>
    </row>
    <row r="24" spans="2:13" ht="12.75">
      <c r="B24" s="19" t="s">
        <v>34</v>
      </c>
      <c r="C24" s="18">
        <v>940200018</v>
      </c>
      <c r="D24" s="18" t="s">
        <v>49</v>
      </c>
      <c r="E24" s="23">
        <v>13829</v>
      </c>
      <c r="F24" s="24">
        <v>10368</v>
      </c>
      <c r="G24" s="25">
        <v>10044.22</v>
      </c>
      <c r="H24" s="25">
        <v>10044.22</v>
      </c>
      <c r="I24" s="27">
        <v>625</v>
      </c>
      <c r="J24" s="3"/>
      <c r="K24" s="3">
        <f t="shared" si="1"/>
        <v>-323.78000000000065</v>
      </c>
      <c r="L24" s="4">
        <v>337</v>
      </c>
      <c r="M24" s="8"/>
    </row>
    <row r="25" spans="2:13" ht="14.25" customHeight="1">
      <c r="B25" s="19" t="s">
        <v>35</v>
      </c>
      <c r="C25" s="18">
        <v>500200020</v>
      </c>
      <c r="D25" s="18" t="s">
        <v>49</v>
      </c>
      <c r="E25" s="23">
        <v>26689</v>
      </c>
      <c r="F25" s="24">
        <v>20016</v>
      </c>
      <c r="G25" s="25">
        <v>18627.13</v>
      </c>
      <c r="H25" s="25">
        <v>18627.13</v>
      </c>
      <c r="I25" s="27">
        <v>1227</v>
      </c>
      <c r="J25" s="3"/>
      <c r="K25" s="3">
        <f t="shared" si="1"/>
        <v>-1388.869999999999</v>
      </c>
      <c r="L25" s="4">
        <v>334</v>
      </c>
      <c r="M25" s="8"/>
    </row>
    <row r="26" spans="2:13" ht="14.25" customHeight="1">
      <c r="B26" s="19" t="s">
        <v>36</v>
      </c>
      <c r="C26" s="18">
        <v>940200007</v>
      </c>
      <c r="D26" s="18" t="s">
        <v>49</v>
      </c>
      <c r="E26" s="23">
        <v>11674</v>
      </c>
      <c r="F26" s="24">
        <v>8509</v>
      </c>
      <c r="G26" s="25">
        <v>8503.69</v>
      </c>
      <c r="H26" s="25">
        <v>8503.689999999999</v>
      </c>
      <c r="I26" s="27">
        <v>914</v>
      </c>
      <c r="J26" s="3"/>
      <c r="K26" s="3">
        <f t="shared" si="1"/>
        <v>-5.309999999999491</v>
      </c>
      <c r="L26" s="4">
        <v>218</v>
      </c>
      <c r="M26" s="8"/>
    </row>
    <row r="27" spans="2:13" ht="12.75">
      <c r="B27" s="19" t="s">
        <v>67</v>
      </c>
      <c r="C27" s="18">
        <v>500200063</v>
      </c>
      <c r="D27" s="18" t="s">
        <v>49</v>
      </c>
      <c r="E27" s="23">
        <v>28505</v>
      </c>
      <c r="F27" s="24">
        <v>20556</v>
      </c>
      <c r="G27" s="25">
        <v>21031.22</v>
      </c>
      <c r="H27" s="25">
        <v>20551.149999999998</v>
      </c>
      <c r="I27" s="27">
        <v>4680</v>
      </c>
      <c r="J27" s="3">
        <f t="shared" si="0"/>
        <v>475.22000000000116</v>
      </c>
      <c r="K27" s="3"/>
      <c r="L27" s="4">
        <v>462</v>
      </c>
      <c r="M27" s="8"/>
    </row>
    <row r="28" spans="2:13" ht="15.75" customHeight="1">
      <c r="B28" s="19" t="s">
        <v>43</v>
      </c>
      <c r="C28" s="18">
        <v>420200053</v>
      </c>
      <c r="D28" s="18" t="s">
        <v>49</v>
      </c>
      <c r="E28" s="23">
        <v>415863</v>
      </c>
      <c r="F28" s="24">
        <v>311895</v>
      </c>
      <c r="G28" s="25">
        <v>289417.97</v>
      </c>
      <c r="H28" s="25">
        <v>289279.3</v>
      </c>
      <c r="I28" s="27">
        <v>31977</v>
      </c>
      <c r="J28" s="3"/>
      <c r="K28" s="3">
        <f t="shared" si="1"/>
        <v>-22477.030000000028</v>
      </c>
      <c r="L28" s="4">
        <v>9143</v>
      </c>
      <c r="M28" s="26">
        <v>1285</v>
      </c>
    </row>
    <row r="29" spans="2:13" ht="15.75" customHeight="1">
      <c r="B29" s="19" t="s">
        <v>37</v>
      </c>
      <c r="C29" s="18">
        <v>700200007</v>
      </c>
      <c r="D29" s="18" t="s">
        <v>50</v>
      </c>
      <c r="E29" s="23">
        <v>4451</v>
      </c>
      <c r="F29" s="24">
        <v>1493</v>
      </c>
      <c r="G29" s="25">
        <v>999.15</v>
      </c>
      <c r="H29" s="25">
        <v>999.15</v>
      </c>
      <c r="I29" s="27">
        <v>0</v>
      </c>
      <c r="J29" s="3"/>
      <c r="K29" s="3">
        <f t="shared" si="1"/>
        <v>-493.85</v>
      </c>
      <c r="L29" s="4">
        <v>40</v>
      </c>
      <c r="M29" s="8"/>
    </row>
    <row r="30" spans="2:13" ht="15.75" customHeight="1">
      <c r="B30" s="19" t="s">
        <v>44</v>
      </c>
      <c r="C30" s="18">
        <v>424700004</v>
      </c>
      <c r="D30" s="18" t="s">
        <v>49</v>
      </c>
      <c r="E30" s="23">
        <v>19839</v>
      </c>
      <c r="F30" s="24">
        <v>14877</v>
      </c>
      <c r="G30" s="25">
        <v>15520.3</v>
      </c>
      <c r="H30" s="25">
        <v>14876.2</v>
      </c>
      <c r="I30" s="27">
        <v>0</v>
      </c>
      <c r="J30" s="3">
        <f t="shared" si="0"/>
        <v>643.2999999999993</v>
      </c>
      <c r="K30" s="3"/>
      <c r="L30" s="4">
        <v>417</v>
      </c>
      <c r="M30" s="8"/>
    </row>
    <row r="31" spans="2:13" ht="12.75">
      <c r="B31" s="19" t="s">
        <v>38</v>
      </c>
      <c r="C31" s="18">
        <v>420200059</v>
      </c>
      <c r="D31" s="18" t="s">
        <v>49</v>
      </c>
      <c r="E31" s="23">
        <v>24934</v>
      </c>
      <c r="F31" s="24">
        <v>18702</v>
      </c>
      <c r="G31" s="25">
        <v>20941.23</v>
      </c>
      <c r="H31" s="25">
        <v>18697.440000000002</v>
      </c>
      <c r="I31" s="27">
        <v>1043</v>
      </c>
      <c r="J31" s="3">
        <f t="shared" si="0"/>
        <v>2239.2299999999996</v>
      </c>
      <c r="K31" s="3"/>
      <c r="L31" s="4">
        <v>528</v>
      </c>
      <c r="M31" s="8"/>
    </row>
    <row r="32" spans="2:13" ht="15" customHeight="1">
      <c r="B32" s="20" t="s">
        <v>39</v>
      </c>
      <c r="C32" s="18">
        <v>425700003</v>
      </c>
      <c r="D32" s="18" t="s">
        <v>49</v>
      </c>
      <c r="E32" s="23">
        <v>16949</v>
      </c>
      <c r="F32" s="24">
        <v>12001</v>
      </c>
      <c r="G32" s="25">
        <v>12221.63</v>
      </c>
      <c r="H32" s="25">
        <v>11995.130000000001</v>
      </c>
      <c r="I32" s="27">
        <v>1194</v>
      </c>
      <c r="J32" s="3">
        <f t="shared" si="0"/>
        <v>220.6299999999992</v>
      </c>
      <c r="K32" s="3"/>
      <c r="L32" s="4">
        <v>380</v>
      </c>
      <c r="M32" s="8"/>
    </row>
    <row r="33" spans="2:13" ht="15" customHeight="1">
      <c r="B33" s="19" t="s">
        <v>40</v>
      </c>
      <c r="C33" s="18">
        <v>250000030</v>
      </c>
      <c r="D33" s="18" t="s">
        <v>49</v>
      </c>
      <c r="E33" s="23">
        <v>24472</v>
      </c>
      <c r="F33" s="24">
        <v>18351</v>
      </c>
      <c r="G33" s="25">
        <v>16007.03</v>
      </c>
      <c r="H33" s="25">
        <v>16007.029999999999</v>
      </c>
      <c r="I33" s="27">
        <v>2134</v>
      </c>
      <c r="J33" s="3"/>
      <c r="K33" s="3">
        <f t="shared" si="1"/>
        <v>-2343.9699999999993</v>
      </c>
      <c r="L33" s="4">
        <v>465</v>
      </c>
      <c r="M33" s="8"/>
    </row>
    <row r="34" spans="2:13" ht="12.75">
      <c r="B34" s="19" t="s">
        <v>41</v>
      </c>
      <c r="C34" s="18">
        <v>700200034</v>
      </c>
      <c r="D34" s="18" t="s">
        <v>49</v>
      </c>
      <c r="E34" s="23">
        <v>57932</v>
      </c>
      <c r="F34" s="24">
        <v>43452</v>
      </c>
      <c r="G34" s="25">
        <v>45380.12</v>
      </c>
      <c r="H34" s="25">
        <v>43448.68</v>
      </c>
      <c r="I34" s="27">
        <v>1991</v>
      </c>
      <c r="J34" s="3">
        <f t="shared" si="0"/>
        <v>1928.1200000000026</v>
      </c>
      <c r="K34" s="3"/>
      <c r="L34" s="4">
        <v>1078</v>
      </c>
      <c r="M34" s="8"/>
    </row>
    <row r="35" spans="2:13" ht="21.75" customHeight="1">
      <c r="B35" s="22" t="s">
        <v>42</v>
      </c>
      <c r="C35" s="18">
        <v>661400009</v>
      </c>
      <c r="D35" s="18" t="s">
        <v>49</v>
      </c>
      <c r="E35" s="23">
        <v>47835</v>
      </c>
      <c r="F35" s="24">
        <v>34815</v>
      </c>
      <c r="G35" s="25">
        <v>30473.77</v>
      </c>
      <c r="H35" s="25">
        <v>30473.77</v>
      </c>
      <c r="I35" s="27">
        <v>0</v>
      </c>
      <c r="J35" s="3"/>
      <c r="K35" s="3">
        <f t="shared" si="1"/>
        <v>-4341.23</v>
      </c>
      <c r="L35" s="4">
        <v>223</v>
      </c>
      <c r="M35" s="8"/>
    </row>
    <row r="36" spans="2:13" ht="12.75" customHeight="1">
      <c r="B36" s="19" t="s">
        <v>58</v>
      </c>
      <c r="C36" s="18">
        <v>660200027</v>
      </c>
      <c r="D36" s="18" t="s">
        <v>49</v>
      </c>
      <c r="E36" s="23">
        <v>50197</v>
      </c>
      <c r="F36" s="24">
        <v>37647</v>
      </c>
      <c r="G36" s="25">
        <v>45072.67</v>
      </c>
      <c r="H36" s="25">
        <v>37643.11</v>
      </c>
      <c r="I36" s="27">
        <v>1529</v>
      </c>
      <c r="J36" s="3">
        <f t="shared" si="0"/>
        <v>7425.669999999998</v>
      </c>
      <c r="K36" s="3"/>
      <c r="L36" s="4">
        <v>1225</v>
      </c>
      <c r="M36" s="8"/>
    </row>
    <row r="37" spans="2:13" ht="12.75">
      <c r="B37" s="22" t="s">
        <v>12</v>
      </c>
      <c r="C37" s="18">
        <v>420200030</v>
      </c>
      <c r="D37" s="18" t="s">
        <v>49</v>
      </c>
      <c r="E37" s="23">
        <v>12305</v>
      </c>
      <c r="F37" s="24">
        <v>8949</v>
      </c>
      <c r="G37" s="25">
        <v>8979.73</v>
      </c>
      <c r="H37" s="25">
        <v>8932.29</v>
      </c>
      <c r="I37" s="27">
        <v>1426</v>
      </c>
      <c r="J37" s="3">
        <f t="shared" si="0"/>
        <v>30.729999999999563</v>
      </c>
      <c r="K37" s="3"/>
      <c r="L37" s="16">
        <v>264</v>
      </c>
      <c r="M37" s="8"/>
    </row>
    <row r="38" spans="2:13" ht="33.75">
      <c r="B38" s="22" t="s">
        <v>45</v>
      </c>
      <c r="C38" s="18">
        <v>700200067</v>
      </c>
      <c r="D38" s="18" t="s">
        <v>49</v>
      </c>
      <c r="E38" s="23">
        <v>28979</v>
      </c>
      <c r="F38" s="24">
        <v>17751</v>
      </c>
      <c r="G38" s="25">
        <v>14007.16</v>
      </c>
      <c r="H38" s="25">
        <v>14007.16</v>
      </c>
      <c r="I38" s="27">
        <v>6397</v>
      </c>
      <c r="J38" s="3"/>
      <c r="K38" s="3">
        <f t="shared" si="1"/>
        <v>-3743.84</v>
      </c>
      <c r="L38" s="4">
        <v>220</v>
      </c>
      <c r="M38" s="8"/>
    </row>
    <row r="39" spans="2:13" ht="12.75">
      <c r="B39" s="19" t="s">
        <v>62</v>
      </c>
      <c r="C39" s="18">
        <v>961000003</v>
      </c>
      <c r="D39" s="18" t="s">
        <v>49</v>
      </c>
      <c r="E39" s="23">
        <v>6660</v>
      </c>
      <c r="F39" s="24">
        <v>4995</v>
      </c>
      <c r="G39" s="25">
        <v>4330.01</v>
      </c>
      <c r="H39" s="25">
        <v>4330.01</v>
      </c>
      <c r="I39" s="27">
        <v>596</v>
      </c>
      <c r="J39" s="3"/>
      <c r="K39" s="3">
        <f t="shared" si="1"/>
        <v>-664.9899999999998</v>
      </c>
      <c r="L39" s="4">
        <v>120</v>
      </c>
      <c r="M39" s="8"/>
    </row>
    <row r="40" spans="2:13" ht="12.75">
      <c r="B40" s="19" t="s">
        <v>59</v>
      </c>
      <c r="C40" s="18">
        <v>10001581</v>
      </c>
      <c r="D40" s="18" t="s">
        <v>49</v>
      </c>
      <c r="E40" s="23">
        <v>72000</v>
      </c>
      <c r="F40" s="24">
        <v>54000</v>
      </c>
      <c r="G40" s="25">
        <v>51733.42</v>
      </c>
      <c r="H40" s="25">
        <v>51733.42</v>
      </c>
      <c r="I40" s="27">
        <v>8892</v>
      </c>
      <c r="J40" s="3"/>
      <c r="K40" s="3">
        <f t="shared" si="1"/>
        <v>-2266.5800000000017</v>
      </c>
      <c r="L40" s="4">
        <v>1150</v>
      </c>
      <c r="M40" s="8"/>
    </row>
    <row r="41" spans="2:13" ht="12.75" customHeight="1">
      <c r="B41" s="19" t="s">
        <v>3</v>
      </c>
      <c r="C41" s="18">
        <v>500200032</v>
      </c>
      <c r="D41" s="18" t="s">
        <v>49</v>
      </c>
      <c r="E41" s="23">
        <v>39374</v>
      </c>
      <c r="F41" s="24">
        <v>28650</v>
      </c>
      <c r="G41" s="25">
        <v>28362.58</v>
      </c>
      <c r="H41" s="25">
        <v>28362.58</v>
      </c>
      <c r="I41" s="27">
        <v>3612</v>
      </c>
      <c r="J41" s="3"/>
      <c r="K41" s="3">
        <f t="shared" si="1"/>
        <v>-287.41999999999825</v>
      </c>
      <c r="L41" s="4">
        <v>855</v>
      </c>
      <c r="M41" s="8"/>
    </row>
    <row r="42" spans="2:13" ht="13.5" customHeight="1">
      <c r="B42" s="19" t="s">
        <v>2</v>
      </c>
      <c r="C42" s="18">
        <v>381600009</v>
      </c>
      <c r="D42" s="18" t="s">
        <v>49</v>
      </c>
      <c r="E42" s="23">
        <v>16494</v>
      </c>
      <c r="F42" s="24">
        <v>12375</v>
      </c>
      <c r="G42" s="25">
        <v>12816.8</v>
      </c>
      <c r="H42" s="25">
        <v>12348.59</v>
      </c>
      <c r="I42" s="27">
        <v>1582</v>
      </c>
      <c r="J42" s="3">
        <f t="shared" si="0"/>
        <v>441.7999999999993</v>
      </c>
      <c r="K42" s="3"/>
      <c r="L42" s="4">
        <v>318</v>
      </c>
      <c r="M42" s="8"/>
    </row>
    <row r="43" spans="2:13" ht="14.25" customHeight="1">
      <c r="B43" s="19" t="s">
        <v>51</v>
      </c>
      <c r="C43" s="18">
        <v>380200037</v>
      </c>
      <c r="D43" s="18" t="s">
        <v>50</v>
      </c>
      <c r="E43" s="23">
        <v>25982</v>
      </c>
      <c r="F43" s="24">
        <v>19485</v>
      </c>
      <c r="G43" s="25">
        <v>21163.79</v>
      </c>
      <c r="H43" s="25">
        <v>19478.170000000002</v>
      </c>
      <c r="I43" s="27">
        <v>0</v>
      </c>
      <c r="J43" s="3">
        <f t="shared" si="0"/>
        <v>1678.7900000000009</v>
      </c>
      <c r="K43" s="3"/>
      <c r="L43" s="4">
        <v>458</v>
      </c>
      <c r="M43" s="8"/>
    </row>
    <row r="44" spans="2:13" ht="15.75" customHeight="1">
      <c r="B44" s="19" t="s">
        <v>7</v>
      </c>
      <c r="C44" s="18">
        <v>250000040</v>
      </c>
      <c r="D44" s="18" t="s">
        <v>50</v>
      </c>
      <c r="E44" s="23">
        <v>17436</v>
      </c>
      <c r="F44" s="24">
        <v>13077</v>
      </c>
      <c r="G44" s="25">
        <v>12561.21</v>
      </c>
      <c r="H44" s="25">
        <v>12561.21</v>
      </c>
      <c r="I44" s="27">
        <v>1405</v>
      </c>
      <c r="J44" s="3"/>
      <c r="K44" s="3">
        <f t="shared" si="1"/>
        <v>-515.7900000000009</v>
      </c>
      <c r="L44" s="4">
        <v>328</v>
      </c>
      <c r="M44" s="8"/>
    </row>
    <row r="45" spans="2:13" ht="22.5">
      <c r="B45" s="22" t="s">
        <v>20</v>
      </c>
      <c r="C45" s="18">
        <v>387500004</v>
      </c>
      <c r="D45" s="18" t="s">
        <v>50</v>
      </c>
      <c r="E45" s="23">
        <v>26567</v>
      </c>
      <c r="F45" s="24">
        <v>17844</v>
      </c>
      <c r="G45" s="25">
        <v>16723.95</v>
      </c>
      <c r="H45" s="25">
        <v>16723.95</v>
      </c>
      <c r="I45" s="27">
        <v>5055</v>
      </c>
      <c r="J45" s="3"/>
      <c r="K45" s="3">
        <f t="shared" si="1"/>
        <v>-1120.0499999999993</v>
      </c>
      <c r="L45" s="4">
        <v>234</v>
      </c>
      <c r="M45" s="8"/>
    </row>
    <row r="46" spans="2:13" ht="12.75">
      <c r="B46" s="19" t="s">
        <v>63</v>
      </c>
      <c r="C46" s="18">
        <v>429300010</v>
      </c>
      <c r="D46" s="18"/>
      <c r="E46" s="23">
        <v>12467</v>
      </c>
      <c r="F46" s="24">
        <v>6234</v>
      </c>
      <c r="G46" s="25">
        <v>8525.26</v>
      </c>
      <c r="H46" s="25">
        <v>6230.83</v>
      </c>
      <c r="I46" s="27">
        <v>0</v>
      </c>
      <c r="J46" s="3">
        <f t="shared" si="0"/>
        <v>2291.26</v>
      </c>
      <c r="K46" s="3"/>
      <c r="L46" s="4">
        <v>213</v>
      </c>
      <c r="M46" s="8"/>
    </row>
    <row r="47" spans="2:13" ht="12.75">
      <c r="B47" s="19" t="s">
        <v>22</v>
      </c>
      <c r="C47" s="18">
        <v>250000041</v>
      </c>
      <c r="D47" s="18"/>
      <c r="E47" s="23">
        <v>16607</v>
      </c>
      <c r="F47" s="24">
        <v>11587</v>
      </c>
      <c r="G47" s="25">
        <v>12643.26</v>
      </c>
      <c r="H47" s="25">
        <v>11585.150000000001</v>
      </c>
      <c r="I47" s="27">
        <v>2538</v>
      </c>
      <c r="J47" s="3">
        <f t="shared" si="0"/>
        <v>1056.2600000000002</v>
      </c>
      <c r="K47" s="3"/>
      <c r="L47" s="4">
        <v>253</v>
      </c>
      <c r="M47" s="8"/>
    </row>
    <row r="48" spans="2:13" ht="12.75">
      <c r="B48" s="19" t="s">
        <v>6</v>
      </c>
      <c r="C48" s="18">
        <v>940200019</v>
      </c>
      <c r="D48" s="18"/>
      <c r="E48" s="23">
        <v>6140</v>
      </c>
      <c r="F48" s="24">
        <v>4608</v>
      </c>
      <c r="G48" s="25">
        <v>5138.53</v>
      </c>
      <c r="H48" s="25">
        <v>4599.7699999999995</v>
      </c>
      <c r="I48" s="27">
        <v>775</v>
      </c>
      <c r="J48" s="3">
        <f t="shared" si="0"/>
        <v>530.5299999999997</v>
      </c>
      <c r="K48" s="3"/>
      <c r="L48" s="4">
        <v>160</v>
      </c>
      <c r="M48" s="8"/>
    </row>
    <row r="49" spans="2:13" ht="12.75">
      <c r="B49" s="19" t="s">
        <v>23</v>
      </c>
      <c r="C49" s="18">
        <v>250000046</v>
      </c>
      <c r="D49" s="18"/>
      <c r="E49" s="23">
        <v>12694</v>
      </c>
      <c r="F49" s="24">
        <v>9239</v>
      </c>
      <c r="G49" s="25">
        <v>9091.67</v>
      </c>
      <c r="H49" s="25">
        <v>9091.67</v>
      </c>
      <c r="I49" s="27">
        <v>1279</v>
      </c>
      <c r="J49" s="3"/>
      <c r="K49" s="3">
        <f t="shared" si="1"/>
        <v>-147.32999999999993</v>
      </c>
      <c r="L49" s="4">
        <v>142</v>
      </c>
      <c r="M49" s="8"/>
    </row>
    <row r="50" spans="2:13" ht="12.75">
      <c r="B50" s="19" t="s">
        <v>5</v>
      </c>
      <c r="C50" s="18">
        <v>661400007</v>
      </c>
      <c r="D50" s="18"/>
      <c r="E50" s="23">
        <v>4000</v>
      </c>
      <c r="F50" s="24">
        <v>2997</v>
      </c>
      <c r="G50" s="25">
        <v>3343.74</v>
      </c>
      <c r="H50" s="25">
        <v>2988.61</v>
      </c>
      <c r="I50" s="27">
        <v>78</v>
      </c>
      <c r="J50" s="3">
        <f t="shared" si="0"/>
        <v>346.7399999999998</v>
      </c>
      <c r="K50" s="3"/>
      <c r="L50" s="4">
        <v>115</v>
      </c>
      <c r="M50" s="8"/>
    </row>
    <row r="51" spans="2:13" ht="22.5">
      <c r="B51" s="22" t="s">
        <v>24</v>
      </c>
      <c r="C51" s="18">
        <v>250000045</v>
      </c>
      <c r="D51" s="18"/>
      <c r="E51" s="23">
        <v>12069</v>
      </c>
      <c r="F51" s="24">
        <v>9054</v>
      </c>
      <c r="G51" s="25">
        <v>8288.86</v>
      </c>
      <c r="H51" s="25">
        <v>8288.86</v>
      </c>
      <c r="I51" s="27">
        <v>731</v>
      </c>
      <c r="J51" s="3"/>
      <c r="K51" s="3">
        <f t="shared" si="1"/>
        <v>-765.1399999999994</v>
      </c>
      <c r="L51" s="4">
        <v>181</v>
      </c>
      <c r="M51" s="8"/>
    </row>
    <row r="52" spans="2:13" ht="12.75">
      <c r="B52" s="19" t="s">
        <v>46</v>
      </c>
      <c r="C52" s="18">
        <v>661400001</v>
      </c>
      <c r="D52" s="18"/>
      <c r="E52" s="23">
        <v>21522</v>
      </c>
      <c r="F52" s="24">
        <v>13549</v>
      </c>
      <c r="G52" s="25">
        <v>12098.27</v>
      </c>
      <c r="H52" s="25">
        <v>12098.27</v>
      </c>
      <c r="I52" s="27">
        <v>2888</v>
      </c>
      <c r="J52" s="3"/>
      <c r="K52" s="3">
        <f t="shared" si="1"/>
        <v>-1450.7299999999996</v>
      </c>
      <c r="L52" s="4">
        <v>311</v>
      </c>
      <c r="M52" s="8"/>
    </row>
    <row r="53" spans="2:13" ht="12.75">
      <c r="B53" s="19" t="s">
        <v>14</v>
      </c>
      <c r="C53" s="18">
        <v>701800002</v>
      </c>
      <c r="D53" s="18"/>
      <c r="E53" s="23">
        <v>6556</v>
      </c>
      <c r="F53" s="24">
        <v>3949</v>
      </c>
      <c r="G53" s="25">
        <v>3219.14</v>
      </c>
      <c r="H53" s="25">
        <v>3219.1400000000003</v>
      </c>
      <c r="I53" s="27">
        <v>1380</v>
      </c>
      <c r="J53" s="3"/>
      <c r="K53" s="3">
        <f t="shared" si="1"/>
        <v>-729.8600000000001</v>
      </c>
      <c r="L53" s="4">
        <v>65</v>
      </c>
      <c r="M53" s="8"/>
    </row>
    <row r="54" spans="2:13" ht="12.75">
      <c r="B54" s="19" t="s">
        <v>4</v>
      </c>
      <c r="C54" s="18">
        <v>500200006</v>
      </c>
      <c r="D54" s="18"/>
      <c r="E54" s="23">
        <v>34187</v>
      </c>
      <c r="F54" s="24">
        <v>25641</v>
      </c>
      <c r="G54" s="25">
        <v>25606.88</v>
      </c>
      <c r="H54" s="25">
        <v>25606.88</v>
      </c>
      <c r="I54" s="27">
        <v>2449</v>
      </c>
      <c r="J54" s="3"/>
      <c r="K54" s="3">
        <f t="shared" si="1"/>
        <v>-34.11999999999898</v>
      </c>
      <c r="L54" s="4">
        <v>814</v>
      </c>
      <c r="M54" s="8"/>
    </row>
    <row r="55" spans="2:13" ht="12.75">
      <c r="B55" s="19" t="s">
        <v>25</v>
      </c>
      <c r="C55" s="18">
        <v>660200040</v>
      </c>
      <c r="D55" s="18"/>
      <c r="E55" s="23">
        <v>14286</v>
      </c>
      <c r="F55" s="24">
        <v>10380</v>
      </c>
      <c r="G55" s="25">
        <v>10467.26</v>
      </c>
      <c r="H55" s="25">
        <v>10336.75</v>
      </c>
      <c r="I55" s="27">
        <v>1964</v>
      </c>
      <c r="J55" s="3">
        <f t="shared" si="0"/>
        <v>87.26000000000022</v>
      </c>
      <c r="K55" s="3"/>
      <c r="L55" s="4">
        <v>294</v>
      </c>
      <c r="M55" s="8"/>
    </row>
    <row r="56" spans="2:13" ht="12.75">
      <c r="B56" s="19" t="s">
        <v>8</v>
      </c>
      <c r="C56" s="18">
        <v>250000042</v>
      </c>
      <c r="D56" s="18"/>
      <c r="E56" s="23">
        <v>15510</v>
      </c>
      <c r="F56" s="24">
        <v>11637</v>
      </c>
      <c r="G56" s="25">
        <v>11696</v>
      </c>
      <c r="H56" s="25">
        <v>11626.57</v>
      </c>
      <c r="I56" s="27">
        <v>290</v>
      </c>
      <c r="J56" s="3">
        <f t="shared" si="0"/>
        <v>59</v>
      </c>
      <c r="K56" s="3"/>
      <c r="L56" s="4">
        <v>350</v>
      </c>
      <c r="M56" s="8"/>
    </row>
    <row r="57" spans="2:13" ht="12.75">
      <c r="B57" s="19" t="s">
        <v>60</v>
      </c>
      <c r="C57" s="18">
        <v>961600005</v>
      </c>
      <c r="D57" s="18"/>
      <c r="E57" s="23">
        <v>82026</v>
      </c>
      <c r="F57" s="24">
        <v>61524</v>
      </c>
      <c r="G57" s="25">
        <v>61887</v>
      </c>
      <c r="H57" s="25">
        <v>61455.88</v>
      </c>
      <c r="I57" s="27">
        <v>5175</v>
      </c>
      <c r="J57" s="3">
        <f t="shared" si="0"/>
        <v>363</v>
      </c>
      <c r="K57" s="3"/>
      <c r="L57" s="4">
        <v>1030</v>
      </c>
      <c r="M57" s="8"/>
    </row>
    <row r="58" spans="2:13" ht="12.75">
      <c r="B58" s="22" t="s">
        <v>9</v>
      </c>
      <c r="C58" s="18">
        <v>500200010</v>
      </c>
      <c r="D58" s="18"/>
      <c r="E58" s="23">
        <v>51890</v>
      </c>
      <c r="F58" s="24">
        <v>37098</v>
      </c>
      <c r="G58" s="25">
        <v>38733.09</v>
      </c>
      <c r="H58" s="25">
        <v>37077.31</v>
      </c>
      <c r="I58" s="27">
        <v>4331</v>
      </c>
      <c r="J58" s="3">
        <f t="shared" si="0"/>
        <v>1635.0899999999965</v>
      </c>
      <c r="K58" s="3"/>
      <c r="L58" s="4">
        <v>671</v>
      </c>
      <c r="M58" s="8"/>
    </row>
    <row r="59" spans="2:13" ht="12.75">
      <c r="B59" s="22" t="s">
        <v>21</v>
      </c>
      <c r="C59" s="18">
        <v>940200006</v>
      </c>
      <c r="D59" s="18"/>
      <c r="E59" s="23">
        <v>4763</v>
      </c>
      <c r="F59" s="24">
        <v>3573</v>
      </c>
      <c r="G59" s="25">
        <v>3113.86</v>
      </c>
      <c r="H59" s="25">
        <v>3113.86</v>
      </c>
      <c r="I59" s="27">
        <v>606</v>
      </c>
      <c r="J59" s="3"/>
      <c r="K59" s="3">
        <f t="shared" si="1"/>
        <v>-459.1399999999999</v>
      </c>
      <c r="L59" s="4">
        <v>92</v>
      </c>
      <c r="M59" s="8"/>
    </row>
    <row r="60" spans="2:13" ht="22.5">
      <c r="B60" s="22" t="s">
        <v>52</v>
      </c>
      <c r="C60" s="18">
        <v>661400003</v>
      </c>
      <c r="D60" s="18"/>
      <c r="E60" s="23">
        <v>31943</v>
      </c>
      <c r="F60" s="24">
        <v>23240</v>
      </c>
      <c r="G60" s="25">
        <v>23265.71</v>
      </c>
      <c r="H60" s="25">
        <v>23138.12</v>
      </c>
      <c r="I60" s="27">
        <v>3064</v>
      </c>
      <c r="J60" s="3">
        <f t="shared" si="0"/>
        <v>25.709999999999127</v>
      </c>
      <c r="K60" s="3"/>
      <c r="L60" s="4">
        <v>611</v>
      </c>
      <c r="M60" s="8"/>
    </row>
    <row r="61" spans="1:13" ht="14.25">
      <c r="A61" s="5" t="s">
        <v>10</v>
      </c>
      <c r="B61" s="21" t="s">
        <v>10</v>
      </c>
      <c r="C61" s="5"/>
      <c r="D61" s="6">
        <f>SUM(D19:D60)</f>
        <v>0</v>
      </c>
      <c r="E61" s="6">
        <f aca="true" t="shared" si="2" ref="E61:M61">SUM(E8:E60)</f>
        <v>1928185</v>
      </c>
      <c r="F61" s="6">
        <f t="shared" si="2"/>
        <v>1421465</v>
      </c>
      <c r="G61" s="6">
        <f t="shared" si="2"/>
        <v>1414999.9000000001</v>
      </c>
      <c r="H61" s="6">
        <f t="shared" si="2"/>
        <v>1371424.6100000003</v>
      </c>
      <c r="I61" s="44">
        <f>SUM(I8:I60)</f>
        <v>127359</v>
      </c>
      <c r="J61" s="6">
        <f t="shared" si="2"/>
        <v>42964.96000000001</v>
      </c>
      <c r="K61" s="6">
        <f t="shared" si="2"/>
        <v>-49430.06000000001</v>
      </c>
      <c r="L61" s="7">
        <f t="shared" si="2"/>
        <v>35571</v>
      </c>
      <c r="M61" s="47">
        <f t="shared" si="2"/>
        <v>1285</v>
      </c>
    </row>
  </sheetData>
  <sheetProtection/>
  <mergeCells count="7">
    <mergeCell ref="L5:L6"/>
    <mergeCell ref="M5:M6"/>
    <mergeCell ref="B7:C7"/>
    <mergeCell ref="A2:M2"/>
    <mergeCell ref="B5:C6"/>
    <mergeCell ref="D5:D6"/>
    <mergeCell ref="E5:K5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2020-11-20T07:37:21Z</cp:lastPrinted>
  <dcterms:created xsi:type="dcterms:W3CDTF">2006-03-14T12:21:32Z</dcterms:created>
  <dcterms:modified xsi:type="dcterms:W3CDTF">2020-11-20T07:37:24Z</dcterms:modified>
  <cp:category/>
  <cp:version/>
  <cp:contentType/>
  <cp:contentStatus/>
</cp:coreProperties>
</file>