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vizma balode\AppData\Local\Microsoft\Windows\INetCache\Content.Outlook\A7INC8P4\"/>
    </mc:Choice>
  </mc:AlternateContent>
  <xr:revisionPtr revIDLastSave="0" documentId="13_ncr:1_{2E8E084F-478F-408D-9C3A-65D0BAA67A35}" xr6:coauthVersionLast="47" xr6:coauthVersionMax="47" xr10:uidLastSave="{00000000-0000-0000-0000-000000000000}"/>
  <bookViews>
    <workbookView xWindow="28680" yWindow="-120" windowWidth="29040" windowHeight="15720" xr2:uid="{EA68E89A-E926-42B4-945A-8D80CAF72E24}"/>
  </bookViews>
  <sheets>
    <sheet name="KURZEME" sheetId="6" r:id="rId1"/>
    <sheet name="LATGALE" sheetId="8" r:id="rId2"/>
    <sheet name="RĪGA" sheetId="10" r:id="rId3"/>
    <sheet name="VIDZEME" sheetId="7" r:id="rId4"/>
    <sheet name="ZEMGALE" sheetId="9" r:id="rId5"/>
  </sheets>
  <definedNames>
    <definedName name="_xlnm._FilterDatabase" localSheetId="0" hidden="1">KURZEME!$A$2:$C$170</definedName>
    <definedName name="_xlnm._FilterDatabase" localSheetId="1" hidden="1">LATGALE!$A$2:$C$146</definedName>
    <definedName name="_xlnm._FilterDatabase" localSheetId="2" hidden="1">RĪGA!$A$2:$C$497</definedName>
    <definedName name="_xlnm._FilterDatabase" localSheetId="3" hidden="1">VIDZEME!$A$2:$C$154</definedName>
    <definedName name="_xlnm._FilterDatabase" localSheetId="4" hidden="1">ZEMGALE!$A$2:$C$175</definedName>
    <definedName name="_Hlk112920598" localSheetId="4">ZEMGALE!$B$173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0" i="10" l="1"/>
  <c r="C168" i="6"/>
  <c r="C133" i="6"/>
  <c r="C170" i="6"/>
  <c r="C24" i="6"/>
  <c r="C29" i="6"/>
  <c r="C10" i="6"/>
  <c r="C115" i="6" l="1"/>
  <c r="C497" i="10" l="1"/>
  <c r="C449" i="10"/>
  <c r="C496" i="10"/>
  <c r="C363" i="10"/>
  <c r="C493" i="10"/>
  <c r="C495" i="10"/>
  <c r="C492" i="10"/>
  <c r="C219" i="10"/>
  <c r="C494" i="10"/>
  <c r="C175" i="9"/>
  <c r="C172" i="9"/>
  <c r="C118" i="9"/>
  <c r="C174" i="9"/>
  <c r="C173" i="9"/>
  <c r="C171" i="9"/>
  <c r="C74" i="9"/>
  <c r="C79" i="7"/>
  <c r="C150" i="7"/>
  <c r="C152" i="7"/>
  <c r="C151" i="7"/>
  <c r="C26" i="8"/>
  <c r="C95" i="8"/>
  <c r="C68" i="8"/>
  <c r="C169" i="6" l="1"/>
  <c r="C151" i="6"/>
  <c r="C92" i="6"/>
</calcChain>
</file>

<file path=xl/sharedStrings.xml><?xml version="1.0" encoding="utf-8"?>
<sst xmlns="http://schemas.openxmlformats.org/spreadsheetml/2006/main" count="2285" uniqueCount="2273">
  <si>
    <t>Ērikas Borisovas ģimenes ārsta prakse, Sabiedrība ar ierobežotu atbildību</t>
  </si>
  <si>
    <t>Zīle Anda - ģimenes ārsta prakse</t>
  </si>
  <si>
    <t>MEDICOM, Sabiedrība ar ierobežotu atbildību</t>
  </si>
  <si>
    <t>Budrēvica Ingrīda - ārsta prakse pediatrijā</t>
  </si>
  <si>
    <t>VIMED, Sabiedrība ar ierobežotu atbildību</t>
  </si>
  <si>
    <t>Piļipčuka Tatjana - ģimenes ārsta un neirologa prakse</t>
  </si>
  <si>
    <t>Vijas Freimanes ārsta prakse, Sabiedrība ar ierobežotu atbildību</t>
  </si>
  <si>
    <t>Pučetis Edvīns - ģimenes ārsta prakse</t>
  </si>
  <si>
    <t>Iolandas Šaihulovas ģimenes ārstes prakse, Sabiedrība ar ierobežotu atbildību</t>
  </si>
  <si>
    <t>Kristīnes Babickas ģimenes ārstes prakse, Sabiedrība ar ierobežotu atbildību</t>
  </si>
  <si>
    <t>E.Maigones ārsta prakse, SIA</t>
  </si>
  <si>
    <t>Sīricas ārsta prakse, Sabiedrība ar ierobežotu atbildību</t>
  </si>
  <si>
    <t>SANUS SN, SIA</t>
  </si>
  <si>
    <t>Ornellas Smirnovas ģimenes ārsta prakse, SIA</t>
  </si>
  <si>
    <t>Jelgavas poliklīnika, SIA</t>
  </si>
  <si>
    <t>Ilgas Lācītes privātprakse, Sabiedrība ar ierobežotu atbildību</t>
  </si>
  <si>
    <t>Dainas Vaivodes ģimenes ārsta prakse, Sabiedrība ar ierobežotu atbildību</t>
  </si>
  <si>
    <t>Vivejas Epiņas ģimenes ārsta prakse, SIA</t>
  </si>
  <si>
    <t>Ilzes Rudko ārsta prakse, Sabiedrība ar ierobežotu atbildību</t>
  </si>
  <si>
    <t>Akmentiņa Maruta - ģimenes ārsta prakse</t>
  </si>
  <si>
    <t>W-DOC, Sabiedrība ar ierobežotu atbildību</t>
  </si>
  <si>
    <t>ILSTRE, Sabiedrība ar ierobežotu atbildību</t>
  </si>
  <si>
    <t>INMED, Sabiedrība ar ierobežotu atbildību</t>
  </si>
  <si>
    <t>RIMED, Sabiedrība ar ierobežotu atbildību</t>
  </si>
  <si>
    <t>Asklepius-ārsta prakse, IK</t>
  </si>
  <si>
    <t>Ludmilas Skrjabinas ārsta prakse, Sabiedrība ar ierobežotu atbildību</t>
  </si>
  <si>
    <t>Valdmane Evita - ģimenes ārsta prakse</t>
  </si>
  <si>
    <t>Sretenska Irina - ģimenes ārsta prakse</t>
  </si>
  <si>
    <t>Niedre Ilze - ģimenes ārsta prakse</t>
  </si>
  <si>
    <t>Dobulāne Tatjana - ģimenes ārsta prakse</t>
  </si>
  <si>
    <t>Bernāne Olita - ģimenes ārsta prakse</t>
  </si>
  <si>
    <t>Nenišķe Iveta - ģimenes ārsta prakse</t>
  </si>
  <si>
    <t>Eglīte Anita - ģimenes ārsta prakse</t>
  </si>
  <si>
    <t>Prakse ģimenei, SIA</t>
  </si>
  <si>
    <t>Čaupjonoka Ilona -ģimenes ārsta prakse</t>
  </si>
  <si>
    <t>Pārpuce Sanita -ģimenes ārsta prakse</t>
  </si>
  <si>
    <t>Zdūne Rita - ģimenes ārsta prakse</t>
  </si>
  <si>
    <t>Antonova Ināra - ģimenes ārsta prakse</t>
  </si>
  <si>
    <t>Nadeta, SIA</t>
  </si>
  <si>
    <t>Boķis Guntars - ģimenes ārsta prakse</t>
  </si>
  <si>
    <t>Urbanoviča Anita - ģimenes ārsta prakse</t>
  </si>
  <si>
    <t>Olgas Tomaševskas ģimenes ārsta prakse, Sabiedrība ar ierobežotu atbildību</t>
  </si>
  <si>
    <t>Ivanova Maiga - ģimenes ārsta prakse</t>
  </si>
  <si>
    <t>Siliņa Sandra -ģimenes ārsta prakse</t>
  </si>
  <si>
    <t>Grīga Lilita - ģimenes ārsta prakse</t>
  </si>
  <si>
    <t>Gulbe Zigrīda Maija - ģimenes ārsta prakse</t>
  </si>
  <si>
    <t>Ziediņa Inta - ģimenes ārsta prakse</t>
  </si>
  <si>
    <t>Kociņa Ginta - ģimenes ārsta prakse</t>
  </si>
  <si>
    <t>Lejniece Inese - ģimenes ārsta prakse</t>
  </si>
  <si>
    <t>Mauliņa Anita - ģimenes ārsta prakse</t>
  </si>
  <si>
    <t>Zelča Astrīda - ģimenes ārsta prakse</t>
  </si>
  <si>
    <t>Eglīte Daina - ģimenes ārsta prakse</t>
  </si>
  <si>
    <t>Elste Anda - ģimenes ārsta prakse</t>
  </si>
  <si>
    <t>Grauda Dace - ģimenes ārsta prakse</t>
  </si>
  <si>
    <t>Mauliņš Ziedonis - ģimenes ārsta un arodveselības un arodslimību ārsta prakse</t>
  </si>
  <si>
    <t>Rancāne Anta - ģimenes ārsta prakse</t>
  </si>
  <si>
    <t>Apeināne Inga - ģimenes ārsta prakse</t>
  </si>
  <si>
    <t>Skudra Aija - ģimenes ārsta prakse</t>
  </si>
  <si>
    <t>Valijas Nagņibedas ģimenes ārsta prakse, SIA</t>
  </si>
  <si>
    <t>Zaderņuka Inesa - ģimenes ārsta prakse</t>
  </si>
  <si>
    <t>Bosko Marija - ģimenes ārsta prakse</t>
  </si>
  <si>
    <t>Lasmane Gundega - ģimenes ārsta un pediatra prakse</t>
  </si>
  <si>
    <t>Tēraude Aija - ģimenes ārsta un pediatra prakse</t>
  </si>
  <si>
    <t>Grigaļūne Iveta - ģimenes ārsta un arodveselības un arodslimību ārsta prakse</t>
  </si>
  <si>
    <t>Inas Mortukānes ārsta prakse, SIA</t>
  </si>
  <si>
    <t>Zirne Ārija - ģimenes ārsta prakse</t>
  </si>
  <si>
    <t>Joča Ineta - ģimenes ārsta prakse</t>
  </si>
  <si>
    <t>Lagzdiņa Inta - ģimenes ārsta prakse</t>
  </si>
  <si>
    <t>Priedīte Maruta - ģimenes ārsta prakse</t>
  </si>
  <si>
    <t>ILZES KUKUTES ĢIMENES ĀRSTA PRAKSE, SIA</t>
  </si>
  <si>
    <t>Sandras Lapsas-Ārentas ģimenes ārstes prakse, Sabiedrība ar ierobežotu atbildību</t>
  </si>
  <si>
    <t>Ilzes Vaičekones ārsta prakse, Sabiedrība ar ierobežotu atbildību</t>
  </si>
  <si>
    <t>Iecavas veselības centrs, Pašvaldības aģentūra</t>
  </si>
  <si>
    <t>ANNAMED, Sabiedrība ar ierobežotu atbildību</t>
  </si>
  <si>
    <t>Igaunis Pēteris - ģimenes ārsta prakse</t>
  </si>
  <si>
    <t>Cirša Aija - ģimenes ārsta prakse</t>
  </si>
  <si>
    <t>Mantons Uldis - ģimenes ārsta prakse</t>
  </si>
  <si>
    <t>A.Jurovas ģimenes ārsta prakse, SIA</t>
  </si>
  <si>
    <t>Zīverte Santa - ģimenes ārsta prakse</t>
  </si>
  <si>
    <t>Lemhena Liena - ģimenes ārsta prakse</t>
  </si>
  <si>
    <t>Apine Māra - ģimenes ārsta prakse</t>
  </si>
  <si>
    <t>Cīrule Iveta - ģimenes ārsta prakse</t>
  </si>
  <si>
    <t>Sloka Daina - ģimenes ārsta prakse</t>
  </si>
  <si>
    <t>Sproģe Ilze - ģimenes ārsta un pediatra prakse</t>
  </si>
  <si>
    <t>Sarbantoviča Inese - ģimenes ārsta un pediatra prakse</t>
  </si>
  <si>
    <t>I. Dūrējas ģimenes ārsta prakse, Sabiedrība ar ierobežotu atbildību</t>
  </si>
  <si>
    <t>Kaķenieku ambulance, Sabiedrība ar ierobežotu atbildību</t>
  </si>
  <si>
    <t>M.Zakse-Grigorjana ģimenes ārsta prakse, SIA</t>
  </si>
  <si>
    <t>Bergmane Anita - ģimenes ārsta prakse</t>
  </si>
  <si>
    <t>Aksanas Utenkovas ārsta prakse, SIA</t>
  </si>
  <si>
    <t>Monikas Stacēvičas ārsta prakse, SIA</t>
  </si>
  <si>
    <t>Auces doktorāts, Sabiedrība ar ierobežotu atbildību</t>
  </si>
  <si>
    <t>Novicāne Silva - ģimenes ārsta prakse</t>
  </si>
  <si>
    <t>Šulce Ināra - ģimenes ārsta, neirologa un arodveselības un arodslimību ārsta prakse</t>
  </si>
  <si>
    <t>Erniņa Maruta - ģimenes ārsta un arodveselības un arodslimību ārsta prakse</t>
  </si>
  <si>
    <t>Bēnes doktorāts, Sabiedrība ar ierobežotu atbildību</t>
  </si>
  <si>
    <t>Dobžanska Ināra - ārsta prakse pediatrijā</t>
  </si>
  <si>
    <t>Jukna Maruta - ģimenes ārsta un arodveselības un arodslimību ārsta prakse</t>
  </si>
  <si>
    <t>Veselības centrs "Džūkste", SIA</t>
  </si>
  <si>
    <t>Staņa Ināra - ģimenes ārsta prakse</t>
  </si>
  <si>
    <t>Karlovska Biruta - ģimenes ārsta prakse</t>
  </si>
  <si>
    <t>Alksne Indra - ģimenes ārsta prakse</t>
  </si>
  <si>
    <t>Stille Skaidrīte - ģimenes ārsta prakse</t>
  </si>
  <si>
    <t>Ķuze Anna - ģimenes ārsta prakse</t>
  </si>
  <si>
    <t>Afanasjeva Rita - ģimenes ārsta prakse</t>
  </si>
  <si>
    <t>Bērziņa Maruta - ģimenes ārsta prakse</t>
  </si>
  <si>
    <t>Strazdiņa Ilze - ģimenes ārsta prakse</t>
  </si>
  <si>
    <t>Dzalbs Ainis - ģimenes ārsta un internista prakse</t>
  </si>
  <si>
    <t>Seržāne Maruta - ģimenes ārsta prakse</t>
  </si>
  <si>
    <t>Beires prakse, Sabiedrība ar ierobežotu atbildību</t>
  </si>
  <si>
    <t>Baholdina Anastasija - ģimenes ārsta prakse</t>
  </si>
  <si>
    <t>NaProMedicus, Sabiedrība ar ierobežotu atbildību</t>
  </si>
  <si>
    <t>Bērziņa Baiba - ģimenes ārsta prakse</t>
  </si>
  <si>
    <t>Eiduks Ivars - ģimenes ārsta prakse</t>
  </si>
  <si>
    <t>Elekse Edīte - ģimenes ārsta prakse</t>
  </si>
  <si>
    <t>Joča Inguna - ģimenes ārsta prakse</t>
  </si>
  <si>
    <t>Ose Māra - ģimenes ārsta prakse</t>
  </si>
  <si>
    <t>Broniča Sandra - ģimenes ārsta prakse</t>
  </si>
  <si>
    <t>Martuzāne Līga - ģimenes ārsta prakse</t>
  </si>
  <si>
    <t>Kalvāne Līga - ģimenes ārsta prakse</t>
  </si>
  <si>
    <t>Pelčere Vija - ģimenes ārsta prakse</t>
  </si>
  <si>
    <t>Ogres rajona slimnīca, Sabiedrība ar ierobežotu atbildību</t>
  </si>
  <si>
    <t>Ausmas Balodes ģimenes ārsta doktorāts, Sabiedrība ar ierobežotu atbildību</t>
  </si>
  <si>
    <t>Dīriņa Ligita Diāna - ģimenes ārsta prakse</t>
  </si>
  <si>
    <t>Vāvere Anna - ģimenes ārsta prakse</t>
  </si>
  <si>
    <t>Zadorožnaja Ņina - ģimenes ārsta prakse</t>
  </si>
  <si>
    <t>Ligitas Hohas ārsta prakse, SIA</t>
  </si>
  <si>
    <t>Ieviņš Einārs - ģimenes ārsta prakse</t>
  </si>
  <si>
    <t>Zepa Dace - ģimenes ārsta prakse</t>
  </si>
  <si>
    <t>Ozoliņa Laila - ģimenes ārsta prakse</t>
  </si>
  <si>
    <t>Sāmite Lelde - ģimenes ārsta prakse</t>
  </si>
  <si>
    <t>Kaktiņa Signe - ģimenes ārsta  prakse</t>
  </si>
  <si>
    <t>Daces Roskas ģimenes ārsta prakse, SIA</t>
  </si>
  <si>
    <t>Āboliņa Nataļja - ģimenes ārsta prakse</t>
  </si>
  <si>
    <t>Boreiko Silvija - ģimenes ārsta un pediatra prakse</t>
  </si>
  <si>
    <t>Baika Anita - ģimenes ārsta, internista un kardiologa  ārsta prakse</t>
  </si>
  <si>
    <t>Daukšte Inese - ģimenes ārsta prakse</t>
  </si>
  <si>
    <t>Saldniece Sandra - ģimenes ārsta prakse</t>
  </si>
  <si>
    <t>Volkopa Inese - ģimenes ārsta un pediatra prakse</t>
  </si>
  <si>
    <t>Krievāne Dace -  ģimenes ārsta, kardiologa, arodveselības un arodslimību ārsta prakse</t>
  </si>
  <si>
    <t>Līcīte Ausma - ģimenes ārsta prakse</t>
  </si>
  <si>
    <t>Bērziņa Gaida - ģimenes ārsta prakse</t>
  </si>
  <si>
    <t>Grantiņa Gunta - ārsta prakse pediatrijā</t>
  </si>
  <si>
    <t>MEDcontrol, Sabiedrība ar ierobežotu atbildību</t>
  </si>
  <si>
    <t>Anitas Selezņevas ģimenes ārsta prakse, SIA</t>
  </si>
  <si>
    <t>Sandras Bērziņas ģimenes ārsta prakse, SIA</t>
  </si>
  <si>
    <t>Ārstu prakse AiMed, Sabiedrība ar ierobežotu atbildību</t>
  </si>
  <si>
    <t>Raga Ineta - ģimenes ārsta prakse</t>
  </si>
  <si>
    <t>Pāvulāns Andris - ģimenes ārsta un arodveselības un arodslimību ārsta prakse</t>
  </si>
  <si>
    <t>Troska Dzintra - ģimenes ārsta un arodveselības un arodslimību ārsta prakse</t>
  </si>
  <si>
    <t>Kauliņa Anna - ģimenes ārsta un arodveselības un arodslimību ārsta prakse</t>
  </si>
  <si>
    <t>Matisone Inese - ģimenes ārsta prakse</t>
  </si>
  <si>
    <t>Rancāne Līga - ģimenes ārsta un pediatra prakse</t>
  </si>
  <si>
    <t>Šmits Roberts - ārsta internista prakse</t>
  </si>
  <si>
    <t>Tīcmane Gunta - ģimenes ārsta prakse</t>
  </si>
  <si>
    <t>Pokule Ineta - ģimenes ārsta prakse</t>
  </si>
  <si>
    <t>Dr.Rukmanes ģimenes ārsta prakse, Sabiedrība ar ierobežotu atbildību</t>
  </si>
  <si>
    <t>Ārstniecības iestādes kods</t>
  </si>
  <si>
    <t>Ārstniecības iestādes nosaukums</t>
  </si>
  <si>
    <t>Kosova Tatjana - ģimenes ārsta prakse</t>
  </si>
  <si>
    <t>Rutkovska Diana - ģimenes ārsta prakse</t>
  </si>
  <si>
    <t>Meissana, SIA</t>
  </si>
  <si>
    <t>Ribakova Tatjana - ģimenes ārsta prakse</t>
  </si>
  <si>
    <t>Baranovs Aleksejs - ģimenes ārsta un internista prakse</t>
  </si>
  <si>
    <t>Jakubauska Indra - ģimenes ārsta prakse</t>
  </si>
  <si>
    <t>Stabulnieks Uldis - ģimenes ārsta prakse</t>
  </si>
  <si>
    <t>Šmite Ieva - ģimenes ārsta prakse</t>
  </si>
  <si>
    <t>Anaņjeva Aleksandra - ģimenes ārsta prakse</t>
  </si>
  <si>
    <t>Celma Violeta - ģimenes ārsta prakse</t>
  </si>
  <si>
    <t>Ševčuka Olita - ģimenes ārsta prakse</t>
  </si>
  <si>
    <t>Sorokina Tatjana - ģimenes ārsta un arodveselības un arodslimību ārsta prakse</t>
  </si>
  <si>
    <t>āp SANUS, SIA</t>
  </si>
  <si>
    <t>RASO prakse, Sabiedrība ar ierobežotu atbildību</t>
  </si>
  <si>
    <t>Brauna Anita - ģimenes ārsta un arodveselības un arodslimību ārsta prakse</t>
  </si>
  <si>
    <t>Juzupa Ludmila - ģimenes ārsta prakse</t>
  </si>
  <si>
    <t>Francisti Vera - ģimenes ārsta prakse</t>
  </si>
  <si>
    <t>Stepko Zaiga - ģimenes ārsta prakse</t>
  </si>
  <si>
    <t>V.Ceikas ārsta prakse, SIA</t>
  </si>
  <si>
    <t>Jefremova Gunta - ģimenes ārsta prakse</t>
  </si>
  <si>
    <t>Butramjevs Dmitrijs - ģimenes ārsta prakse</t>
  </si>
  <si>
    <t>Laimiņa Gunta - ģimenes ārsta prakse</t>
  </si>
  <si>
    <t>Guste Maruta - ģimenes ārsta prakse</t>
  </si>
  <si>
    <t>Lipska Rudīte - ģimenes ārsta prakse</t>
  </si>
  <si>
    <t>Orinska Baiba - ģimenes ārsta prakse</t>
  </si>
  <si>
    <t>Krētaine Dace - ģimenes ārsta prakse</t>
  </si>
  <si>
    <t>Cābele Dace - ģimenes ārsta prakse</t>
  </si>
  <si>
    <t>Zeltiņa Līga - ģimenes ārsta un arodveselības un arodslimību ārsta prakse</t>
  </si>
  <si>
    <t>Pūce Daira - ģimenes ārsta prakse</t>
  </si>
  <si>
    <t>Ašmane Solveiga - ģimenes ārsta un arodveselības un arodslimību ārsta prakse</t>
  </si>
  <si>
    <t>MANS DOKTORĀTS, SIA</t>
  </si>
  <si>
    <t>Komarovs Aleksandrs - ģimenes ārsta prakse</t>
  </si>
  <si>
    <t>Komarova Alevtina - ģimenes ārsta prakse</t>
  </si>
  <si>
    <t>Basenko Ludmila - ģimenes ārsta prakse</t>
  </si>
  <si>
    <t>Jakovļeva Alla - ģimenes ārsta prakse</t>
  </si>
  <si>
    <t>Jēkule Linda - ģimenes ārsta prakse</t>
  </si>
  <si>
    <t>āp DOCTUS, SIA</t>
  </si>
  <si>
    <t>Brundzule Ieva - ģimenes ārsta un arodveselības un arodslimību ārsta prakse</t>
  </si>
  <si>
    <t>Popova Alla - ģimenes ārsta, internista, imunologa un arodveselības un arodslimību ārsta prakse</t>
  </si>
  <si>
    <t>A.Lucenko ārsta prakse, SIA</t>
  </si>
  <si>
    <t>Petrovs Pēteris - ģimenes ārsta prakse</t>
  </si>
  <si>
    <t>Mockus Aļģirds - ģimenes ārsta prakse</t>
  </si>
  <si>
    <t>Kudiņa Inta - ģimenes ārsta prakse</t>
  </si>
  <si>
    <t>Blūma Olga - ģimenes ārsta prakse</t>
  </si>
  <si>
    <t>Ivanova Alla - ģimenes ārsta prakse</t>
  </si>
  <si>
    <t>Sendže Gaļina - ģimenes ārsta prakse</t>
  </si>
  <si>
    <t>Kuklis Gundars - ģimenes ārsta un pediatra prakse</t>
  </si>
  <si>
    <t>Grospiņš Andis - ģimenes ārsta un arodveselības un arodslimību ārsta prakse</t>
  </si>
  <si>
    <t>Kukle Solvita - ģimenes ārsta prakse</t>
  </si>
  <si>
    <t>Salmgrieze Aija - ģimenes ārsta un pediatra prakse</t>
  </si>
  <si>
    <t>Goba Eva - ārsta prakse pediatrijā un fizikālā un rehabilitācijas medicīnā</t>
  </si>
  <si>
    <t>Ventspils poliklīnika, Pašvaldības SIA</t>
  </si>
  <si>
    <t>Kronoss, Sabiedrība ar ierobežotu atbildību</t>
  </si>
  <si>
    <t>DOKTORĀTS ELITE, Medicīnas sabiedrība ar ierobežotu atbildību</t>
  </si>
  <si>
    <t>Zviedrīte Lelde - ģimenes ārsta prakse</t>
  </si>
  <si>
    <t>Čipiga Rozālija - ģimenes ārsta prakse</t>
  </si>
  <si>
    <t>Inas Zemtures ģimenes ārsta-pediatra prakse, SIA</t>
  </si>
  <si>
    <t>Princis Pauls - ģimenes ārsta prakse</t>
  </si>
  <si>
    <t>Dreimane Maruta - ģimenes ārsta un pediatra prakse</t>
  </si>
  <si>
    <t>Pūpols Aigars - ģimenes ārsta prakse</t>
  </si>
  <si>
    <t>Klauga Jolanta - ģimenes ārsta prakse</t>
  </si>
  <si>
    <t>Pūpola Linda - ģimenes ārsta un pediatra prakse</t>
  </si>
  <si>
    <t>Skābarde Andra - ģimenes ārsta un pediatra prakse</t>
  </si>
  <si>
    <t>RŪTAS EGLĪTES ĢIMENES ĀRSTA PRAKSE, SIA</t>
  </si>
  <si>
    <t>L.LAGZDIŅAS ĀRSTA PRAKSE, SIA</t>
  </si>
  <si>
    <t>Cakule Gita - ģimenes ārsta prakse</t>
  </si>
  <si>
    <t>I. ANDERSONES ĀRSTA PRAKSE, SIA</t>
  </si>
  <si>
    <t>Zīle Inese - ģimenes ārsta prakse</t>
  </si>
  <si>
    <t>Laimas Jansones ārsta prakse, SIA</t>
  </si>
  <si>
    <t>Sarmītes Opmanes ģimenes ārsta prakse, SIA</t>
  </si>
  <si>
    <t>Āboliņš Mārtiņš - ģimenes ārsta un internista prakse</t>
  </si>
  <si>
    <t>Dr.Rutas Vinteres prakse, SIA</t>
  </si>
  <si>
    <t>Būmeistere Lija - ģimenes ārsta prakse</t>
  </si>
  <si>
    <t>Avots Elmārs - ģimenes ārsta prakse</t>
  </si>
  <si>
    <t>Pūpola Ieva - ģimenes ārsta prakse</t>
  </si>
  <si>
    <t>DAKTERIS IMANTS, SIA</t>
  </si>
  <si>
    <t>Krūzes Vilmas ģimenes ārsta prakse, IK</t>
  </si>
  <si>
    <t>Capļina Violeta - ģimenes ārstu prakse</t>
  </si>
  <si>
    <t>Dr. Būmanes ģimenes ārsta prakse, SIA</t>
  </si>
  <si>
    <t>Vidaja Ilga - ģimenes ārsta prakse</t>
  </si>
  <si>
    <t>INATE, SIA</t>
  </si>
  <si>
    <t>Poprocka Lelda - ģimenes ārsta prakse</t>
  </si>
  <si>
    <t>Kalna Astrīda - ģimenes ārsta prakse</t>
  </si>
  <si>
    <t>Uldriķe Edīte - ģimenes ārsta prakse</t>
  </si>
  <si>
    <t>Kraģis Juris - ģimenes ārsta prakse</t>
  </si>
  <si>
    <t>Kalniņa Agrita - ģimenes ārsta prakse</t>
  </si>
  <si>
    <t>Leimane Daiga - ģimenes ārsta un kardiologa prakse</t>
  </si>
  <si>
    <t>Birzniece Daiga - ģimenes ārsta un arodveselības un arodslimību ārsta prakse</t>
  </si>
  <si>
    <t>Peremeža Iveta - ģimenes ārsta un pediatra prakse</t>
  </si>
  <si>
    <t>Medeor, SIA</t>
  </si>
  <si>
    <t>Stepanova Vija - ģimenes ārsta un arodveselības un arodslimību ārsta prakse</t>
  </si>
  <si>
    <t>Blumberga Ilona - ģimenes ārsta un arodveselības un arodslimību ārsta prakse</t>
  </si>
  <si>
    <t>Šenbrūna Sarmīte - ģimenes ārsta prakse</t>
  </si>
  <si>
    <t>Ozola Māra - ģimenes ārsta prakse</t>
  </si>
  <si>
    <t>Veinberga Liesma - ģimenes ārsta prakse</t>
  </si>
  <si>
    <t>Grikmane Ligita - ģimenes ārsta prakse</t>
  </si>
  <si>
    <t>Kotova Inga - ģimenes ārsta prakse</t>
  </si>
  <si>
    <t>Tereško Dzintra - ģimenes ārsta prakse</t>
  </si>
  <si>
    <t>Bitmane Maija - ārsta internista prakse</t>
  </si>
  <si>
    <t>Rožuleja Aina - ģimenes ārsta un pediatra prakse</t>
  </si>
  <si>
    <t>Rolava Videga - ģimenes ārsta, internista un onkologa ķīmijterapeita prakse</t>
  </si>
  <si>
    <t>EZERES DOKTORĀTS, SIA</t>
  </si>
  <si>
    <t>Grigale Ilga - ģimenes ārsta prakse</t>
  </si>
  <si>
    <t>Dubra Malda - ģimenes ārsta prakse</t>
  </si>
  <si>
    <t>Ūdra Ineta - ģimenes ārsta prakse</t>
  </si>
  <si>
    <t>DRUVAS DOKTORĀTS, SIA</t>
  </si>
  <si>
    <t>Bīlāne Līga - ģimenes ārsta prakse</t>
  </si>
  <si>
    <t>Svetlanas Sergejenko ģimenes ārsta prakse, SIA</t>
  </si>
  <si>
    <t>Jāņa Sergejenko ģimenes ārsta prakse, SIA</t>
  </si>
  <si>
    <t>Lauriņa Aija - ģimenes ārsta un arodveselības un arodslimību ārsta prakse</t>
  </si>
  <si>
    <t>Pikša Rasma - ārsta internista prakse</t>
  </si>
  <si>
    <t>Ozola Ieva - ārsta prakse pediatrijā</t>
  </si>
  <si>
    <t>Blese Ingrīda - ģimenes ārsta prakse</t>
  </si>
  <si>
    <t>Blese Pēteris - ģimenes ārsta prakse</t>
  </si>
  <si>
    <t>Zariņa Ļuda - ģimenes ārsta un arodveselības un arodslimību ārsta prakse</t>
  </si>
  <si>
    <t>Baltā Sarmīte - ģimenes ārsta un arodveselības un arodslimību ārsta prakse</t>
  </si>
  <si>
    <t>LAURAS RĒRIHAS PRAKSE, Sabiedrība ar ierobežotu atbildību</t>
  </si>
  <si>
    <t>Smelte Kristīne - ģimenes ārsta prakse</t>
  </si>
  <si>
    <t>Andas Mellenbergas ārsta prakse, Sabiedrība ar ierobežotu atbildību</t>
  </si>
  <si>
    <t>Vija Sniedziņa, IK</t>
  </si>
  <si>
    <t>VITAS NORENBERGAS ĢIMENES ĀRSTA PRAKSE, IK</t>
  </si>
  <si>
    <t>N. Strautmaņa ārsta prakse, SIA</t>
  </si>
  <si>
    <t>Inetas Baumanes veselības centrs "Maristella" , SIA</t>
  </si>
  <si>
    <t>Aijas Briedes ārsta prakse, SIA</t>
  </si>
  <si>
    <t>Lunde Dzintra -ģimenes ārsta prakse</t>
  </si>
  <si>
    <t>Vēmane Monika - ģimenes ārsta un pediatra prakse</t>
  </si>
  <si>
    <t>Sporāne Evija - ģimenes ārsta prakse</t>
  </si>
  <si>
    <t>Vilkaste Kārlis - ģimenes ārsta prakse</t>
  </si>
  <si>
    <t>AFP, Sabiedrība ar ierobežotu atbildību</t>
  </si>
  <si>
    <t>SANUS GS, Sabiedrība ar ierobežotu atbildību</t>
  </si>
  <si>
    <t>Liepa Ingrīda - ģimenes ārsta prakse</t>
  </si>
  <si>
    <t>Lormane Annemarija -ģimenes ārsta prakse</t>
  </si>
  <si>
    <t>Zibina Benita - ģimenes ārsta prakse</t>
  </si>
  <si>
    <t>Berga Ruta -ģimenes ārsta prakse</t>
  </si>
  <si>
    <t>Meldere Māra - ģimenes ārsta prakse</t>
  </si>
  <si>
    <t>R.E.L.M., IK</t>
  </si>
  <si>
    <t>Bētiņa Lilita - ģimenes ārsta un arodveselības un arodslimību ārsta prakse</t>
  </si>
  <si>
    <t>Cinkus Vēsma -ģimenes ārsta prakse</t>
  </si>
  <si>
    <t>Jakušenoka doktorāts, SIA</t>
  </si>
  <si>
    <t>Meženiece Ilga - ģimenes ārsta prakse</t>
  </si>
  <si>
    <t>S.Liepiņas ĢĀP, Sabiedrība ar ierobežotu atbildību</t>
  </si>
  <si>
    <t>Petrova Inese - ģimenes ārsta un arodveselības un arodslimību ārsta prakse</t>
  </si>
  <si>
    <t>Aizstrauta Tamāra - ģimenes ārsta un arodveselības un arodslimību ārsta prakse</t>
  </si>
  <si>
    <t>DACES RUNDĀNES ĢĀP, Individuālais komersants</t>
  </si>
  <si>
    <t>Krūziņa Inga - ģimenes ārsta, dermatologa, venerologa un arodveselības un arodslimību ārsta prakse</t>
  </si>
  <si>
    <t>Matisone Marija - ģimenes ārsta, onkologa ķīmijterapeita un arodveselības un arodslimību ārsta prakse</t>
  </si>
  <si>
    <t>Irlavas Sarkanā Krusta slimnīca, Sabiedrība ar ierobežotu atbildību</t>
  </si>
  <si>
    <t>Neiberga Baiba - ģimenes ārsta prakse</t>
  </si>
  <si>
    <t>Zaļmeža Santa - ģimenes ārsta prakse</t>
  </si>
  <si>
    <t>Pūces ģimenes ārsta prakse, SIA</t>
  </si>
  <si>
    <t>Jurēvica Skaidrīte - ģimenes ārsta prakse</t>
  </si>
  <si>
    <t>Piebalga Anna - ģimenes ārsta un arodveselības un arodslimību ārsta prakse</t>
  </si>
  <si>
    <t>Grīnvalde Ērika - ģimenes ārsta prakse</t>
  </si>
  <si>
    <t>Ulmane Olita - ģimenes ārsta prakse</t>
  </si>
  <si>
    <t>Smārdes doktorāts, Sabiedrība ar ierobežotu atbildību</t>
  </si>
  <si>
    <t>Jānis Raibarts - ārsta prakse un konsultācijas, SIA</t>
  </si>
  <si>
    <t>Griķe Baiba - ģimenes ārsta prakse</t>
  </si>
  <si>
    <t>Kitte Rudīte - ģimenes ārsta un arodveselības un arodslimību ārsta prakse</t>
  </si>
  <si>
    <t>Cērpa Ilva - ģimenes ārsta un arodveselības un arodslimību ārsta prakse</t>
  </si>
  <si>
    <t>Požarskis Anatolijs - ģimenes ārsta, seksologa, seksopatologa un psihoterapeita prakse</t>
  </si>
  <si>
    <t>Voicehovičs Pēteris - ģimenes ārsta prakse</t>
  </si>
  <si>
    <t>ĻUBOVAS BARANOVSKAS ĢIMENES ĀRSTA PRAKSE, SIA</t>
  </si>
  <si>
    <t>Kurator, SIA</t>
  </si>
  <si>
    <t>Skaistuma pasaule, Sabiedrība ar ierobežotu atbildību</t>
  </si>
  <si>
    <t>Jemeļjanova Ludmila - ģimenes ārsta prakse</t>
  </si>
  <si>
    <t>Grunda Darja - ģimenes ārsta prakse</t>
  </si>
  <si>
    <t>Jefremkins Aleksejs - ģimenes ārsta prakse</t>
  </si>
  <si>
    <t>Latgales medicīnas centrs, Sabiedrība ar ierobežotu atbildību</t>
  </si>
  <si>
    <t>Šuhtujeva Irina - ģimenes ārsta prakse</t>
  </si>
  <si>
    <t>Daugavpils reģionālā slimnīca, Sabiedrība ar ierobežotu atbildību</t>
  </si>
  <si>
    <t>Valeo K, SIA</t>
  </si>
  <si>
    <t>Matvejeva Irina - ģimenes ārsta prakse</t>
  </si>
  <si>
    <t>Grincevičiene Olga - ģimenes ārsta prakse</t>
  </si>
  <si>
    <t>N.Janpaule-ģimenes ārsta prakse, Sabiedrība ar ierobežotu atbildību</t>
  </si>
  <si>
    <t>Trubena Vita - ģimenes ārsta un pediatra prakse</t>
  </si>
  <si>
    <t>Sidorenko Inna - ģimenes ārsta prakse</t>
  </si>
  <si>
    <t>Čiekuru Doktorāts, SIA</t>
  </si>
  <si>
    <t>Keviša-Petuško Jeļena - ģimenes ārsta prakse</t>
  </si>
  <si>
    <t>Marhele Lidija - ģimenes ārsta un arodveselības un arodslimību ārsta prakse</t>
  </si>
  <si>
    <t>Elksniņa Bronislava - ģimenes ārsta prakse</t>
  </si>
  <si>
    <t>Rožnova Ludmila - ģimenes ārsta prakse</t>
  </si>
  <si>
    <t>Pavloviča Anna - ģimenes ārsta prakse</t>
  </si>
  <si>
    <t>Kramiča Tatjana - ģimenes ārsta prakse</t>
  </si>
  <si>
    <t>Požarska Jeļena - ģimenes ārsta prakse</t>
  </si>
  <si>
    <t>Muromceva Tatjana - ģimenes ārsta prakse</t>
  </si>
  <si>
    <t>Voicehoviča Jekaterīna - ģimenes ārsta prakse</t>
  </si>
  <si>
    <t>Zamjatina Inna - ģimenes ārsta prakse</t>
  </si>
  <si>
    <t>Grišāne Ingrīda - ģimenes ārsta prakse</t>
  </si>
  <si>
    <t>Muhamendrika Jeļena - ģimenes ārsta prakse</t>
  </si>
  <si>
    <t>Jerofejeva Jeļena - ģimenes ārsta prakse</t>
  </si>
  <si>
    <t>Minčenko Valerians- ģimenes ārsta prakse</t>
  </si>
  <si>
    <t>Šatilova Nadežda - ģimenes ārsta prakse</t>
  </si>
  <si>
    <t>Sedova Gaļina - ģimenes ārsta prakse</t>
  </si>
  <si>
    <t>Tolmačova Svetlana - ģimenes ārsta prakse</t>
  </si>
  <si>
    <t>Vengreviča Anžella - ģimenes ārsta prakse</t>
  </si>
  <si>
    <t>Savicka Gaļina - ģimenes ārsta prakse</t>
  </si>
  <si>
    <t>Hanturova Valentīna - ģimenes ārsta prakse</t>
  </si>
  <si>
    <t>Guļtjajeva Svetlana - ģimenes ārsta prakse</t>
  </si>
  <si>
    <t>Dunavecka Olga - ģimenes ārsta prakse</t>
  </si>
  <si>
    <t>Babule Alīna - ģimenes ārsta prakse</t>
  </si>
  <si>
    <t>Kameņeckis Miroslavs - ģimenes ārsta prakse</t>
  </si>
  <si>
    <t>Sardiko Alima - ģimenes ārsta prakse</t>
  </si>
  <si>
    <t>Mihailova Svetlana - ģimenes ārsta un pediatra prakse</t>
  </si>
  <si>
    <t>Romanovska Regīna - ģimenes ārsta un pediatra prakse</t>
  </si>
  <si>
    <t>Jačmeņova Tatjana - ģimenes ārsta un pediatra prakse</t>
  </si>
  <si>
    <t>Zile Elena - ģimenes ārsta prakse</t>
  </si>
  <si>
    <t>Petroviča Larisa - ģimenes ārsta un pediatra prakse</t>
  </si>
  <si>
    <t>Visockis Jānis - ģimenes ārsta prakse</t>
  </si>
  <si>
    <t>Taukule Kristīne - ģimenes ārsta prakse</t>
  </si>
  <si>
    <t>Rogaļs Viktors - ģimenes ārsta un  osteorefleksoterapeita prakse</t>
  </si>
  <si>
    <t>Pavro Elīna - ģimenes ārsta prakse</t>
  </si>
  <si>
    <t>Olgas Ratnikovas Ģimenes ārsta prakse, SIA</t>
  </si>
  <si>
    <t>Filimonovs Oļegs - ģimenes ārsta prakse</t>
  </si>
  <si>
    <t>RĒZEKNES SLIMNĪCA, Sabiedrība ar ierobežotu atbildību</t>
  </si>
  <si>
    <t>Masjulis Vladimirs - ģimenes ārsta prakse</t>
  </si>
  <si>
    <t>Nalivaiko Aina- ģimenes ārsta prakse</t>
  </si>
  <si>
    <t>Trušele Gunta- ģimenes ārsta prakse</t>
  </si>
  <si>
    <t>Simonova Irina - ģimenes ārsta prakse</t>
  </si>
  <si>
    <t>Mačuļska Natālija - ģimenes ārsta prakse</t>
  </si>
  <si>
    <t>Putra Marija - ģimenes ārsta prakse</t>
  </si>
  <si>
    <t>Fjodorova Inga - ģimenes ārsta prakse</t>
  </si>
  <si>
    <t>Novožilova Jeļena - ģimenes ārsta un arodveselības un arodslimību ārsta prakse</t>
  </si>
  <si>
    <t>Ivanova Iraida - ģimenes ārsta prakse</t>
  </si>
  <si>
    <t>Zjablikova Elen - ģimenes ārsta un arodveselības un arodslimību ārsta prakse</t>
  </si>
  <si>
    <t>Rodionova Olga - ģimenes ārsta un arodveselības un arodslimību ārsta prakse</t>
  </si>
  <si>
    <t>Orlova Nelija - ģimenes ārsta prakse</t>
  </si>
  <si>
    <t>Novikova Dzintra - ģimenes ārsta prakse</t>
  </si>
  <si>
    <t>Čaika Natālija - ģimenes ārsta, endokrinologa, arodveselības un arodslimību ārsta prakse</t>
  </si>
  <si>
    <t>Sidorenko Natālija - ģimenes ārsta un kardiologa prakse</t>
  </si>
  <si>
    <t>Boroduļins Mihails - ģimenes ārsta prakse</t>
  </si>
  <si>
    <t>Zīmele Emīlija - ģimenes ārsta prakse</t>
  </si>
  <si>
    <t>Novickis Vitālijs - ģimenes ārsta prakse</t>
  </si>
  <si>
    <t>Bicāns Juris -ģimenes ārsta prakse</t>
  </si>
  <si>
    <t>Grotkere Iveta - ģimenes ārsta prakse</t>
  </si>
  <si>
    <t>Kudeiko Inese - ģimenes ārsta prakse</t>
  </si>
  <si>
    <t>Čivkule Iveta - ģimenes ārsta prakse</t>
  </si>
  <si>
    <t>Strode Sandra - ģimenes ārsta prakse</t>
  </si>
  <si>
    <t>Nesterovs Ivans - ģimenes ārsta prakse</t>
  </si>
  <si>
    <t>Malnače Iveta - ģimenes ārsta prakse</t>
  </si>
  <si>
    <t>Terentjevs Vladimirs - ģimenes ārsta un neirologa prakse</t>
  </si>
  <si>
    <t>Antonova Ludmila - ģimenes ārsta prakse</t>
  </si>
  <si>
    <t>Bogdanovičs Artūrs - ģimenes ārsta un internista prakse</t>
  </si>
  <si>
    <t>Martinova Ligita- ģimenes ārsta prakse</t>
  </si>
  <si>
    <t>Krasnikova Jeļena - ģimenes ārsta prakse, SIA</t>
  </si>
  <si>
    <t>Meņģiša Lija - ģimenes ārsta prakse</t>
  </si>
  <si>
    <t>Procevska Marina - ģimenes ārsta prakse</t>
  </si>
  <si>
    <t>Sidorovs Viktors - ģimenes ārsta prakse</t>
  </si>
  <si>
    <t>Sidorova Nataša - ģimenes ārsta un arodveselības un arodslimību ārsta prakse</t>
  </si>
  <si>
    <t>Juškevičs Juris - ģimenes ārsta prakse</t>
  </si>
  <si>
    <t>Pogumirskis Jāzeps - ģimenes ārsta un neirologa prakse</t>
  </si>
  <si>
    <t>Ogorelova Jeļena - ģimenes ārsta prakse</t>
  </si>
  <si>
    <t>Rutka Zinaīda - ģimenes ārsta prakse</t>
  </si>
  <si>
    <t>Sipoviča Olga - ģimenes ārsta prakse</t>
  </si>
  <si>
    <t>Antonovs Sergejs - ģimenes ārsta prakse</t>
  </si>
  <si>
    <t>Leonardova Ļubova - ģimenes ārsta prakse</t>
  </si>
  <si>
    <t>OLGAS GOLUBES ĢIMENES ĀRSTA PRAKSE, Sabiedrība ar ierobežotu atbildību</t>
  </si>
  <si>
    <t>Aglonas doktorāts-S, SIA</t>
  </si>
  <si>
    <t>Krimans Vadims - ģimenes ārsta prakse</t>
  </si>
  <si>
    <t>Spīķe Ingrīda - ģimenes ārsta prakse</t>
  </si>
  <si>
    <t>Lapšovs Igors - ģimenes ārsta, internista un manuālās medicīnas metodes prakse</t>
  </si>
  <si>
    <t>MEDAR, J.Melkera individuālā ārstnieciski-profilaktiskā firma</t>
  </si>
  <si>
    <t>Rjutkinena Svetlana - ģimenes ārsta prakse</t>
  </si>
  <si>
    <t>Krokša Ineta - ģimenes ārsta prakse</t>
  </si>
  <si>
    <t>Vasiļjevs Roberts - ģimenes ārsta prakse</t>
  </si>
  <si>
    <t>Streļčs Staņislavs - ģimenes ārsta prakse</t>
  </si>
  <si>
    <t>Menis Dāvids - ģimenes ārsta prakse</t>
  </si>
  <si>
    <t>L.Ņemņasevas ģimenes ārsta un pediatra prakse, Sabiedrība ar ierobežotu atbildību</t>
  </si>
  <si>
    <t>Cvetkova Anna - ģimenes ārsta prakse</t>
  </si>
  <si>
    <t>Skrule Agnese - ģimenes ārsta prakse</t>
  </si>
  <si>
    <t>Vorkale Anita - ģimenes ārsta un arodveselības un arodslimību ārsta prakse</t>
  </si>
  <si>
    <t>Sviklāne Inga - ģimenes ārsta prakse</t>
  </si>
  <si>
    <t>Petrāns Jānis - ģimenes ārsta prakse</t>
  </si>
  <si>
    <t>Rutkovskis Staņislavs - ģimenes ārsta prakse</t>
  </si>
  <si>
    <t>ABAKS AA, SIA</t>
  </si>
  <si>
    <t>Džeriņa Jevģēnija -ģimenes ārsta prakse</t>
  </si>
  <si>
    <t>Lioznova Svetlana - ģimenes ārsta prakse</t>
  </si>
  <si>
    <t>Ruskulis Anatolijs - ģimenes ārsta prakse</t>
  </si>
  <si>
    <t>Kirsanova Ļubova - ģimenes ārsta prakse</t>
  </si>
  <si>
    <t>Ārstes Vaivodes prakse Preiļos, SIA</t>
  </si>
  <si>
    <t>Petrāne Irēna - ģimenes ārsta prakse</t>
  </si>
  <si>
    <t>Asklēpijs Z, SIA</t>
  </si>
  <si>
    <t>Milta Inese - ģimenes ārsta prakse</t>
  </si>
  <si>
    <t>Kalniņa Mudīte - ģimenes ārsta prakse</t>
  </si>
  <si>
    <t>Baumane Anita - ģimenes ārsta prakse</t>
  </si>
  <si>
    <t>Stare Mirdza - ģimenes ārsta prakse</t>
  </si>
  <si>
    <t>Pastare-Meikališa Ināra -  ģimenes ārsta prakse</t>
  </si>
  <si>
    <t>Medicīnas centrs Saule, Sabiedrība ar ierobežotu atbildību</t>
  </si>
  <si>
    <t>Doroško Ingrīda - ģimenes ārsta prakse</t>
  </si>
  <si>
    <t>Daņilova Jeļena - ģimenes ārsta prakse</t>
  </si>
  <si>
    <t>Paraščiņaka Silvija - ģimenes ārsta prakse</t>
  </si>
  <si>
    <t>Oļševska Ināra - ģimenes ārsta un zobārsta prakse</t>
  </si>
  <si>
    <t>RUŽINAS DOKTORĀTS, Sabiedrība ar ierobežotu atbildību</t>
  </si>
  <si>
    <t>Kairiša Silva - ģimenes ārsta prakse</t>
  </si>
  <si>
    <t>VIĻĀNU DOKTORĀTS I, Sabiedrība ar ierobežotu atbildību</t>
  </si>
  <si>
    <t>Lidijas Bukeles ĢĀP, Sabiedrība ar ierobežotu atbildību</t>
  </si>
  <si>
    <t>Orlovs Dmitrijs -ģimenes ārsta prakse</t>
  </si>
  <si>
    <t>ES-ģimenes ārsta prakse, Sabiedrība ar ierobežotu atbildību</t>
  </si>
  <si>
    <t>Buldakova Nataļja - ģimenes ārsta prakse</t>
  </si>
  <si>
    <t>Voroņko Ņina - ģimenes ārsta prakse</t>
  </si>
  <si>
    <t>Harmonija Plus, SIA</t>
  </si>
  <si>
    <t>Zēģele Linda - ģimenes ārsta prakse</t>
  </si>
  <si>
    <t>Berliņa Vita - ģimenes ārsta prakse</t>
  </si>
  <si>
    <t>Streļča Ludmila - ģimenes ārsta prakse</t>
  </si>
  <si>
    <t>Rīgas patversme</t>
  </si>
  <si>
    <t>Pučkovs Dmitrijs - ģimenes ārsta prakse</t>
  </si>
  <si>
    <t>Demidova Larisa - ģimenes ārsta prakse</t>
  </si>
  <si>
    <t>Kunstberga Elga - ģimenes ārsta prakse</t>
  </si>
  <si>
    <t>Bubins Igors - ģimenes ārsta prakse</t>
  </si>
  <si>
    <t>Kozaka Nataļja - ģimenes ārsta prakse</t>
  </si>
  <si>
    <t>Matuševica Andra - ģimenes ārsta prakse</t>
  </si>
  <si>
    <t>Frolova Tatjana  - ģimenes ārsta un pediatra prakse</t>
  </si>
  <si>
    <t>Nodelmane Jolanta - ģimenes ārsta prakse</t>
  </si>
  <si>
    <t>Kozinda Ilze - ģimenes ārsta prakse</t>
  </si>
  <si>
    <t>Zeltiņa Anda - ģimenes ārsta prakse</t>
  </si>
  <si>
    <t>Šabanovs Nikolajs - ģimenes ārsta prakse</t>
  </si>
  <si>
    <t>Paradovska Inga - ģimenes ārsta un arodveselības un arodslimību ārsta prakse</t>
  </si>
  <si>
    <t>Talente Guntra - ģimenes ārsta un arodveselības un arodslimību ārsta prakse</t>
  </si>
  <si>
    <t>Fjodorova Natalija - ģimenes ārsta prakse</t>
  </si>
  <si>
    <t>Zitmane Zane - ģimenes ārsta prakse</t>
  </si>
  <si>
    <t>Langina Evita - ģimenes ārsta prakse</t>
  </si>
  <si>
    <t>Grīviņa Gita - ģimenes ārsta prakse</t>
  </si>
  <si>
    <t>Guste Maija - ģimenes ārsta prakse</t>
  </si>
  <si>
    <t>Sevastjanova Viktorija - ģimenes ārsta prakse</t>
  </si>
  <si>
    <t>Maļinovska Oksana - ģimenes ārsta prakse</t>
  </si>
  <si>
    <t>Geletko Tatjana - ģimenes ārsta prakse</t>
  </si>
  <si>
    <t>Angel Plus, Sabiedrība ar ierobežotu atbildību</t>
  </si>
  <si>
    <t>Adoria, Sabiedrība ar ierobežotu atbildību</t>
  </si>
  <si>
    <t>Kaļinkina Iļmira - ģimenes ārsta prakse</t>
  </si>
  <si>
    <t>Bubenko Ludmila - ģimenes ārsta prakse</t>
  </si>
  <si>
    <t>Solovjova Kira -  ģimenes ārsta prakse</t>
  </si>
  <si>
    <t>Lapa Daina - ģimenes ārsta un arodveselības un arodslimību ārsta prakse</t>
  </si>
  <si>
    <t>Dakteres Spēlītes ārsta prakse, Sabiedrība ar ierobežotu atbildību</t>
  </si>
  <si>
    <t>Pogodina Jeļena  - ģimenes ārsta un internista prakse</t>
  </si>
  <si>
    <t>Elksne Livija - ģimenes ārsta prakse</t>
  </si>
  <si>
    <t>Alises Nicmanes ģimenes ārsta prakse, Sabiedrība ar ierobežotu atbildību</t>
  </si>
  <si>
    <t>Vissarionovs Vadims - ģimenes ārsta prakse</t>
  </si>
  <si>
    <t>Perna Inna - ģimenes ārsta un pediatra prakse</t>
  </si>
  <si>
    <t>Vaivade Agita - ģimenes ārsta un pediatra prakse</t>
  </si>
  <si>
    <t>Apinīte Ilze - ģimenes ārsta prakse</t>
  </si>
  <si>
    <t>Demčenkova Ņina - ģimenes ārsta prakse</t>
  </si>
  <si>
    <t>Ārstes Mudītes Zvaigznes prakse, SIA</t>
  </si>
  <si>
    <t>Muravjova Olga - ģimenes ārsta prakse</t>
  </si>
  <si>
    <t>Martinsone-Bičevska Jolanta - ģimenes ārsta prakse</t>
  </si>
  <si>
    <t>Hudina Vera - ārsta internista prakse</t>
  </si>
  <si>
    <t>Freimane Liene - ģimenes ārsta prakse</t>
  </si>
  <si>
    <t>Cingele Aija - ģimenes ārsta prakse</t>
  </si>
  <si>
    <t>VIDEMED, SIA</t>
  </si>
  <si>
    <t>Mārtinsons Jānis - ģimenes ārsta prakse</t>
  </si>
  <si>
    <t>Skudra Ilona - ģimenes ārsta prakse</t>
  </si>
  <si>
    <t>Freimanis Ilārs - ģimenes ārsta prakse</t>
  </si>
  <si>
    <t>Krustiņa Daiga - ģimenes ārsta prakse</t>
  </si>
  <si>
    <t>Rimša Gaļina - ģimenes ārsta prakse</t>
  </si>
  <si>
    <t>Malnača Dagmāra - ģimenes ārsta prakse</t>
  </si>
  <si>
    <t>Petraškēviča Ingrīda - ģimenes ārsta prakse</t>
  </si>
  <si>
    <t>Rukavišņikova Ērika - ģimenes ārsta prakse</t>
  </si>
  <si>
    <t>Zaremba Līga - ģimenes ārsta prakse</t>
  </si>
  <si>
    <t>Atpile Elita - ģimenes ārsta prakse</t>
  </si>
  <si>
    <t>Indras Mukānes ģimenes ārsta prakse, Sabiedrība ar ierobežotu atbildību</t>
  </si>
  <si>
    <t>Zvirbule Lidija - ģimenes ārsta prakse</t>
  </si>
  <si>
    <t>Urbanoviča Larisa - ģimenes ārsta prakse</t>
  </si>
  <si>
    <t>Vitas Jirgensones ārsta prakse, SIA</t>
  </si>
  <si>
    <t>Armandas Skrickas ģimenes ārsta prakse, Sabiedrība ar ierobežotu atbildību</t>
  </si>
  <si>
    <t>Vesele Brigita - ģimenes ārsta un pediatra prakse</t>
  </si>
  <si>
    <t>Šapele Indra - ģimenes ārsta un pediatra prakse</t>
  </si>
  <si>
    <t>Broka Zane - ģimenes ārsta prakse</t>
  </si>
  <si>
    <t>Puļķe Sintija - ģimenes ārsta un ārsta homeopāta prakse</t>
  </si>
  <si>
    <t>Ribkina Olga - ģimenes ārsta un akupunktūras ārsta prakse</t>
  </si>
  <si>
    <t>Muižzemniece Irita - ģimenes ārsta prakse</t>
  </si>
  <si>
    <t>Lielause Gerda - ģimenes ārsta un pediatra prakse</t>
  </si>
  <si>
    <t>Kulišovs Ignatijs - ģimenes ārsta prakse</t>
  </si>
  <si>
    <t>Vaivode Laila - ārsta prakse pediatrijā</t>
  </si>
  <si>
    <t>Parfjonova Olga - ģimenes ārsta prakse</t>
  </si>
  <si>
    <t>Kazarjana Anželika - ģimenes ārsta prakse</t>
  </si>
  <si>
    <t>Lukjaņenko Jekaterina - ārsta prakse pediatrijā</t>
  </si>
  <si>
    <t>Zīvere-Pile Līga - ģimenes ārsta prakse</t>
  </si>
  <si>
    <t>Ceriņa Iveta - ģimenes ārsta prakse</t>
  </si>
  <si>
    <t>Astrīdas Kalnāres ģimenes ārstes prakse, Sabiedrība ar ierobežotu atbildību</t>
  </si>
  <si>
    <t>Hedvigas Kronbergas ģimenes ārsta prakse, SIA</t>
  </si>
  <si>
    <t>Veides ārstu prakse, IK</t>
  </si>
  <si>
    <t>RĪTS M, Sabiedrība ar ierobežotu atbildību</t>
  </si>
  <si>
    <t>Rudometova Irina - ārsta prakse pediatrijā</t>
  </si>
  <si>
    <t>Zaiceva Nataļja - ģimenes ārsta un arodveselības un arodslimību ārsta prakse</t>
  </si>
  <si>
    <t>Tatjanas Krutikas ārsta prakse, SIA</t>
  </si>
  <si>
    <t>Ivetas Feldmanes ģimenes ārsta prakse, IK</t>
  </si>
  <si>
    <t>Sergejeva Iveta - ģimenes ārsta prakse</t>
  </si>
  <si>
    <t>Bessudnova Ludmila - ģimenes ārsta prakse</t>
  </si>
  <si>
    <t>Boroviks Dmitrijs - ģimenes ārsta prakse</t>
  </si>
  <si>
    <t>INGAS ŽĪGURES ĀRSTA PRAKSE, IK</t>
  </si>
  <si>
    <t>Gacka Anda - ģimenes ārsta prakse</t>
  </si>
  <si>
    <t>DOKTORĀTS "BERĢI", SIA</t>
  </si>
  <si>
    <t>K.Zivtiņas ārsta prakse, Sabiedrība ar ierobežotu atbildību</t>
  </si>
  <si>
    <t>Zolitūdes doktorāts, Sabiedrība ar ierobežotu atbildību</t>
  </si>
  <si>
    <t>I.Kuģes ģimenes ārsta prakse, Sabiedrība ar ierobežotu atbildību</t>
  </si>
  <si>
    <t>Ingara Burlaka ģimenes ārsta prakse, Sabiedrība ar ierobežotu atbildību</t>
  </si>
  <si>
    <t>Medical Solutions, Sabiedrība ar ierobežotu atbildību</t>
  </si>
  <si>
    <t>Katedra, Sabiedrība ar ierobežotu atbildību</t>
  </si>
  <si>
    <t>I.Dūces ārsta privātprakse, Sabiedrība ar ierobežotu atbildību</t>
  </si>
  <si>
    <t>Tatjanas Boilovičas ģimenes ārsta prakse, Sabiedrība ar ierobežotu atbildību</t>
  </si>
  <si>
    <t>Mambetajeva Rahata - ģimenes ārsta prakse</t>
  </si>
  <si>
    <t>J.Gulbes ģimenes ārsta prakse, Sabiedrība ar ierobežotu atbildību</t>
  </si>
  <si>
    <t>Cibule Dace - ģimenes ārsta un internista prakse</t>
  </si>
  <si>
    <t>Centrālais doktorāts, Sabiedrība ar ierobežotu atbildību</t>
  </si>
  <si>
    <t>Draška Rita - ģimenes ārsta prakse</t>
  </si>
  <si>
    <t>Ponne Inguna - ģimenes ārsta prakse</t>
  </si>
  <si>
    <t>Dimenšteins Pāvels - ģimenes ārsta prakse</t>
  </si>
  <si>
    <t>Jūlijas Balandinas ģimenes ārsta prakse, SIA</t>
  </si>
  <si>
    <t>ESI SPIRGTS, SIA</t>
  </si>
  <si>
    <t>Karlsone Aija - ģimenes ārsta prakse</t>
  </si>
  <si>
    <t>Rīgas veselības centrs, SIA</t>
  </si>
  <si>
    <t>Brūkle Līga - ģimenes ārsta prakse</t>
  </si>
  <si>
    <t>Gubska Žanna - ģimenes ārsta prakse</t>
  </si>
  <si>
    <t>Anna Bertones ģimenes ārsta prakse, SIA</t>
  </si>
  <si>
    <t>Andreja Sazoņika ģimenes ārsta prakse, Sabiedrība ar ierobežotu atbildību</t>
  </si>
  <si>
    <t>Jaudzeme Oksana - ģimenes ārsta prakse</t>
  </si>
  <si>
    <t>Haričeva Valērija - ģimenes ārsta prakse</t>
  </si>
  <si>
    <t>Marnauza Ligita - ģimenes ārsta prakse</t>
  </si>
  <si>
    <t>Ņeborakova Inga - ģimenes ārsta prakse</t>
  </si>
  <si>
    <t>S.Gertneres ārsta prakse, Sabiedrība ar ierobežotu atbildību</t>
  </si>
  <si>
    <t>Sadu Alberto - ģimenes ārsta prakse</t>
  </si>
  <si>
    <t>Astafjeva Veronika - ģimenes ārsta prakse</t>
  </si>
  <si>
    <t>Lauras Veides ģimenes ārsta prakse, SIA</t>
  </si>
  <si>
    <t>Maritas Ķirsones ģimenes ārsta prakse, SIA</t>
  </si>
  <si>
    <t>Liepiņš Mareks - ģimenes ārsta prakse</t>
  </si>
  <si>
    <t>Gončarova Larisa  - ģimenes ārsta prakse</t>
  </si>
  <si>
    <t>Ilvas Gailumas ģimenes ārsta prakse, SIA</t>
  </si>
  <si>
    <t>Ārsts TM, Sabiedrība ar ierobežotu atbildību</t>
  </si>
  <si>
    <t>LIDIJAS LAGANOVSKAS ĢIMENES ĀRSTA PRAKSE, SIA</t>
  </si>
  <si>
    <t>Vitas Vītolas ārsta prakse pediatrijā, Sabiedrība ar ierobežotu atbildību</t>
  </si>
  <si>
    <t>GEMMA doktorāts, SIA</t>
  </si>
  <si>
    <t>AP MED, Sabiedrība ar ierobežotu atbildību</t>
  </si>
  <si>
    <t>VITA FORTA, SIA</t>
  </si>
  <si>
    <t>Bekker medical, SIA</t>
  </si>
  <si>
    <t>NEOCORTEX, SIA</t>
  </si>
  <si>
    <t>O.Kļaviņas ģimenes ārsta prakse, SIA</t>
  </si>
  <si>
    <t>Revigo, Sabiedrība ar ierobežotu atbildību</t>
  </si>
  <si>
    <t>Cvetkova Viktorija - ģimenes ārsta prakse</t>
  </si>
  <si>
    <t>Jevgeņijas Soboļevskas ģimenes ārsta prakse, Sabiedrība ar ierobežotu atbildību</t>
  </si>
  <si>
    <t>Stūrmane Aija - ģimenes ārsta prakse</t>
  </si>
  <si>
    <t>I. Menisa ģimenes ārsta prakse, Sabiedrība ar ierobežotu atbildību</t>
  </si>
  <si>
    <t>I. Smirnovas ārsta prakse, SIA</t>
  </si>
  <si>
    <t>Dagnijas Purlīces ģimenes ārsta prakse, Sabiedrība ar ierobežotu atbildību</t>
  </si>
  <si>
    <t>M.Jakušenokas ārstu prakse, SIA</t>
  </si>
  <si>
    <t>L.Lejiņas ģimenes ārsta prakse, Sabiedrība ar ierobežotu atbildību</t>
  </si>
  <si>
    <t>Aions, SIA</t>
  </si>
  <si>
    <t>I. Veinbergas ģimenes ārsta prakse, Sabiedrība ar ierobežotu atbildību</t>
  </si>
  <si>
    <t>Rīgas 1. slimnīca, SIA</t>
  </si>
  <si>
    <t>Latvijas Jūras medicīnas centrs, Akciju sabiedrība</t>
  </si>
  <si>
    <t>Iekšlietu ministrijas poliklīnika, Valsts sabiedrība ar ierobežotu atbildību</t>
  </si>
  <si>
    <t>VESELĪBAS CENTRS BIĶERNIEKI, Sabiedrība ar ierobežotu atbildību</t>
  </si>
  <si>
    <t>ĢIMENES ĀRSTA ANDRA LASMAŅA KLĪNIKA "ALMA", Sabiedrība ar ierobežotu atbildību</t>
  </si>
  <si>
    <t>MOŽUMS-1, Sabiedrība ar ierobežotu atbildību</t>
  </si>
  <si>
    <t>Dziedniecība, Sabiedrība ar ierobežotu atbildību</t>
  </si>
  <si>
    <t>Veselības centru apvienība, AS</t>
  </si>
  <si>
    <t>LUMALE DOKTORĀTS, Rīgas pilsētas Lilijas Lapsas individuālais uzņēmums</t>
  </si>
  <si>
    <t>Ūnijas doktorāts, Sabiedrība ar ierobežotu atbildību</t>
  </si>
  <si>
    <t>ĢIMENES ĀRSTU PRAKSE, Sabiedrība ar ierobežotu atbildību</t>
  </si>
  <si>
    <t>Valijas Pčolkinas ģimenes ārsta prakse, Sabiedrība ar ierobežotu atbildību</t>
  </si>
  <si>
    <t>RĪGAS PILSĒTAS ĢIMENES ĀRSTES SARMĪTES BREICES INDIVIDUĀLAIS UZŅĒMUMS, Individuālais uzņēmums</t>
  </si>
  <si>
    <t>ĀRSTES I.RAČINSKAS PRIVĀTPRAKSE, Irinas Račinskas Rīgas individuālais uzņēmums medicīniskā firma</t>
  </si>
  <si>
    <t>PALĪDZĪBAS DIENESTS, Sabiedrība ar ierobežotu atbildību</t>
  </si>
  <si>
    <t>VIKTORIJA D, Rīgas pilsētas V.Driksmanes individuālais uzņēmums medicīniskā firma</t>
  </si>
  <si>
    <t>SILVA MED, Rīgas pilsētas S.Pujātes individuālais uzņēmums medicīniskā firma</t>
  </si>
  <si>
    <t>Ozola Aina - ģimenes ārsta prakse</t>
  </si>
  <si>
    <t>Kudrjavceva Jeļena - ģimenes ārsta un osteopāta prakse</t>
  </si>
  <si>
    <t>M.Gavronskas ārsta prakse, Sabiedrība ar ierobežotu atbildību</t>
  </si>
  <si>
    <t>Ģimenes ārsta Andra Baumaņa prakse, SIA</t>
  </si>
  <si>
    <t>Veide Sarmīte - ģimenes ārsta prakse</t>
  </si>
  <si>
    <t>Mežale Dace - ģimenes ārsta prakse</t>
  </si>
  <si>
    <t>Astrīdas Marčenokas ģimenes ārstes prakse, SIA</t>
  </si>
  <si>
    <t>S. MICKEVIČAS ārsta prakse, Sabiedrība ar ierobežotu atbildību</t>
  </si>
  <si>
    <t>V. MEĻŅIKAS ārsta prakse, Sabiedrība ar ierobežotu atbildību</t>
  </si>
  <si>
    <t>Krastiņa Inese - ģimenes ārsta prakse</t>
  </si>
  <si>
    <t>MĀJAS ĀRSTS, Valentinas Tenis Rīgas individuālais uzņēmums medicīniskā firma</t>
  </si>
  <si>
    <t>TriA SAD, Sabiedrība ar ierobežotu atbildību</t>
  </si>
  <si>
    <t>Lapiņa Santa - ģimenes ārsta prakse</t>
  </si>
  <si>
    <t>Homenko Aleksandra - ģimenes ārsta prakse</t>
  </si>
  <si>
    <t>Proskurina Antoņina - ģimenes ārsta un ārsta prakse padziļināta elektrokardiogrāfijas metodē</t>
  </si>
  <si>
    <t>Liepiņa Linda - ģimenes ārsta prakse</t>
  </si>
  <si>
    <t>Greditors Harijs - ģimenes ārsta un internista prakse</t>
  </si>
  <si>
    <t>RSU Ambulance, SIA</t>
  </si>
  <si>
    <t>Ģēģere Vineta -ģimenes ārsta prakse</t>
  </si>
  <si>
    <t>Adītāja Jolanta -ģimenes ārsta prakse</t>
  </si>
  <si>
    <t>Safranova Ieva - ģimenes ārsta prakse</t>
  </si>
  <si>
    <t>Andersone Inese - ģimenes ārsta prakse</t>
  </si>
  <si>
    <t>Vecvērdiņa Vizma - ģimenes ārsta prakse</t>
  </si>
  <si>
    <t>Zorģe Lolita - ģimenes ārsta prakse</t>
  </si>
  <si>
    <t>Rimjane Natālija - ģimenes ārsta, psihoterapeita un arodveselības un arodslimību ārsta prakse</t>
  </si>
  <si>
    <t>Beijere Līga - ģimenes ārsta prakse</t>
  </si>
  <si>
    <t>Šarna Vizma - ģimenes ārsta prakse</t>
  </si>
  <si>
    <t>Lazdāne Margerita - ģimenes ārsta prakse</t>
  </si>
  <si>
    <t>Latkovska Ingrīda - ģimenes ārsta prakse</t>
  </si>
  <si>
    <t>Drēmane Liene - ģimenes ārsta prakse</t>
  </si>
  <si>
    <t>Ilzes Skujas Ģimenes ārsta prakse, Sabiedrība ar ierobežotu atbildību</t>
  </si>
  <si>
    <t>Zandas Oliņas Putenes ģimenes ārsta prakse, Sabiedrība ar ierobežotu atbildību</t>
  </si>
  <si>
    <t>Reinholde Ieva - ārsta prakse pediatrijā</t>
  </si>
  <si>
    <t>Ilzes Āboliņas ārsta prakse, SIA</t>
  </si>
  <si>
    <t>Farafonova Marina - ģimenes ārsta prakse</t>
  </si>
  <si>
    <t>Čurilova Tatjana - ģimenes ārsta prakse</t>
  </si>
  <si>
    <t>Aganova Regīna - ģimenes ārsta prakse</t>
  </si>
  <si>
    <t>Zvagūze Inta - ģimenes ārsta prakse</t>
  </si>
  <si>
    <t>Baumane Maija - ģimenes ārsta prakse</t>
  </si>
  <si>
    <t>Berkoviča Irina - ģimenes ārsta prakse</t>
  </si>
  <si>
    <t>Daces Tuzikas ārsta prakse, Sabiedrība ar ierobežotu atbildību</t>
  </si>
  <si>
    <t>Jāvalde Gunta - ģimenes ārsta prakse</t>
  </si>
  <si>
    <t>Skurihina Inna - ģimenes ārsta un arodveselības un arodslimību ārsta prakse</t>
  </si>
  <si>
    <t>Novikovs Boriss - ģimenes ārsta prakse</t>
  </si>
  <si>
    <t>Zaķe Sarmīte - ģimenes ārsta un arodveselības un arodslimību ārsta prakse</t>
  </si>
  <si>
    <t>Kozicka Jeļena - ģimenes ārsta prakse</t>
  </si>
  <si>
    <t>Roze Krista - ģimenes ārsta prakse</t>
  </si>
  <si>
    <t>A. Kraules ģimenes ārsta prakse, SIA</t>
  </si>
  <si>
    <t>Ģimenes ārstu prakse-DK, Sabiedrība ar ierobežotu atbildību</t>
  </si>
  <si>
    <t>Pukijāne Marina - ģimenes ārsta prakse</t>
  </si>
  <si>
    <t>Pundane  Ludmila - ģimenes ārsta prakse</t>
  </si>
  <si>
    <t>Latiševa Tamāra -ģimenes ārsta prakse</t>
  </si>
  <si>
    <t>Bordovskis Jurijs - ģimenes ārsta prakse</t>
  </si>
  <si>
    <t>Mežals Ainārs - ģimenes ārsta prakse</t>
  </si>
  <si>
    <t>Šabanova Larisa - ģimenes ārsta prakse</t>
  </si>
  <si>
    <t>Polukarova Tamāra - ģimenes ārsta prakse</t>
  </si>
  <si>
    <t>Bērziņa Zane - ģimenes ārsta prakse</t>
  </si>
  <si>
    <t>Aldersone Aizeneta - ģimenes ārsta prakse</t>
  </si>
  <si>
    <t>Indrāne Inga - ģimenes ārsta prakse</t>
  </si>
  <si>
    <t>Kaļinkina Galija - ģimenes ārsta prakse</t>
  </si>
  <si>
    <t>Dombrovska Ineta - ģimenes ārsta un pediatra prakse</t>
  </si>
  <si>
    <t>Kormiļicina Gaļina - ģimenes ārsta prakse</t>
  </si>
  <si>
    <t>Straume Dace - ģimenes ārsta prakse</t>
  </si>
  <si>
    <t>I. Timčenko ģimenes ārsta prakse, SIA</t>
  </si>
  <si>
    <t>Šaripova Inga - ģimenes ārsta prakse</t>
  </si>
  <si>
    <t>Bažbauere Ināra - ģimenes ārsta prakse</t>
  </si>
  <si>
    <t>Balmane Margarita - ģimenes ārsta prakse</t>
  </si>
  <si>
    <t>Koršunova Tatjana - ģimenes ārsta un pediatra prakse</t>
  </si>
  <si>
    <t>Babicka Vija - ģimenes ārsta prakse</t>
  </si>
  <si>
    <t>Spicina Gaļina - ģimenes ārsta prakse</t>
  </si>
  <si>
    <t>Solodova Tatjana - ģimenes ārsta prakse</t>
  </si>
  <si>
    <t>Agarelovs Vadims -  ģimenes ārsta prakse</t>
  </si>
  <si>
    <t>Sazonova Svetlana - ģimenes ārsta prakse</t>
  </si>
  <si>
    <t>Ažipa Tatjana - ģimenes ārsta prakse</t>
  </si>
  <si>
    <t>DOKTORĀTS ANIMA, Sabiedrība ar ierobežotu atbildību</t>
  </si>
  <si>
    <t>Gailīte Agita - ģimenes ārsta prakse</t>
  </si>
  <si>
    <t>Kudule Laila - ģimenes ārsta prakse</t>
  </si>
  <si>
    <t>Rutkovskis Vasilijs - ģimenes ārsta prakse</t>
  </si>
  <si>
    <t>Ziediņa Diāna - ģimenes ārsta prakse</t>
  </si>
  <si>
    <t>Meirēna Olga - ģimenes ārsta prakse</t>
  </si>
  <si>
    <t>Kuzmane Astrīda - ģimenes ārsta prakse</t>
  </si>
  <si>
    <t>Frīdvalde Anita - ģimenes ārsta prakse</t>
  </si>
  <si>
    <t>MAKONT MED, SIA</t>
  </si>
  <si>
    <t>Lankrete Sandra -ģimenes ārsta prakse</t>
  </si>
  <si>
    <t>Zarubina Rita -ģimenes ārsta prakse</t>
  </si>
  <si>
    <t>Ostrovska Sona - ģimenes ārsta prakse</t>
  </si>
  <si>
    <t>Žuka Jeļena - ģimenes ārsta prakse</t>
  </si>
  <si>
    <t>ARST-L, SIA</t>
  </si>
  <si>
    <t>Purina Jeļena - ģimenes ārsta prakse</t>
  </si>
  <si>
    <t>Blaua Silva - ģimenes ārsta prakse</t>
  </si>
  <si>
    <t>Tirāns Edgars -ģimenes ārsta prakse</t>
  </si>
  <si>
    <t>Ķēniņa Indra - ģimenes ārsta prakse</t>
  </si>
  <si>
    <t>Rasmane Ligita -ģimenes ārsta prakse</t>
  </si>
  <si>
    <t>Volujeviča Aija - ģimenes ārsta prakse</t>
  </si>
  <si>
    <t>Isakoviča Žaneta - ģimenes ārsta prakse</t>
  </si>
  <si>
    <t>Žubule Janīna - ģimenes ārsta prakse</t>
  </si>
  <si>
    <t>Gizatullina Nataļja - ģimenes ārsta prakse</t>
  </si>
  <si>
    <t>Petrova Ludmila - ģimenes ārsta un arodveselības un arodslimību ārsta prakse</t>
  </si>
  <si>
    <t>L.Petražickas Doktorāts, SIA</t>
  </si>
  <si>
    <t>Čubukova Irina - ģimenes ārsta prakse</t>
  </si>
  <si>
    <t>Nataļjas Zaharovas ģimenes ārsta prakse, SIA</t>
  </si>
  <si>
    <t>Junkina Olga - ģimenes ārsta prakse</t>
  </si>
  <si>
    <t>Jevčuka Natālija - ģimenes ārsta prakse</t>
  </si>
  <si>
    <t>Vuļa Veneranda - ģimenes ārsta prakse</t>
  </si>
  <si>
    <t>Kuzņecova Nataļja - ģimenes ārsta prakse</t>
  </si>
  <si>
    <t>Kaļita Nadežda - ģimenes ārsta prakse</t>
  </si>
  <si>
    <t>Sokaļska Alla - ģimenes ārsta prakse</t>
  </si>
  <si>
    <t>Timšāne Gunta - ģimenes ārsta un pediatra prakse</t>
  </si>
  <si>
    <t>Saļahova Farida - ģimenes ārsta prakse</t>
  </si>
  <si>
    <t>Kondratova Aija -  ģimenes ārsta prakse</t>
  </si>
  <si>
    <t>Šalajevs Vladimirs - ģimenes ārsta prakse un ārsta prakse vispārējā ultrasonogrāfijas metodē</t>
  </si>
  <si>
    <t>Averina Svetlana - ģimenes ārsta un internista prakse</t>
  </si>
  <si>
    <t>Proskurņa Tatjana - ģimenes ārsta un internista prakse</t>
  </si>
  <si>
    <t>Vikmane Dace - ģimenes ārsta un pediatra prakse</t>
  </si>
  <si>
    <t>Aizikoviča Jeļena - ģimenes ārsta prakse</t>
  </si>
  <si>
    <t>Zaharenkova Nataļja - ģimenes ārsta un arodveselības un arodslimību ārsta prakse</t>
  </si>
  <si>
    <t>Valucka Tatjana - ģimenes ārsta prakse</t>
  </si>
  <si>
    <t>Ilzes Jākobsones ģimenes ārsta prakse, Sabiedrība ar ierobežotu atbildību</t>
  </si>
  <si>
    <t>Fradinas Tatjanas ģimenes ārsta prakse, SIA</t>
  </si>
  <si>
    <t>Savicka Dina - ģimenes ārsta prakse</t>
  </si>
  <si>
    <t>Straupe Zita - ģimenes ārsta prakse</t>
  </si>
  <si>
    <t>Kerēvica Ārija - ģimenes ārsta prakse</t>
  </si>
  <si>
    <t>Agbobli Ruta - ģimenes ārsta prakse</t>
  </si>
  <si>
    <t>Bērsone Līga - ģimenes ārsta prakse</t>
  </si>
  <si>
    <t>Grīnhofa Zaiga - ģimenes ārsta prakse</t>
  </si>
  <si>
    <t>Frīdenberga Aslēra - ģimenes ārsta prakse</t>
  </si>
  <si>
    <t>Briede Inese - ģimenes ārsta prakse</t>
  </si>
  <si>
    <t>Kaļiņina Gaļina - ģimenes ārsta prakse</t>
  </si>
  <si>
    <t>Stauga Ausma - ģimenes ārsta un pediatra prakse</t>
  </si>
  <si>
    <t>Gosteva Inga - ģimenes ārsta prakse</t>
  </si>
  <si>
    <t>Čukurs Āris - ģimenes ārsta prakse</t>
  </si>
  <si>
    <t>Māliņa Judīte - ģimenes ārsta prakse</t>
  </si>
  <si>
    <t>Čodere Edīte - ģimenes ārsta prakse</t>
  </si>
  <si>
    <t>Šnaidere Jūlija - ģimenes ārsta prakse</t>
  </si>
  <si>
    <t>Kaņepe Karīna - ģimenes ārsta prakse</t>
  </si>
  <si>
    <t>Teleženko Iveta - ģimenes ārsta prakse</t>
  </si>
  <si>
    <t>Aleksandrova Natālija - ģimenes ārsta prakse</t>
  </si>
  <si>
    <t>Ozola Ilga - ģimenes ārsta prakse</t>
  </si>
  <si>
    <t>Klauberga Aija - ģimenes ārsta prakse</t>
  </si>
  <si>
    <t>Pilskalne Svetlana -ģimenes ārsta prakse</t>
  </si>
  <si>
    <t>Vija Med, Sabiedrība ar ierobežotu atbildību</t>
  </si>
  <si>
    <t>Eglīte Vilhelmīne - ģimenes ārsta prakse</t>
  </si>
  <si>
    <t>Baldiņa Maija - ģimenes ārsta prakse</t>
  </si>
  <si>
    <t>Nadeždas Tereškinas ģimenes ārsta prakse, Sabiedrība ar ierobežotu atbildību</t>
  </si>
  <si>
    <t>Panteļejeva Ņina - ģimenes ārsta prakse</t>
  </si>
  <si>
    <t>Magerova Neonila - ģimenes ārsta un internista prakse</t>
  </si>
  <si>
    <t>Riževa Inguna - ģimenes ārsta prakse</t>
  </si>
  <si>
    <t>Sergejeva Valentina - ģimenes ārsta prakse</t>
  </si>
  <si>
    <t>Beļēviča Ināra - ģimenes ārsta prakse</t>
  </si>
  <si>
    <t>Upīte Ināra - ģimenes ārsta prakse</t>
  </si>
  <si>
    <t>Griņa Nataļja - ģimenes ārsta un pediatra prakse</t>
  </si>
  <si>
    <t>DAKTERIS, Sabiedrība ar ierobežotu atbildību</t>
  </si>
  <si>
    <t>Ozola Inese - ģimenes ārsta prakse</t>
  </si>
  <si>
    <t>Gredzena Aija - ģimenes ārsta prakse</t>
  </si>
  <si>
    <t>D. Ļūļes ārsta prakse, Sabiedrība ar ierobežotu atbildību</t>
  </si>
  <si>
    <t>Skribnovska Anna - ģimenes ārsta prakse</t>
  </si>
  <si>
    <t>Skumbiņa Diāna - ģimenes ārsta prakse</t>
  </si>
  <si>
    <t>Dīriņa Vija - ģimenes ārsta prakse</t>
  </si>
  <si>
    <t>Mikule Laila - ģimenes ārsta prakse</t>
  </si>
  <si>
    <t>Rozeniece Aina - ģimenes ārsta prakse</t>
  </si>
  <si>
    <t>Doncova Valentīna - ģimenes ārsta prakse</t>
  </si>
  <si>
    <t>Spasova Prakse, SIA</t>
  </si>
  <si>
    <t>Berķe-Berga Laimdota - ģimenes ārsta prakse</t>
  </si>
  <si>
    <t>Blāze Dana - ģimenes ārsta prakse</t>
  </si>
  <si>
    <t>Ligitas Vulfas ārsta prakse, SIA</t>
  </si>
  <si>
    <t>Purenkova Maija - ģimenes ārsta prakse</t>
  </si>
  <si>
    <t>Kalniņš Aldis - ģimenes ārsta prakse</t>
  </si>
  <si>
    <t>A. Līberes ārsta prakse, Sabiedrība ar ierobežotu atbildību</t>
  </si>
  <si>
    <t>Breča Ilze - ģimenes ārsta un pediatra prakse</t>
  </si>
  <si>
    <t>SN ĀRSTE, SIA</t>
  </si>
  <si>
    <t>D.Pastares prakse, Sabiedrība ar ierobežotu atbildību</t>
  </si>
  <si>
    <t>Portnaja Nataļja - ģimenes ārsta prakse</t>
  </si>
  <si>
    <t>Ellas Šatalovas ģimenes ārsta un pediatra prakse, SIA</t>
  </si>
  <si>
    <t>Kasačova Gaļina - ģimenes ārsta prakse</t>
  </si>
  <si>
    <t>Eihmane Inta - ģimenes ārsta prakse</t>
  </si>
  <si>
    <t>ORIENTS, Sabiedrība ar ierobežotu atbildību Rīgā</t>
  </si>
  <si>
    <t>Kavejeva Aļfija - ģimenes ārsta prakse</t>
  </si>
  <si>
    <t>Oniščuka Svetlana - ģimenes ārsta un pediatra prakse</t>
  </si>
  <si>
    <t>Kurbanova Daina - ģimenes ārsta un pediatra prakse</t>
  </si>
  <si>
    <t>Strazdiņa Inguna - ģimenes ārsta prakse</t>
  </si>
  <si>
    <t>Bogdanova Gaļina - ģimenes ārsta prakse</t>
  </si>
  <si>
    <t>Kackeviča Ludmila - ģimenes ārsta prakse</t>
  </si>
  <si>
    <t>Lovenecka Natalija - ģimenes ārsta prakse</t>
  </si>
  <si>
    <t>Dziļuma Ilze - ģimenes ārsta prakse</t>
  </si>
  <si>
    <t>Paņina Irina - ģimenes ārsta un arodveselības un arodslimību ārsta prakse</t>
  </si>
  <si>
    <t>Ozolniece Ieva - ģimenes ārsta prakse</t>
  </si>
  <si>
    <t>Grigorenko Nataļja - ģimenes ārsta un arodveselības un arodslimību ārsta prakse</t>
  </si>
  <si>
    <t>MEDAKO, Sabiedrība ar ierobežotu atbildību</t>
  </si>
  <si>
    <t>Marinas Ņesterovskas ģimenes ārsta un internista prakse, Sabiedrība ar ierobežotu atbildību</t>
  </si>
  <si>
    <t>Elksne Ināra - ģimenes ārsta prakse</t>
  </si>
  <si>
    <t>Bergmane Ilze - ģimenes ārsta prakse</t>
  </si>
  <si>
    <t>Grīga Gita - ģimenes ārsta prakse</t>
  </si>
  <si>
    <t>Simsone Inta - ģimenes ārsta prakse</t>
  </si>
  <si>
    <t>Robalde Dace - ārsta prakse pediatrijā</t>
  </si>
  <si>
    <t>Gerasimova Ella - ģimenes ārsta prakse</t>
  </si>
  <si>
    <t>Bulduru Doktorāts, Sabiedrība ar ierobežotu atbildību</t>
  </si>
  <si>
    <t>Anetes Urķes ģimenes ārsta prakse, SIA</t>
  </si>
  <si>
    <t>I.Lielkalnes ģimenes ārsta prakse, SIA</t>
  </si>
  <si>
    <t>Kauguru veselības centrs, Pašvaldības sabiedrība ar ierobežotu atbildību</t>
  </si>
  <si>
    <t>NPP, Sabiedrība ar ierobežotu atbildību</t>
  </si>
  <si>
    <t>Leškoviča Antoņina - ģimenes ārsta prakse</t>
  </si>
  <si>
    <t>Kalniņa Ināra - ģimenes ārsta prakse</t>
  </si>
  <si>
    <t>Moroza Vija - ģimenes ārsta prakse</t>
  </si>
  <si>
    <t>Mihailova Olga - ģimenes ārsta prakse</t>
  </si>
  <si>
    <t>Dundure Anita - ģimenes ārsta prakse</t>
  </si>
  <si>
    <t>Gulbis Raitis - ģimenes ārsta prakse</t>
  </si>
  <si>
    <t>Svilāne Inese - ģimenes ārsta prakse</t>
  </si>
  <si>
    <t>Zanes Torbejevas ģimenes ārstes prakse, SIA</t>
  </si>
  <si>
    <t>D.Pakalniņas Ģimenes ārsta prakse, Sabiedrība ar ierobežotu atbildību</t>
  </si>
  <si>
    <t>S.Birznieces-Bekmanes ģimenes ārsta un pediatra prakse, Sabiedrība ar ierobežotu atbildību</t>
  </si>
  <si>
    <t>Ā.Ancānes ģimenes ārsta prakse, SIA</t>
  </si>
  <si>
    <t>Celmiņa Ināra - ģimenes ārsta prakse</t>
  </si>
  <si>
    <t>Ročāne Dace - ģimenes ārsta prakse</t>
  </si>
  <si>
    <t>LIEPA UN GAILĪTE, Sabiedrība ar ierobežotu atbildību</t>
  </si>
  <si>
    <t>Sedliņa Biruta - ģimenes ārsta prakse</t>
  </si>
  <si>
    <t>Vītola Liene - ģimenes ārsta prakse</t>
  </si>
  <si>
    <t>Daigas Āboltiņas ģimenes ārsta prakse, Sabiedrība ar ierobežotu atbildību</t>
  </si>
  <si>
    <t>Baložu doktorāts, SIA</t>
  </si>
  <si>
    <t>R.D. doktorāts, SIA</t>
  </si>
  <si>
    <t>Nimece, Sabiedrība ar ierobežotu atbildību</t>
  </si>
  <si>
    <t>KSB Doktorāts, SIA</t>
  </si>
  <si>
    <t>Guntas Āboltiņas ģimenes ārsta prakse, Sabiedrība ar ierobežotu atbildību</t>
  </si>
  <si>
    <t>Ditas Zeltiņas ārsta prakse, SIA</t>
  </si>
  <si>
    <t>Miķelsone Astra - ģimenes ārsta un arodveselības un arodslimību ārsta prakse</t>
  </si>
  <si>
    <t>Jaunķiķe Vineta - ģimenes ārsta prakse</t>
  </si>
  <si>
    <t>Vilitas Melbārdes ārsta prakse, Sabiedrība ar ierobežotu atbildību</t>
  </si>
  <si>
    <t>Kukurāne Skaidrīte - ģimenes ārsta prakse</t>
  </si>
  <si>
    <t>Adamova-Krastiņa Maija - ģimenes ārsta prakse</t>
  </si>
  <si>
    <t>Dzene Sanita - ģimenes ārsta prakse</t>
  </si>
  <si>
    <t>Zandare-Legata Evija - ģimenes ārsta prakse</t>
  </si>
  <si>
    <t>Kalēja Sarmīte - ģimenes ārsta prakse</t>
  </si>
  <si>
    <t>LAROMED, SIA</t>
  </si>
  <si>
    <t>ALSMED, SIA</t>
  </si>
  <si>
    <t>Salaspils veselības centrs, Sabiedrība ar ierobežotu atbildību</t>
  </si>
  <si>
    <t>Beķe Gundega - ģimenes ārsta prakse</t>
  </si>
  <si>
    <t>ANJE, SIA</t>
  </si>
  <si>
    <t>Zaļeniece Rita - ģimenes ārsta prakse</t>
  </si>
  <si>
    <t>Pone Gundega - ģimenes ārsta prakse</t>
  </si>
  <si>
    <t>Bondare Krista - ģimenes ārsta prakse</t>
  </si>
  <si>
    <t>Ineses Rabkevičas ārsta prakse, SIA</t>
  </si>
  <si>
    <t>Korņejeva Tatjana - ģimenes ārsta prakse</t>
  </si>
  <si>
    <t>SEMPERA DG, Sabiedrība ar ierobežotu atbildību</t>
  </si>
  <si>
    <t>Maijas Kozlovskas ģimenes ārsta prakse, SIA</t>
  </si>
  <si>
    <t>Simanoviča Žaneta - ģimenes ārsta prakse</t>
  </si>
  <si>
    <t>Jekaterinas Gerķes ģimenes ārsta prakse, SIA</t>
  </si>
  <si>
    <t>APG project, Sabiedrība ar ierobežotu atbildību</t>
  </si>
  <si>
    <t>Liepiņa Madara - ģimenes ārsta prakse</t>
  </si>
  <si>
    <t>MPWG, Sabiedrība ar ierobežotu atbildību</t>
  </si>
  <si>
    <t>Zemīte Ināra - ģimenes ārsta prakse</t>
  </si>
  <si>
    <t>Bērziņa Vēsma - ģimenes ārsta prakse</t>
  </si>
  <si>
    <t>Bērziņš Aivars - ģimenes ārsta prakse</t>
  </si>
  <si>
    <t>Siguldas slimnīca, SIA</t>
  </si>
  <si>
    <t>SIGULDAS EFEKTS, Sabiedrība ar ierobežotu atbildību Ģimenes ārstu doktorāts</t>
  </si>
  <si>
    <t>Jutas Ošenieces ģimenes ārsta prakse, SIA</t>
  </si>
  <si>
    <t>Strautmane Inese - ģimenes ārsta prakse</t>
  </si>
  <si>
    <t>Ilzes Silanžas ārsta prakse, SIA</t>
  </si>
  <si>
    <t>Dr. I.Bergas veselības &amp; konsultāciju centrs, SIA</t>
  </si>
  <si>
    <t>Veide Artūrs - ģimenes ārsta un arodveselības un arodslimību ārsta prakse</t>
  </si>
  <si>
    <t>Dr. Ilzes Leimanes ģimenes ārstes prakse, SIA</t>
  </si>
  <si>
    <t>SANDRAS KUKAINES DOKTORĀTS, SIA</t>
  </si>
  <si>
    <t>Margaritas Bargarumas ārsta prakse, SIA</t>
  </si>
  <si>
    <t>Ganus Imants - ģimenes ārsta prakse</t>
  </si>
  <si>
    <t>ĢAP Iveta Skurule, Sabiedrība ar ierobežotu atbildību</t>
  </si>
  <si>
    <t>I.Laizānes ārsta prakse, Sabiedrība ar ierobežotu atbildību</t>
  </si>
  <si>
    <t>N.Sergejevas ģimenes ārsta prakse, SIA</t>
  </si>
  <si>
    <t>GSM Medical, SIA</t>
  </si>
  <si>
    <t>Siliņa Līga - ģimenes ārsta prakse</t>
  </si>
  <si>
    <t>G.Veides ģimenes ārsta prakse, SIA</t>
  </si>
  <si>
    <t>Ludmilas Zeiļukas ārsta prakse, SIA</t>
  </si>
  <si>
    <t>ĢIMENES ĀRSTA PRAKSE, Sabiedrība ar ierobežotu atbildību</t>
  </si>
  <si>
    <t>Ārsta Nams, Sabiedrība ar ierobežotu atbildību</t>
  </si>
  <si>
    <t>M &amp; M centrs, Sabiedrība ar ierobežotu atbildību</t>
  </si>
  <si>
    <t>Molodcova Daiga - ģimenes ārsta prakse</t>
  </si>
  <si>
    <t>Ārstu privātprakse "SVĪRE PLUS", Sabiedrība ar ierobežotu atbildību</t>
  </si>
  <si>
    <t>Lagzdiņa Dina - ģimenes ārsta prakse</t>
  </si>
  <si>
    <t>Indrāne Maira - ģimenes ārsta prakse</t>
  </si>
  <si>
    <t>Liepziedi ārsta prakse, SIA</t>
  </si>
  <si>
    <t>Dr. A.Šmitiņas privātprakse, SIA</t>
  </si>
  <si>
    <t>Ganus Anita - ģimenes ārsta prakse</t>
  </si>
  <si>
    <t>Krimuldas doktorāts, Sabiedrība ar ierobežotu atbildību</t>
  </si>
  <si>
    <t>Sprūde Jevgeņija - ģimenes ārsta prakse</t>
  </si>
  <si>
    <t>JanaMed, SIA</t>
  </si>
  <si>
    <t>Āne Ausma - ģimenes ārsta prakse</t>
  </si>
  <si>
    <t>Bērziņa Valda - ģimenes ārsta prakse</t>
  </si>
  <si>
    <t>Med Plus Ārstu prakse, SIA</t>
  </si>
  <si>
    <t>Mārupes ambulance 1, Sabiedrība ar ierobežotu atbildību</t>
  </si>
  <si>
    <t>Ārstu prakse "Mazcena 21", Sabiedrība ar ierobežotu atbildību</t>
  </si>
  <si>
    <t>Thymus, SIA</t>
  </si>
  <si>
    <t>Jansone Anita - ģimenes ārsta prakse</t>
  </si>
  <si>
    <t>OZOLIŅAS DOKTORĀTS, Individuālais komersants</t>
  </si>
  <si>
    <t>Ivetas Vīksnes ģimenes ārsta prakse, Sabiedrība ar ierobežotu atbildību</t>
  </si>
  <si>
    <t>Berga Rudīte - ģimenes ārsta prakse</t>
  </si>
  <si>
    <t>I. RĀVIŅAS ĀRSTA PRAKSE, SIA</t>
  </si>
  <si>
    <t>DH prakse, SIA</t>
  </si>
  <si>
    <t>Pauniņš Aivars - ģimenes ārsta prakse</t>
  </si>
  <si>
    <t>ŅINAS GAILĪTES ĢIMENES ĀRSTA PRAKSE, SIA</t>
  </si>
  <si>
    <t>ĢIMENES ĀRSTA INTAS AUZIŅAS PRIVĀTPRAKSE, SIA</t>
  </si>
  <si>
    <t>Krustiņa Dace - ģimenes ārsta un arodveselības un arodslimību ārsta prakse</t>
  </si>
  <si>
    <t>Lasmane Māra - ģimenes ārsta prakse</t>
  </si>
  <si>
    <t>Kravale Jolanta - ģimenes ārsta prakse</t>
  </si>
  <si>
    <t>Bērziņa Inga - ģimenes ārsta prakse</t>
  </si>
  <si>
    <t>Grunte Inga - ģimenes ārsta prakse</t>
  </si>
  <si>
    <t>Beātes Salenieces Ģimenes ārsta prakse, Sabiedrība ar ierobežotu atbildību</t>
  </si>
  <si>
    <t>Vilcāne Anna - ģimenes ārsta prakse</t>
  </si>
  <si>
    <t>Anitas Muižnieces ārsta prakse, SIA</t>
  </si>
  <si>
    <t>Šnikvalde Anita -  ģimenes ārsta un pediatra prakse</t>
  </si>
  <si>
    <t>Prindule Arita - ģimenes ārsta prakse</t>
  </si>
  <si>
    <t>Žīgurs Jānis - ģimenes ārsta un arodveselības un arodslimību ārsta prakse</t>
  </si>
  <si>
    <t>Rūtas Vanagas ārsta prakse, SIA</t>
  </si>
  <si>
    <t>Stabingis Jānis - ģimenes ārsta prakse</t>
  </si>
  <si>
    <t>Alūksnes slimnīca, Sabiedrība ar ierobežotu atbildību</t>
  </si>
  <si>
    <t>A.Ādamsona ģimenes ārsta prakse, SIA</t>
  </si>
  <si>
    <t>Daina Med, SIA</t>
  </si>
  <si>
    <t>Baibas Koševares ģimenes ārsta prakse, SIA</t>
  </si>
  <si>
    <t>Apes ārsta prakse, Sabiedrība ar ierobežotu atbildību</t>
  </si>
  <si>
    <t>Celenbergs Jurijs - ģimenes ārsta prakse</t>
  </si>
  <si>
    <t>LĪGAS KOZLOVSKAS ĢIMENES ĀRSTA PRAKSE, Balvu pilsētas Līgas Kozlovskas individuālais uzņēmums</t>
  </si>
  <si>
    <t>Zuša Ilga - ģimenes ārsta prakse</t>
  </si>
  <si>
    <t>Semjonova Svetlana - ģimenes ārsta prakse</t>
  </si>
  <si>
    <t>Baranovska Ārija - ģimenes ārsta prakse</t>
  </si>
  <si>
    <t>Vīķele Rasma - ģimenes ārsta prakse</t>
  </si>
  <si>
    <t>Vancāns Jānis - ģimenes ārsta prakse</t>
  </si>
  <si>
    <t>Slukina Tatjana - ģimenes ārsta prakse</t>
  </si>
  <si>
    <t>Zondaka Natālija - ārsta internista prakse</t>
  </si>
  <si>
    <t>Lupkina Līga - ģimenes ārsta prakse</t>
  </si>
  <si>
    <t>Ivanova Dace - ģimenes ārsta un pediatra prakse</t>
  </si>
  <si>
    <t>Muraškina Ruta - ģimenes ārsta prakse</t>
  </si>
  <si>
    <t>Spridzāns Andris - ģimenes ārsta prakse</t>
  </si>
  <si>
    <t>Šļakota Aija - ģimenes ārsta prakse</t>
  </si>
  <si>
    <t>Paidere-Trubņika Dace - ģimenes ārsta prakse</t>
  </si>
  <si>
    <t>Berga Anita - ģimenes ārsta prakse</t>
  </si>
  <si>
    <t>GUNTAS KAUGARES ĢIMENES ĀRSTA PRAKSE, Sabiedrība ar ierobežotu atbildību</t>
  </si>
  <si>
    <t>Gailīte Dzintra - ģimenes ārsta prakse</t>
  </si>
  <si>
    <t>Maijas Liepiņas ģimenes ārsta prakse, SIA</t>
  </si>
  <si>
    <t>Rogoza Natālija - ģimenes ārsta prakse</t>
  </si>
  <si>
    <t>Žīgure Ira - ģimenes ārsta un pediatra prakse</t>
  </si>
  <si>
    <t>VIZMAS OLTES ģimenes ārsta prakse, SIA</t>
  </si>
  <si>
    <t>Olte Iveta - ģimenes ārsta prakse</t>
  </si>
  <si>
    <t>Ivanova Valentīna - ģimenes ārsta un arodveselības un arodslimību ārsta prakse</t>
  </si>
  <si>
    <t>Gārša Inese - ārsta prakse pediatrijā</t>
  </si>
  <si>
    <t>Stramkale Anita - ģimenes ārsta prakse</t>
  </si>
  <si>
    <t>Dinas Puhartes doktorāts, SIA</t>
  </si>
  <si>
    <t>Vasiļevskis Uldis - ģimenes ārsta prakse</t>
  </si>
  <si>
    <t>Elmere Olita - ģimenes ārsta prakse</t>
  </si>
  <si>
    <t>Prindule Ilona - ģimenes ārsta prakse</t>
  </si>
  <si>
    <t>Prindulis Jānis - ģimenes ārsta prakse</t>
  </si>
  <si>
    <t>Smeķe Aija - ģimenes ārsta prakse</t>
  </si>
  <si>
    <t>Briģis Jānis - ģimenes ārsta un arodveselības un arodslimību ārsta prakse</t>
  </si>
  <si>
    <t>Meinerte Gundega - ģimenes ārsta prakse</t>
  </si>
  <si>
    <t>VIVENDA, Sabiedrība ar ierobežotu atbildību</t>
  </si>
  <si>
    <t>Zariņa Zaiga - ģimenes ārsta un arodveselības un arodslimību ārsta prakse</t>
  </si>
  <si>
    <t>Jansone Sanita - ģimenes ārsta prakse</t>
  </si>
  <si>
    <t>Līgas Purmales ģimenes ārstes prakse, SIA</t>
  </si>
  <si>
    <t>VECPIEBALGAS DOKTORĀTS, SIA</t>
  </si>
  <si>
    <t>Jansone Dace - ģimenes ārsta prakse</t>
  </si>
  <si>
    <t>Mezīte Baiba - ģimenes ārsta un arodveselības un arodslimību ārsta prakse</t>
  </si>
  <si>
    <t>STĀMERIENAS DOKTORĀTS, Gulbenes rajona Stāmerienas pagasta J.Seļicka ārstu prakses individuālais uzņēmums</t>
  </si>
  <si>
    <t>Luika Marita - ģimenes ārsta prakse</t>
  </si>
  <si>
    <t>Luguzis Egīls - ģimenes ārsta prakse</t>
  </si>
  <si>
    <t>Miķelsone Sandra - ģimenes ārsta prakse</t>
  </si>
  <si>
    <t>Luguze Inta - ģimenes ārsta prakse</t>
  </si>
  <si>
    <t>Mūrniece Dace - ģimenes ārsta prakse</t>
  </si>
  <si>
    <t>JAUNGULBENES DOKTORĀTS, Gulbenes rajona Jaungulbenes pagasta L.Vebruāles ārstu prakses individuālais uzņēmums</t>
  </si>
  <si>
    <t>Balvu un Gulbenes slimnīcu apvienība, Sabiedrība ar ierobežotu atbildību</t>
  </si>
  <si>
    <t>Krēsliņa Inta - ģimenes ārsta prakse</t>
  </si>
  <si>
    <t>Strautiņš Andrejs - ģimenes ārsta prakse</t>
  </si>
  <si>
    <t>G.Ozolas ģimenes ārsta prakse, Sabiedrība ar ierobežotu atbildību</t>
  </si>
  <si>
    <t>Strautiņa Inese - ģimenes ārsta prakse</t>
  </si>
  <si>
    <t>Bērziņa Anita - ģimenes ārsta prakse un ārsta prakse vispārējā ultrasonogrāfijas metodē</t>
  </si>
  <si>
    <t>I.Jakubaites ģimenes ārsta prakse, Sabiedrība ar ierobežotu atbildību</t>
  </si>
  <si>
    <t>Drāzniece Viktorija - ģimenes ārsta prakse</t>
  </si>
  <si>
    <t>Krauze Egita - ģimenes ārsta un pediatra prakse</t>
  </si>
  <si>
    <t>Lelle Aira - ģimenes ārsta prakse</t>
  </si>
  <si>
    <t>Noriņa Dace - ģimenes ārsta un arodveselības un arodslimību ārsta prakse</t>
  </si>
  <si>
    <t>VIDRIŽU DOKTORĀTS, SIA</t>
  </si>
  <si>
    <t>Skultes doktorāts, SIA</t>
  </si>
  <si>
    <t>Šķirmante Elita - ģimenes ārsta prakse</t>
  </si>
  <si>
    <t>Kundrāte Gunta - ģimenes ārsta prakse</t>
  </si>
  <si>
    <t>Ozoliņš Zigurds - ģimenes ārsta prakse</t>
  </si>
  <si>
    <t>Salacgrīvas novada ģimenes ārstes Ilonas Balodes doktorāts</t>
  </si>
  <si>
    <t>Sarmas Līsmanes ģimenes ārstes prakse, SIA</t>
  </si>
  <si>
    <t>NADEŽDAS OŠČENKOVAS ĢIMENES ĀRSTES PRAKSE, Limbažu rajona Oščenkovas individuālais uzņēmums</t>
  </si>
  <si>
    <t>Ainažu doktorāts, SIA</t>
  </si>
  <si>
    <t>Rudzāta ārsta prakse, SIA</t>
  </si>
  <si>
    <t>Zvēra Valentīna - ģimenes ārsta prakse</t>
  </si>
  <si>
    <t>ANITAS KLŪGAS DOKTORĀTS, SIA</t>
  </si>
  <si>
    <t>Tuča Ilona - ģimenes ārsta un pediatra prakse</t>
  </si>
  <si>
    <t>DECIMA, SIA</t>
  </si>
  <si>
    <t>DAMIA, Sabiedrība ar ierobežotu atbildību</t>
  </si>
  <si>
    <t>Kreicuma Ilga - ģimenes ārsta prakse</t>
  </si>
  <si>
    <t>Stalaža Lilita - ģimenes ārsta prakse</t>
  </si>
  <si>
    <t>Madonas slimnīca, Madonas novada pašvaldības SIA</t>
  </si>
  <si>
    <t>Annas Višņovas doktorāts, SIA</t>
  </si>
  <si>
    <t>Kreicberga Dace - ģimenes ārsta prakse</t>
  </si>
  <si>
    <t>Pujate Rasma - ģimenes ārsta prakse</t>
  </si>
  <si>
    <t>Sanare PR, Sabiedrība ar ierobežotu atbildību</t>
  </si>
  <si>
    <t>Igaune Velta - ģimenes ārsta prakse</t>
  </si>
  <si>
    <t>MADONAS TRAUMATOLOĢIJAS UN ORTOPĒDIJAS KLĪNIKA, Sabiedrība ar ierobežotu atbildību</t>
  </si>
  <si>
    <t>Latkovska Rita -  ģimenes ārsta un kardiologa prakse</t>
  </si>
  <si>
    <t>Gritāne Sandra - ģimenes ārsta prakse</t>
  </si>
  <si>
    <t>Budze Līga - ģimenes ārsta prakse</t>
  </si>
  <si>
    <t>Kallinga Aija - ģimenes ārsta prakse</t>
  </si>
  <si>
    <t>Braķe Aina - ģimenes ārsta prakse</t>
  </si>
  <si>
    <t>Putriņa Līga -ģimenes ārsta un pediatra prakse</t>
  </si>
  <si>
    <t>Ķiris Valdis - ģimenes ārsta un narkologa prakse</t>
  </si>
  <si>
    <t>Uzbeka Ilona - ģimenes ārsta un ārsta pneimonologa prakse</t>
  </si>
  <si>
    <t>Ķire Marianna - ģimenes ārsta un arodveselības un arodslimību ārsta prakse</t>
  </si>
  <si>
    <t>Nātra Inga - ģimenes ārsta prakse</t>
  </si>
  <si>
    <t>Kļaviņa Ritma - ģimenes ārsta prakse</t>
  </si>
  <si>
    <t>Nātra Māris - ģimenes ārsta prakse</t>
  </si>
  <si>
    <t>Zušmane Evita - ģimenes ārsta prakse</t>
  </si>
  <si>
    <t>Lūkina Zane - ģimenes ārsta un arodveselības un arodslimību ārsta prakse</t>
  </si>
  <si>
    <t>L. ZIEMELES DOKTORĀTS, SIA</t>
  </si>
  <si>
    <t>M.BINDRES DOKTORĀTS, SIA</t>
  </si>
  <si>
    <t>Ditas Pīlātes ģimenes ārsta prakse, Sabiedrība ar ierobežotu atbildību</t>
  </si>
  <si>
    <t>DOKTORĀTS "KALMES", Sabiedrība ar ierobežotu atbildību</t>
  </si>
  <si>
    <t>Kuzma Ilze - ģimenes ārsta prakse</t>
  </si>
  <si>
    <t>Mazsalacas slimnīca, Sabiedrība ar ierobežotu atbildību</t>
  </si>
  <si>
    <t>Plūme Anda - ģimenes ārsta un ginekologa, dzemdību speciālista prakse</t>
  </si>
  <si>
    <t>J.TRALMAKA UN A.TRALMAKAS ĀRSTA PRAKSE, Sabiedrība ar ierobežotu atbildību</t>
  </si>
  <si>
    <t>M. GRŪSLES ĀRSTA PRAKSE, SIA</t>
  </si>
  <si>
    <t>I. Ločmeles ārsta prakse, Sabiedrība ar ierobežotu atbildību</t>
  </si>
  <si>
    <t>B. Kalniņas ģimenes ārsta prakse, Sabiedrība ar ierobežotu atbildību</t>
  </si>
  <si>
    <t>Trikātas doktorāts, SIA</t>
  </si>
  <si>
    <t>Saleniece Sarmīte - ģimenes ārsta prakse</t>
  </si>
  <si>
    <t>Poikāne Guna - ģimenes ārsta prakse</t>
  </si>
  <si>
    <t>ASAFREJA, Sabiedrība ar ierobežotu atbildību</t>
  </si>
  <si>
    <t>Šakare Anna - ģimenes ārsta prakse</t>
  </si>
  <si>
    <t>KĀRVINS, SIA</t>
  </si>
  <si>
    <t>Skujiņa Inese - ģimenes ārsta prakse</t>
  </si>
  <si>
    <t>Medicinus, Sabiedrība ar ierobežotu atbildību</t>
  </si>
  <si>
    <t>Irēnas Čirko ģimenes ārsta prakse, Sabiedrība ar ierobežotu atbildību</t>
  </si>
  <si>
    <t>Baltruševiča Irēna - ģimenes ārsta prakse</t>
  </si>
  <si>
    <t>Līduma Anita - ģimenes ārsta prakse</t>
  </si>
  <si>
    <t>Liepājas ģimenes veselības centrs, SIA</t>
  </si>
  <si>
    <t>Niedola Ieva - ģimenes ārsta prakse</t>
  </si>
  <si>
    <t>Miķelsone Ingrīda - ģimenes ārsta un pediatra prakse</t>
  </si>
  <si>
    <t>K. Konstantinovas Ģimenes ārsta prakse, Sabiedrība ar ierobežotu atbildību</t>
  </si>
  <si>
    <t>Zaigas Rones ģimenes ārsta prakse, SIA</t>
  </si>
  <si>
    <t>"Dr.Katerynas prakse", SIA</t>
  </si>
  <si>
    <t>Guļtjajeva Irina - ģimenes ārsta prakse</t>
  </si>
  <si>
    <t>Mārītes Kaļvas ģimenes ārsta prakse, SIA</t>
  </si>
  <si>
    <t>MEDEXPERT PLUS, Sabiedrība ar ierobežotu atbildību</t>
  </si>
  <si>
    <t>ARMONIA HEALTH, SIA</t>
  </si>
  <si>
    <t>ArST prof, SIA</t>
  </si>
  <si>
    <t>Dr. Jūlija Lazutina, SIA</t>
  </si>
  <si>
    <t>Dr.Aļonas prakse, Sabiedrība ar ierobežotu atbildību</t>
  </si>
  <si>
    <t>Ģimenes ārstu doktorāts, SIA</t>
  </si>
  <si>
    <t>Ingas Namavires ģimenes ārsta prakse, Sabiedrība ar ierobežotu atbildību</t>
  </si>
  <si>
    <t>Irinas Lazarevas ģimenes ārsta prakse, Sabiedrība ar ierobežotu atbildību</t>
  </si>
  <si>
    <t>LAIMAS PRAKSE, SIA</t>
  </si>
  <si>
    <t>Larisas Zaharovas ģimenes ārsta un pediatra prakse, SIA</t>
  </si>
  <si>
    <t>Madaras Freimanes ģimenes ārsta prakse, SIA</t>
  </si>
  <si>
    <t>Māras Bremmeres ģimenes ārsta prakse, SIA</t>
  </si>
  <si>
    <t>Mārupes Doktorāts, SIA</t>
  </si>
  <si>
    <t>NMN Med, Sabiedrība ar ierobežotu atbildību</t>
  </si>
  <si>
    <t>Olgas Pilātes ģimenes ārsta prakse, SIA</t>
  </si>
  <si>
    <t>Pīleņģe Māra-ģimenes ārsta un arodveselības un arodslimību ārsta prakse, SIA</t>
  </si>
  <si>
    <t>S. Stepiņas doktorāts, SIA</t>
  </si>
  <si>
    <t>Sabīnes Pavlovskas ģimenes ārsta prakse, SIA</t>
  </si>
  <si>
    <t>Terveus, SIA</t>
  </si>
  <si>
    <t>Titurgas doktorāts, Sabiedrība ar ierobežotu atbildību</t>
  </si>
  <si>
    <t>Olgas Gersamijas ģimenes ārsta privātprakse, SIA</t>
  </si>
  <si>
    <t>A.Stubailovas ģimenes ārsta prakse, SIA</t>
  </si>
  <si>
    <t>Grinko Anna - ģimenes ārsta prakse</t>
  </si>
  <si>
    <t>Ivetas Jevtušenko ārsta prakse, Sabiedrība ar ierobežotu atbildību</t>
  </si>
  <si>
    <t>Ķēdis Toms - ģimenes ārsta prakse</t>
  </si>
  <si>
    <t>Stjade Irita - ģimenes ārsta un arodveselības un arodslimību ārsta prakse</t>
  </si>
  <si>
    <t>Vesela ģimene, SIA</t>
  </si>
  <si>
    <t xml:space="preserve">DD Doktorāts, SIA </t>
  </si>
  <si>
    <t>Jaunpiebalgas doktorāts, SIA</t>
  </si>
  <si>
    <t xml:space="preserve">KEM Medical, Sabiedrība ar ierobežotu atbildību </t>
  </si>
  <si>
    <t>CENTRA DOKTORĀTS, Sabiedrība ar ierobežotu atbildību</t>
  </si>
  <si>
    <t>G. Šmites ģimenes ārsta prakse, SIA</t>
  </si>
  <si>
    <t>I. Beļaunieces ģimenes ārsta prakse, SIA</t>
  </si>
  <si>
    <t>SAMMAR, SIA</t>
  </si>
  <si>
    <t>SANTAS KRIEVIŅAS ĢIMENES ĀRSTA PRAKSE, SIA</t>
  </si>
  <si>
    <t>Viktorijas Grebņevas ģimenes ārsta prakse, SIA</t>
  </si>
  <si>
    <t>360200060</t>
  </si>
  <si>
    <t>381600016</t>
  </si>
  <si>
    <t>661400017</t>
  </si>
  <si>
    <t>360200027</t>
  </si>
  <si>
    <t>700200012</t>
  </si>
  <si>
    <t>360200003</t>
  </si>
  <si>
    <t>700200042</t>
  </si>
  <si>
    <t>360800001</t>
  </si>
  <si>
    <t>967100005</t>
  </si>
  <si>
    <t>961600012</t>
  </si>
  <si>
    <t>360200065</t>
  </si>
  <si>
    <t>500200052</t>
  </si>
  <si>
    <t>380200008</t>
  </si>
  <si>
    <t>250000171</t>
  </si>
  <si>
    <t>420200003</t>
  </si>
  <si>
    <t>250000017</t>
  </si>
  <si>
    <t>660200032</t>
  </si>
  <si>
    <t>250000108</t>
  </si>
  <si>
    <t>705500008</t>
  </si>
  <si>
    <t>427300006</t>
  </si>
  <si>
    <t>705500006</t>
  </si>
  <si>
    <t>360800002</t>
  </si>
  <si>
    <t>360200063</t>
  </si>
  <si>
    <t>700200024</t>
  </si>
  <si>
    <t>700200022</t>
  </si>
  <si>
    <t>250000024</t>
  </si>
  <si>
    <t>421200002</t>
  </si>
  <si>
    <t>941800007</t>
  </si>
  <si>
    <t>960200002</t>
  </si>
  <si>
    <t>660200034</t>
  </si>
  <si>
    <t>424700008</t>
  </si>
  <si>
    <t>660200017</t>
  </si>
  <si>
    <t>420200008</t>
  </si>
  <si>
    <t>420200064</t>
  </si>
  <si>
    <t>002000003</t>
  </si>
  <si>
    <t>701800004</t>
  </si>
  <si>
    <t>250000159</t>
  </si>
  <si>
    <t>420200004</t>
  </si>
  <si>
    <t>250000031</t>
  </si>
  <si>
    <t>961600008</t>
  </si>
  <si>
    <t>250000020</t>
  </si>
  <si>
    <t>660200033</t>
  </si>
  <si>
    <t>701400003</t>
  </si>
  <si>
    <t>380200021</t>
  </si>
  <si>
    <t>420200017</t>
  </si>
  <si>
    <t>031000003</t>
  </si>
  <si>
    <t>961600006</t>
  </si>
  <si>
    <t>500200009</t>
  </si>
  <si>
    <t>427700003</t>
  </si>
  <si>
    <t>500200046</t>
  </si>
  <si>
    <t>705500007</t>
  </si>
  <si>
    <t>967100008</t>
  </si>
  <si>
    <t>941600014</t>
  </si>
  <si>
    <t>940200015</t>
  </si>
  <si>
    <t>660200036</t>
  </si>
  <si>
    <t>250000104</t>
  </si>
  <si>
    <t>700200046</t>
  </si>
  <si>
    <t>700200030</t>
  </si>
  <si>
    <t>500200062</t>
  </si>
  <si>
    <t>250000081</t>
  </si>
  <si>
    <t>661000005</t>
  </si>
  <si>
    <t>960200004</t>
  </si>
  <si>
    <t>420200084</t>
  </si>
  <si>
    <t>940200013</t>
  </si>
  <si>
    <t>940200011</t>
  </si>
  <si>
    <t>941600015</t>
  </si>
  <si>
    <t>250000084</t>
  </si>
  <si>
    <t>701800003</t>
  </si>
  <si>
    <t>660200038</t>
  </si>
  <si>
    <t>661400010</t>
  </si>
  <si>
    <t>380200001</t>
  </si>
  <si>
    <t>427700007</t>
  </si>
  <si>
    <t>500200039</t>
  </si>
  <si>
    <t>500200029</t>
  </si>
  <si>
    <t>500200028</t>
  </si>
  <si>
    <t>380200020</t>
  </si>
  <si>
    <t>941600012</t>
  </si>
  <si>
    <t>961600007</t>
  </si>
  <si>
    <t>941600018</t>
  </si>
  <si>
    <t>700200041</t>
  </si>
  <si>
    <t>701400009</t>
  </si>
  <si>
    <t>420200010</t>
  </si>
  <si>
    <t>961000003</t>
  </si>
  <si>
    <t>427300007</t>
  </si>
  <si>
    <t>500200019</t>
  </si>
  <si>
    <t>500200038</t>
  </si>
  <si>
    <t>381600002</t>
  </si>
  <si>
    <t>500200040</t>
  </si>
  <si>
    <t>031000004</t>
  </si>
  <si>
    <t>661400006</t>
  </si>
  <si>
    <t>940200014</t>
  </si>
  <si>
    <t>940200017</t>
  </si>
  <si>
    <t>660200039</t>
  </si>
  <si>
    <t>250000027</t>
  </si>
  <si>
    <t>420200016</t>
  </si>
  <si>
    <t>661000010</t>
  </si>
  <si>
    <t>387500001</t>
  </si>
  <si>
    <t>250000026</t>
  </si>
  <si>
    <t>961000004</t>
  </si>
  <si>
    <t>967100004</t>
  </si>
  <si>
    <t>360200012</t>
  </si>
  <si>
    <t>427300003</t>
  </si>
  <si>
    <t>427300004</t>
  </si>
  <si>
    <t>700200047</t>
  </si>
  <si>
    <t>940200003</t>
  </si>
  <si>
    <t>420200011</t>
  </si>
  <si>
    <t>700200006</t>
  </si>
  <si>
    <t>360200021</t>
  </si>
  <si>
    <t>661400004</t>
  </si>
  <si>
    <t>964700002</t>
  </si>
  <si>
    <t>700200068</t>
  </si>
  <si>
    <t>661400005</t>
  </si>
  <si>
    <t>380200005</t>
  </si>
  <si>
    <t>967300001</t>
  </si>
  <si>
    <t>660200045</t>
  </si>
  <si>
    <t>380200016</t>
  </si>
  <si>
    <t>427300005</t>
  </si>
  <si>
    <t>381600007</t>
  </si>
  <si>
    <t>360200026</t>
  </si>
  <si>
    <t>700200033</t>
  </si>
  <si>
    <t>500200022</t>
  </si>
  <si>
    <t>427500009</t>
  </si>
  <si>
    <t>420200077</t>
  </si>
  <si>
    <t>660200031</t>
  </si>
  <si>
    <t>660200015</t>
  </si>
  <si>
    <t>967100007</t>
  </si>
  <si>
    <t>661000004</t>
  </si>
  <si>
    <t>381600008</t>
  </si>
  <si>
    <t>360200010</t>
  </si>
  <si>
    <t>964700001</t>
  </si>
  <si>
    <t>700200013</t>
  </si>
  <si>
    <t>940200012</t>
  </si>
  <si>
    <t>380200010</t>
  </si>
  <si>
    <t>424700007</t>
  </si>
  <si>
    <t>429300006</t>
  </si>
  <si>
    <t>001000006</t>
  </si>
  <si>
    <t>660200040</t>
  </si>
  <si>
    <t>250000176</t>
  </si>
  <si>
    <t>427500004</t>
  </si>
  <si>
    <t>420200015</t>
  </si>
  <si>
    <t>380200009</t>
  </si>
  <si>
    <t>427700001</t>
  </si>
  <si>
    <t>380200018</t>
  </si>
  <si>
    <t>380200003</t>
  </si>
  <si>
    <t>941600003</t>
  </si>
  <si>
    <t>700200010</t>
  </si>
  <si>
    <t>420200012</t>
  </si>
  <si>
    <t>360200018</t>
  </si>
  <si>
    <t>035000003</t>
  </si>
  <si>
    <t>026000004</t>
  </si>
  <si>
    <t>035000002</t>
  </si>
  <si>
    <t>019275411</t>
  </si>
  <si>
    <t>019575426</t>
  </si>
  <si>
    <t>801000018</t>
  </si>
  <si>
    <t>019175403</t>
  </si>
  <si>
    <t>010000343</t>
  </si>
  <si>
    <t>019177433</t>
  </si>
  <si>
    <t>019277413</t>
  </si>
  <si>
    <t>019475407</t>
  </si>
  <si>
    <t>010001904</t>
  </si>
  <si>
    <t>019377425</t>
  </si>
  <si>
    <t>019275427</t>
  </si>
  <si>
    <t>019475430</t>
  </si>
  <si>
    <t>010000378</t>
  </si>
  <si>
    <t>801000026</t>
  </si>
  <si>
    <t>019175407</t>
  </si>
  <si>
    <t>010001588</t>
  </si>
  <si>
    <t>130000099</t>
  </si>
  <si>
    <t>010000339</t>
  </si>
  <si>
    <t>801200006</t>
  </si>
  <si>
    <t>010001586</t>
  </si>
  <si>
    <t>010001787</t>
  </si>
  <si>
    <t>801200045</t>
  </si>
  <si>
    <t>010000393</t>
  </si>
  <si>
    <t>010000964</t>
  </si>
  <si>
    <t>019375404</t>
  </si>
  <si>
    <t>019475442</t>
  </si>
  <si>
    <t>019375419</t>
  </si>
  <si>
    <t>010001667</t>
  </si>
  <si>
    <t>010001197</t>
  </si>
  <si>
    <t>010075425</t>
  </si>
  <si>
    <t>010000705</t>
  </si>
  <si>
    <t>019377409</t>
  </si>
  <si>
    <t>019277430</t>
  </si>
  <si>
    <t>800600003</t>
  </si>
  <si>
    <t>807600001</t>
  </si>
  <si>
    <t>804475401</t>
  </si>
  <si>
    <t>010065409</t>
  </si>
  <si>
    <t>010000418</t>
  </si>
  <si>
    <t>010001765</t>
  </si>
  <si>
    <t>807665201</t>
  </si>
  <si>
    <t>804900005</t>
  </si>
  <si>
    <t>019277406</t>
  </si>
  <si>
    <t>019477413</t>
  </si>
  <si>
    <t>019275440</t>
  </si>
  <si>
    <t>800800022</t>
  </si>
  <si>
    <t>019177441</t>
  </si>
  <si>
    <t>019275438</t>
  </si>
  <si>
    <t>019175414</t>
  </si>
  <si>
    <t>010001794</t>
  </si>
  <si>
    <t>801200004</t>
  </si>
  <si>
    <t>019477435</t>
  </si>
  <si>
    <t>130000042</t>
  </si>
  <si>
    <t>019177445</t>
  </si>
  <si>
    <t>019575415</t>
  </si>
  <si>
    <t>010000030</t>
  </si>
  <si>
    <t>010001348</t>
  </si>
  <si>
    <t>019475409</t>
  </si>
  <si>
    <t>807600007</t>
  </si>
  <si>
    <t>801400006</t>
  </si>
  <si>
    <t>019275426</t>
  </si>
  <si>
    <t>801400009</t>
  </si>
  <si>
    <t>808400004</t>
  </si>
  <si>
    <t>019375422</t>
  </si>
  <si>
    <t>019575416</t>
  </si>
  <si>
    <t>019675406</t>
  </si>
  <si>
    <t>801200011</t>
  </si>
  <si>
    <t>019275418</t>
  </si>
  <si>
    <t>010001351</t>
  </si>
  <si>
    <t>019575427</t>
  </si>
  <si>
    <t>019475413</t>
  </si>
  <si>
    <t>010000974</t>
  </si>
  <si>
    <t>010001547</t>
  </si>
  <si>
    <t>010000347</t>
  </si>
  <si>
    <t>010000126</t>
  </si>
  <si>
    <t>010000001</t>
  </si>
  <si>
    <t>130000081</t>
  </si>
  <si>
    <t>019475424</t>
  </si>
  <si>
    <t>800600005</t>
  </si>
  <si>
    <t>010001496</t>
  </si>
  <si>
    <t>010001190</t>
  </si>
  <si>
    <t>010001488</t>
  </si>
  <si>
    <t>010000459</t>
  </si>
  <si>
    <t>010001814</t>
  </si>
  <si>
    <t>019475425</t>
  </si>
  <si>
    <t>019375434</t>
  </si>
  <si>
    <t>019475419</t>
  </si>
  <si>
    <t>019177432</t>
  </si>
  <si>
    <t>019575405</t>
  </si>
  <si>
    <t>130075415</t>
  </si>
  <si>
    <t>019575431</t>
  </si>
  <si>
    <t>019177464</t>
  </si>
  <si>
    <t>010001878</t>
  </si>
  <si>
    <t>800800012</t>
  </si>
  <si>
    <t>010000361</t>
  </si>
  <si>
    <t>019477454</t>
  </si>
  <si>
    <t>010000414</t>
  </si>
  <si>
    <t>010000072</t>
  </si>
  <si>
    <t>010001504</t>
  </si>
  <si>
    <t>800800039</t>
  </si>
  <si>
    <t>019575409</t>
  </si>
  <si>
    <t>010001378</t>
  </si>
  <si>
    <t>019364004</t>
  </si>
  <si>
    <t>019275431</t>
  </si>
  <si>
    <t>019575413</t>
  </si>
  <si>
    <t>805277402</t>
  </si>
  <si>
    <t>801600061</t>
  </si>
  <si>
    <t>801600079</t>
  </si>
  <si>
    <t>010001486</t>
  </si>
  <si>
    <t>010001933</t>
  </si>
  <si>
    <t>010001498</t>
  </si>
  <si>
    <t>019175422</t>
  </si>
  <si>
    <t>130075409</t>
  </si>
  <si>
    <t>801000019</t>
  </si>
  <si>
    <t>010064111</t>
  </si>
  <si>
    <t>019675409</t>
  </si>
  <si>
    <t>019477407</t>
  </si>
  <si>
    <t>019577414</t>
  </si>
  <si>
    <t>130000032</t>
  </si>
  <si>
    <t>010000372</t>
  </si>
  <si>
    <t>019577405</t>
  </si>
  <si>
    <t>010001510</t>
  </si>
  <si>
    <t>019177429</t>
  </si>
  <si>
    <t>010000236</t>
  </si>
  <si>
    <t>010001649</t>
  </si>
  <si>
    <t>019475402</t>
  </si>
  <si>
    <t>010000455</t>
  </si>
  <si>
    <t>010000506</t>
  </si>
  <si>
    <t>019475411</t>
  </si>
  <si>
    <t>019375413</t>
  </si>
  <si>
    <t>010000142</t>
  </si>
  <si>
    <t>804400025</t>
  </si>
  <si>
    <t>010001376</t>
  </si>
  <si>
    <t>019375403</t>
  </si>
  <si>
    <t>806000001</t>
  </si>
  <si>
    <t>801800003</t>
  </si>
  <si>
    <t>010000327</t>
  </si>
  <si>
    <t>010001784</t>
  </si>
  <si>
    <t>130000076</t>
  </si>
  <si>
    <t>019375431</t>
  </si>
  <si>
    <t>010001691</t>
  </si>
  <si>
    <t>019475418</t>
  </si>
  <si>
    <t>010077483</t>
  </si>
  <si>
    <t>019575402</t>
  </si>
  <si>
    <t>019675412</t>
  </si>
  <si>
    <t>019477442</t>
  </si>
  <si>
    <t>130000055</t>
  </si>
  <si>
    <t>019475410</t>
  </si>
  <si>
    <t>010000266</t>
  </si>
  <si>
    <t>804400003</t>
  </si>
  <si>
    <t>010001575</t>
  </si>
  <si>
    <t>130075411</t>
  </si>
  <si>
    <t>800800034</t>
  </si>
  <si>
    <t>010000280</t>
  </si>
  <si>
    <t>801800005</t>
  </si>
  <si>
    <t>019175402</t>
  </si>
  <si>
    <t>010075415</t>
  </si>
  <si>
    <t>010064013</t>
  </si>
  <si>
    <t>804465402</t>
  </si>
  <si>
    <t>010001967</t>
  </si>
  <si>
    <t>010065402</t>
  </si>
  <si>
    <t>019275412</t>
  </si>
  <si>
    <t>010001603</t>
  </si>
  <si>
    <t>010000021</t>
  </si>
  <si>
    <t>010001210</t>
  </si>
  <si>
    <t>010077454</t>
  </si>
  <si>
    <t>010000442</t>
  </si>
  <si>
    <t>010001833</t>
  </si>
  <si>
    <t>010001837</t>
  </si>
  <si>
    <t>019275436</t>
  </si>
  <si>
    <t>010001925</t>
  </si>
  <si>
    <t>010001435</t>
  </si>
  <si>
    <t>010001418</t>
  </si>
  <si>
    <t>801800015</t>
  </si>
  <si>
    <t>130000100</t>
  </si>
  <si>
    <t>010054109</t>
  </si>
  <si>
    <t>010001731</t>
  </si>
  <si>
    <t>019177426</t>
  </si>
  <si>
    <t>019475401</t>
  </si>
  <si>
    <t>801600057</t>
  </si>
  <si>
    <t>019175426</t>
  </si>
  <si>
    <t>010000835</t>
  </si>
  <si>
    <t>019275428</t>
  </si>
  <si>
    <t>805200002</t>
  </si>
  <si>
    <t>801200012</t>
  </si>
  <si>
    <t>010001420</t>
  </si>
  <si>
    <t>010001954</t>
  </si>
  <si>
    <t>010001363</t>
  </si>
  <si>
    <t>010001227</t>
  </si>
  <si>
    <t>019375428</t>
  </si>
  <si>
    <t>010001305</t>
  </si>
  <si>
    <t>809600006</t>
  </si>
  <si>
    <t>010001485</t>
  </si>
  <si>
    <t>807477401</t>
  </si>
  <si>
    <t>808475403</t>
  </si>
  <si>
    <t>010001593</t>
  </si>
  <si>
    <t>801000007</t>
  </si>
  <si>
    <t>019275401</t>
  </si>
  <si>
    <t>801200043</t>
  </si>
  <si>
    <t>019375438</t>
  </si>
  <si>
    <t>010001816</t>
  </si>
  <si>
    <t>019375436</t>
  </si>
  <si>
    <t>801600012</t>
  </si>
  <si>
    <t>010001506</t>
  </si>
  <si>
    <t>010001400</t>
  </si>
  <si>
    <t>019675407</t>
  </si>
  <si>
    <t>801000024</t>
  </si>
  <si>
    <t>130075404</t>
  </si>
  <si>
    <t>019575420</t>
  </si>
  <si>
    <t>019275430</t>
  </si>
  <si>
    <t>010000346</t>
  </si>
  <si>
    <t>019475414</t>
  </si>
  <si>
    <t>019375442</t>
  </si>
  <si>
    <t>019475428</t>
  </si>
  <si>
    <t>010001527</t>
  </si>
  <si>
    <t>019577413</t>
  </si>
  <si>
    <t>010001434</t>
  </si>
  <si>
    <t>130024102</t>
  </si>
  <si>
    <t>019675401</t>
  </si>
  <si>
    <t>010001158</t>
  </si>
  <si>
    <t>019475406</t>
  </si>
  <si>
    <t>019375409</t>
  </si>
  <si>
    <t>019475438</t>
  </si>
  <si>
    <t>019375447</t>
  </si>
  <si>
    <t>019275433</t>
  </si>
  <si>
    <t>801200022</t>
  </si>
  <si>
    <t>019275441</t>
  </si>
  <si>
    <t>010000130</t>
  </si>
  <si>
    <t>019275408</t>
  </si>
  <si>
    <t>010000166</t>
  </si>
  <si>
    <t>010075428</t>
  </si>
  <si>
    <t>806900004</t>
  </si>
  <si>
    <t>010000514</t>
  </si>
  <si>
    <t>800800033</t>
  </si>
  <si>
    <t>010075410</t>
  </si>
  <si>
    <t>019375405</t>
  </si>
  <si>
    <t>801000017</t>
  </si>
  <si>
    <t>010001120</t>
  </si>
  <si>
    <t>010000120</t>
  </si>
  <si>
    <t>019675403</t>
  </si>
  <si>
    <t>019375412</t>
  </si>
  <si>
    <t>019375441</t>
  </si>
  <si>
    <t>019375424</t>
  </si>
  <si>
    <t>010001900</t>
  </si>
  <si>
    <t>019375433</t>
  </si>
  <si>
    <t>804900010</t>
  </si>
  <si>
    <t>010001379</t>
  </si>
  <si>
    <t>010000244</t>
  </si>
  <si>
    <t>019375415</t>
  </si>
  <si>
    <t>010000360</t>
  </si>
  <si>
    <t>010077445</t>
  </si>
  <si>
    <t>010000253</t>
  </si>
  <si>
    <t>801000025</t>
  </si>
  <si>
    <t>019275417</t>
  </si>
  <si>
    <t>019175419</t>
  </si>
  <si>
    <t>010040307</t>
  </si>
  <si>
    <t>010001676</t>
  </si>
  <si>
    <t>019175416</t>
  </si>
  <si>
    <t>130075403</t>
  </si>
  <si>
    <t>010001769</t>
  </si>
  <si>
    <t>010001112</t>
  </si>
  <si>
    <t>800600018</t>
  </si>
  <si>
    <t>010077480</t>
  </si>
  <si>
    <t>801200046</t>
  </si>
  <si>
    <t>010001683</t>
  </si>
  <si>
    <t>805200008</t>
  </si>
  <si>
    <t>019575418</t>
  </si>
  <si>
    <t>019675408</t>
  </si>
  <si>
    <t>804465401</t>
  </si>
  <si>
    <t>010001170</t>
  </si>
  <si>
    <t>010065207</t>
  </si>
  <si>
    <t>804477406</t>
  </si>
  <si>
    <t>010075413</t>
  </si>
  <si>
    <t>010001899</t>
  </si>
  <si>
    <t>800800040</t>
  </si>
  <si>
    <t>019477418</t>
  </si>
  <si>
    <t>801200040</t>
  </si>
  <si>
    <t>019375414</t>
  </si>
  <si>
    <t>010000527</t>
  </si>
  <si>
    <t>010000288</t>
  </si>
  <si>
    <t>010001476</t>
  </si>
  <si>
    <t>801600088</t>
  </si>
  <si>
    <t>019677408</t>
  </si>
  <si>
    <t>010001681</t>
  </si>
  <si>
    <t>010001631</t>
  </si>
  <si>
    <t>010000432</t>
  </si>
  <si>
    <t>010000141</t>
  </si>
  <si>
    <t>010077403</t>
  </si>
  <si>
    <t>019475420</t>
  </si>
  <si>
    <t>010001958</t>
  </si>
  <si>
    <t>010000476</t>
  </si>
  <si>
    <t>807635202</t>
  </si>
  <si>
    <t>807600031</t>
  </si>
  <si>
    <t>807600028</t>
  </si>
  <si>
    <t>019677407</t>
  </si>
  <si>
    <t>010001427</t>
  </si>
  <si>
    <t>010001931</t>
  </si>
  <si>
    <t>019375410</t>
  </si>
  <si>
    <t>010075421</t>
  </si>
  <si>
    <t>019275419</t>
  </si>
  <si>
    <t>130075407</t>
  </si>
  <si>
    <t>019575410</t>
  </si>
  <si>
    <t>801000003</t>
  </si>
  <si>
    <t>804900004</t>
  </si>
  <si>
    <t>130075405</t>
  </si>
  <si>
    <t>010064103</t>
  </si>
  <si>
    <t>801200048</t>
  </si>
  <si>
    <t>010001070</t>
  </si>
  <si>
    <t>010000429</t>
  </si>
  <si>
    <t>801800016</t>
  </si>
  <si>
    <t>019477416</t>
  </si>
  <si>
    <t>019375435</t>
  </si>
  <si>
    <t>010001805</t>
  </si>
  <si>
    <t>800800030</t>
  </si>
  <si>
    <t>010001804</t>
  </si>
  <si>
    <t>010000165</t>
  </si>
  <si>
    <t>019275404</t>
  </si>
  <si>
    <t>130075402</t>
  </si>
  <si>
    <t>010001640</t>
  </si>
  <si>
    <t>010001808</t>
  </si>
  <si>
    <t>010001819</t>
  </si>
  <si>
    <t>019675402</t>
  </si>
  <si>
    <t>019577417</t>
  </si>
  <si>
    <t>019375417</t>
  </si>
  <si>
    <t>010075405</t>
  </si>
  <si>
    <t>019475433</t>
  </si>
  <si>
    <t>019477455</t>
  </si>
  <si>
    <t>809277401</t>
  </si>
  <si>
    <t>019675411</t>
  </si>
  <si>
    <t>010065801</t>
  </si>
  <si>
    <t>019477417</t>
  </si>
  <si>
    <t>019675410</t>
  </si>
  <si>
    <t>010000205</t>
  </si>
  <si>
    <t>010001135</t>
  </si>
  <si>
    <t>010000389</t>
  </si>
  <si>
    <t>010000539</t>
  </si>
  <si>
    <t>019375432</t>
  </si>
  <si>
    <t>019475440</t>
  </si>
  <si>
    <t>010000482</t>
  </si>
  <si>
    <t>010000364</t>
  </si>
  <si>
    <t>019275424</t>
  </si>
  <si>
    <t>801200008</t>
  </si>
  <si>
    <t>010001499</t>
  </si>
  <si>
    <t>019575432</t>
  </si>
  <si>
    <t>010001673</t>
  </si>
  <si>
    <t>010077467</t>
  </si>
  <si>
    <t>019377412</t>
  </si>
  <si>
    <t>010000071</t>
  </si>
  <si>
    <t>019275414</t>
  </si>
  <si>
    <t>010000996</t>
  </si>
  <si>
    <t>019275415</t>
  </si>
  <si>
    <t>019575419</t>
  </si>
  <si>
    <t>019375420</t>
  </si>
  <si>
    <t>800800027</t>
  </si>
  <si>
    <t>019375425</t>
  </si>
  <si>
    <t>019177403</t>
  </si>
  <si>
    <t>010001809</t>
  </si>
  <si>
    <t>010001041</t>
  </si>
  <si>
    <t>019175410</t>
  </si>
  <si>
    <t>010000525</t>
  </si>
  <si>
    <t>019477422</t>
  </si>
  <si>
    <t>010020301</t>
  </si>
  <si>
    <t>010000061</t>
  </si>
  <si>
    <t>010065407</t>
  </si>
  <si>
    <t>010001535</t>
  </si>
  <si>
    <t>010001228</t>
  </si>
  <si>
    <t>130000057</t>
  </si>
  <si>
    <t>800600007</t>
  </si>
  <si>
    <t>019275410</t>
  </si>
  <si>
    <t>019575412</t>
  </si>
  <si>
    <t>010095201</t>
  </si>
  <si>
    <t>010001248</t>
  </si>
  <si>
    <t>010000549</t>
  </si>
  <si>
    <t>019375406</t>
  </si>
  <si>
    <t>010075426</t>
  </si>
  <si>
    <t>010001684</t>
  </si>
  <si>
    <t>130077414</t>
  </si>
  <si>
    <t>010001643</t>
  </si>
  <si>
    <t>010001962</t>
  </si>
  <si>
    <t>010001654</t>
  </si>
  <si>
    <t>019175404</t>
  </si>
  <si>
    <t>801200001</t>
  </si>
  <si>
    <t>019375446</t>
  </si>
  <si>
    <t>801600081</t>
  </si>
  <si>
    <t>019475404</t>
  </si>
  <si>
    <t>019277427</t>
  </si>
  <si>
    <t>800800009</t>
  </si>
  <si>
    <t>801200024</t>
  </si>
  <si>
    <t>010001317</t>
  </si>
  <si>
    <t>019477423</t>
  </si>
  <si>
    <t>010000281</t>
  </si>
  <si>
    <t>801600008</t>
  </si>
  <si>
    <t>801600003</t>
  </si>
  <si>
    <t>804400024</t>
  </si>
  <si>
    <t>010067402</t>
  </si>
  <si>
    <t>801200041</t>
  </si>
  <si>
    <t>130000056</t>
  </si>
  <si>
    <t>019575406</t>
  </si>
  <si>
    <t>010000505</t>
  </si>
  <si>
    <t>019575408</t>
  </si>
  <si>
    <t>019275403</t>
  </si>
  <si>
    <t>019575429</t>
  </si>
  <si>
    <t>019375444</t>
  </si>
  <si>
    <t>019277411</t>
  </si>
  <si>
    <t>010000348</t>
  </si>
  <si>
    <t>019575414</t>
  </si>
  <si>
    <t>019277408</t>
  </si>
  <si>
    <t>807400002</t>
  </si>
  <si>
    <t>019475417</t>
  </si>
  <si>
    <t>809635210</t>
  </si>
  <si>
    <t>019275434</t>
  </si>
  <si>
    <t>019475405</t>
  </si>
  <si>
    <t>801600013</t>
  </si>
  <si>
    <t>019675405</t>
  </si>
  <si>
    <t>010000045</t>
  </si>
  <si>
    <t>010001826</t>
  </si>
  <si>
    <t>130075412</t>
  </si>
  <si>
    <t>019275423</t>
  </si>
  <si>
    <t>010000193</t>
  </si>
  <si>
    <t>019375448</t>
  </si>
  <si>
    <t>010000969</t>
  </si>
  <si>
    <t>019275437</t>
  </si>
  <si>
    <t>019175415</t>
  </si>
  <si>
    <t>019475426</t>
  </si>
  <si>
    <t>010000220</t>
  </si>
  <si>
    <t>010001462</t>
  </si>
  <si>
    <t>010001304</t>
  </si>
  <si>
    <t>019475429</t>
  </si>
  <si>
    <t>010001966</t>
  </si>
  <si>
    <t>808475401</t>
  </si>
  <si>
    <t>019375445</t>
  </si>
  <si>
    <t>019375423</t>
  </si>
  <si>
    <t>800800041</t>
  </si>
  <si>
    <t>010077417</t>
  </si>
  <si>
    <t>019477438</t>
  </si>
  <si>
    <t>010000876</t>
  </si>
  <si>
    <t>010065214</t>
  </si>
  <si>
    <t>010075427</t>
  </si>
  <si>
    <t>010000390</t>
  </si>
  <si>
    <t>010001134</t>
  </si>
  <si>
    <t>010065405</t>
  </si>
  <si>
    <t>019377439</t>
  </si>
  <si>
    <t>019175408</t>
  </si>
  <si>
    <t>801600074</t>
  </si>
  <si>
    <t>010075416</t>
  </si>
  <si>
    <t>010001224</t>
  </si>
  <si>
    <t>010000965</t>
  </si>
  <si>
    <t>010054211</t>
  </si>
  <si>
    <t>010064120</t>
  </si>
  <si>
    <t>010000465</t>
  </si>
  <si>
    <t>019475441</t>
  </si>
  <si>
    <t>019377415</t>
  </si>
  <si>
    <t>010067401</t>
  </si>
  <si>
    <t>801000014</t>
  </si>
  <si>
    <t>010000381</t>
  </si>
  <si>
    <t>010001847</t>
  </si>
  <si>
    <t>010001788</t>
  </si>
  <si>
    <t>010000962</t>
  </si>
  <si>
    <t>010001781</t>
  </si>
  <si>
    <t>800800011</t>
  </si>
  <si>
    <t>019375426</t>
  </si>
  <si>
    <t>010000019</t>
  </si>
  <si>
    <t>019375440</t>
  </si>
  <si>
    <t>019377435</t>
  </si>
  <si>
    <t>019477414</t>
  </si>
  <si>
    <t>010001303</t>
  </si>
  <si>
    <t>019275405</t>
  </si>
  <si>
    <t>801200007</t>
  </si>
  <si>
    <t>801000021</t>
  </si>
  <si>
    <t>019175427</t>
  </si>
  <si>
    <t>130075413</t>
  </si>
  <si>
    <t>010000550</t>
  </si>
  <si>
    <t>019375416</t>
  </si>
  <si>
    <t>010000170</t>
  </si>
  <si>
    <t>801400004</t>
  </si>
  <si>
    <t>010000023</t>
  </si>
  <si>
    <t>019375407</t>
  </si>
  <si>
    <t>010000243</t>
  </si>
  <si>
    <t>010001187</t>
  </si>
  <si>
    <t>010001410</t>
  </si>
  <si>
    <t>019175409</t>
  </si>
  <si>
    <t>019177434</t>
  </si>
  <si>
    <t>010000875</t>
  </si>
  <si>
    <t>010001355</t>
  </si>
  <si>
    <t>019375430</t>
  </si>
  <si>
    <t>019375418</t>
  </si>
  <si>
    <t>039000001</t>
  </si>
  <si>
    <t>760200009</t>
  </si>
  <si>
    <t>604300005</t>
  </si>
  <si>
    <t>440800003</t>
  </si>
  <si>
    <t>601000009</t>
  </si>
  <si>
    <t>760200031</t>
  </si>
  <si>
    <t>760200022</t>
  </si>
  <si>
    <t>050077451</t>
  </si>
  <si>
    <t>050000159</t>
  </si>
  <si>
    <t>761200007</t>
  </si>
  <si>
    <t>440200005</t>
  </si>
  <si>
    <t>440800008</t>
  </si>
  <si>
    <t>210075424</t>
  </si>
  <si>
    <t>680200037</t>
  </si>
  <si>
    <t>210075422</t>
  </si>
  <si>
    <t>050075407</t>
  </si>
  <si>
    <t>440200008</t>
  </si>
  <si>
    <t>780200006</t>
  </si>
  <si>
    <t>050020401</t>
  </si>
  <si>
    <t>780200002</t>
  </si>
  <si>
    <t>050077448</t>
  </si>
  <si>
    <t>760200010</t>
  </si>
  <si>
    <t>050075413</t>
  </si>
  <si>
    <t>781800017</t>
  </si>
  <si>
    <t>210000073</t>
  </si>
  <si>
    <t>210075411</t>
  </si>
  <si>
    <t>050075403</t>
  </si>
  <si>
    <t>050075424</t>
  </si>
  <si>
    <t>440200006</t>
  </si>
  <si>
    <t>050000134</t>
  </si>
  <si>
    <t>050000162</t>
  </si>
  <si>
    <t>050077446</t>
  </si>
  <si>
    <t>050075441</t>
  </si>
  <si>
    <t>210075407</t>
  </si>
  <si>
    <t>210075414</t>
  </si>
  <si>
    <t>050077464</t>
  </si>
  <si>
    <t>050000138</t>
  </si>
  <si>
    <t>050000121</t>
  </si>
  <si>
    <t>050075426</t>
  </si>
  <si>
    <t>600200016</t>
  </si>
  <si>
    <t>780200016</t>
  </si>
  <si>
    <t>761200006</t>
  </si>
  <si>
    <t>050077453</t>
  </si>
  <si>
    <t>050075409</t>
  </si>
  <si>
    <t>760200013</t>
  </si>
  <si>
    <t>050075419</t>
  </si>
  <si>
    <t>600200002</t>
  </si>
  <si>
    <t>604300006</t>
  </si>
  <si>
    <t>680200012</t>
  </si>
  <si>
    <t>440200007</t>
  </si>
  <si>
    <t>050000041</t>
  </si>
  <si>
    <t>680200035</t>
  </si>
  <si>
    <t>680200002</t>
  </si>
  <si>
    <t>050000139</t>
  </si>
  <si>
    <t>601000011</t>
  </si>
  <si>
    <t>781800008</t>
  </si>
  <si>
    <t>760200011</t>
  </si>
  <si>
    <t>050000023</t>
  </si>
  <si>
    <t>210075408</t>
  </si>
  <si>
    <t>440200026</t>
  </si>
  <si>
    <t>050075410</t>
  </si>
  <si>
    <t>440800017</t>
  </si>
  <si>
    <t>210075401</t>
  </si>
  <si>
    <t>050075401</t>
  </si>
  <si>
    <t>780200043</t>
  </si>
  <si>
    <t>680200008</t>
  </si>
  <si>
    <t>050000158</t>
  </si>
  <si>
    <t>761200023</t>
  </si>
  <si>
    <t>680200033</t>
  </si>
  <si>
    <t>600200003</t>
  </si>
  <si>
    <t>050077461</t>
  </si>
  <si>
    <t>761200005</t>
  </si>
  <si>
    <t>050075428</t>
  </si>
  <si>
    <t>050075425</t>
  </si>
  <si>
    <t>050075421</t>
  </si>
  <si>
    <t>050075404</t>
  </si>
  <si>
    <t>210075402</t>
  </si>
  <si>
    <t>440200010</t>
  </si>
  <si>
    <t>440200001</t>
  </si>
  <si>
    <t>210075421</t>
  </si>
  <si>
    <t>210075413</t>
  </si>
  <si>
    <t>600200037</t>
  </si>
  <si>
    <t>601000021</t>
  </si>
  <si>
    <t>210000071</t>
  </si>
  <si>
    <t>780200012</t>
  </si>
  <si>
    <t>210075420</t>
  </si>
  <si>
    <t>781800015</t>
  </si>
  <si>
    <t>780200010</t>
  </si>
  <si>
    <t>761200016</t>
  </si>
  <si>
    <t>050075416</t>
  </si>
  <si>
    <t>210000067</t>
  </si>
  <si>
    <t>760200023</t>
  </si>
  <si>
    <t>760200005</t>
  </si>
  <si>
    <t>050077479</t>
  </si>
  <si>
    <t>600200035</t>
  </si>
  <si>
    <t>050075420</t>
  </si>
  <si>
    <t>050000009</t>
  </si>
  <si>
    <t>600200012</t>
  </si>
  <si>
    <t>210075410</t>
  </si>
  <si>
    <t>210020301</t>
  </si>
  <si>
    <t>680200010</t>
  </si>
  <si>
    <t>210075419</t>
  </si>
  <si>
    <t>210000055</t>
  </si>
  <si>
    <t>050077463</t>
  </si>
  <si>
    <t>050075415</t>
  </si>
  <si>
    <t>760200012</t>
  </si>
  <si>
    <t>601000006</t>
  </si>
  <si>
    <t>760200006</t>
  </si>
  <si>
    <t>780200014</t>
  </si>
  <si>
    <t>050077455</t>
  </si>
  <si>
    <t>050075438</t>
  </si>
  <si>
    <t>050075431</t>
  </si>
  <si>
    <t>050075406</t>
  </si>
  <si>
    <t>210075423</t>
  </si>
  <si>
    <t>600200015</t>
  </si>
  <si>
    <t>600200014</t>
  </si>
  <si>
    <t>210075404</t>
  </si>
  <si>
    <t>601000007</t>
  </si>
  <si>
    <t>050000113</t>
  </si>
  <si>
    <t>681000005</t>
  </si>
  <si>
    <t>604300007</t>
  </si>
  <si>
    <t>761200010</t>
  </si>
  <si>
    <t>680200021</t>
  </si>
  <si>
    <t>440200009</t>
  </si>
  <si>
    <t>681800002</t>
  </si>
  <si>
    <t>050075429</t>
  </si>
  <si>
    <t>050000140</t>
  </si>
  <si>
    <t>210000036</t>
  </si>
  <si>
    <t>440800002</t>
  </si>
  <si>
    <t>050075432</t>
  </si>
  <si>
    <t>050075405</t>
  </si>
  <si>
    <t>210075403</t>
  </si>
  <si>
    <t>050065401</t>
  </si>
  <si>
    <t>680200013</t>
  </si>
  <si>
    <t>050075437</t>
  </si>
  <si>
    <t>781800006</t>
  </si>
  <si>
    <t>210000003</t>
  </si>
  <si>
    <t>050075422</t>
  </si>
  <si>
    <t>050000022</t>
  </si>
  <si>
    <t>681000006</t>
  </si>
  <si>
    <t>050075423</t>
  </si>
  <si>
    <t>050077467</t>
  </si>
  <si>
    <t>210075425</t>
  </si>
  <si>
    <t>210075417</t>
  </si>
  <si>
    <t>170077441</t>
  </si>
  <si>
    <t>885100003</t>
  </si>
  <si>
    <t>880200053</t>
  </si>
  <si>
    <t>900200050</t>
  </si>
  <si>
    <t>170000188</t>
  </si>
  <si>
    <t>880200021</t>
  </si>
  <si>
    <t>170075435</t>
  </si>
  <si>
    <t>640600003</t>
  </si>
  <si>
    <t>621200005</t>
  </si>
  <si>
    <t>170075444</t>
  </si>
  <si>
    <t>170075409</t>
  </si>
  <si>
    <t>880200015</t>
  </si>
  <si>
    <t>170000171</t>
  </si>
  <si>
    <t>170075441</t>
  </si>
  <si>
    <t>888300003</t>
  </si>
  <si>
    <t>900200010</t>
  </si>
  <si>
    <t>647900003</t>
  </si>
  <si>
    <t>840200017</t>
  </si>
  <si>
    <t>840200075</t>
  </si>
  <si>
    <t>880200006</t>
  </si>
  <si>
    <t>880200010</t>
  </si>
  <si>
    <t>649300005</t>
  </si>
  <si>
    <t>270000011</t>
  </si>
  <si>
    <t>170075411</t>
  </si>
  <si>
    <t>170075446</t>
  </si>
  <si>
    <t>170075417</t>
  </si>
  <si>
    <t>624275402</t>
  </si>
  <si>
    <t>620200025</t>
  </si>
  <si>
    <t>640600022</t>
  </si>
  <si>
    <t>170075427</t>
  </si>
  <si>
    <t>170075405</t>
  </si>
  <si>
    <t>980200009</t>
  </si>
  <si>
    <t>900200025</t>
  </si>
  <si>
    <t>270075402</t>
  </si>
  <si>
    <t>900200052</t>
  </si>
  <si>
    <t>640600006</t>
  </si>
  <si>
    <t>270065201</t>
  </si>
  <si>
    <t>640800004</t>
  </si>
  <si>
    <t>621200012</t>
  </si>
  <si>
    <t>270077408</t>
  </si>
  <si>
    <t>840200059</t>
  </si>
  <si>
    <t>840200051</t>
  </si>
  <si>
    <t>840200031</t>
  </si>
  <si>
    <t>170075413</t>
  </si>
  <si>
    <t>270000079</t>
  </si>
  <si>
    <t>840200034</t>
  </si>
  <si>
    <t>840200012</t>
  </si>
  <si>
    <t>980200001</t>
  </si>
  <si>
    <t>901200019</t>
  </si>
  <si>
    <t>270000032</t>
  </si>
  <si>
    <t>170075420</t>
  </si>
  <si>
    <t>620200040</t>
  </si>
  <si>
    <t>270075405</t>
  </si>
  <si>
    <t>641000014</t>
  </si>
  <si>
    <t>880200052</t>
  </si>
  <si>
    <t>900200075</t>
  </si>
  <si>
    <t>270000015</t>
  </si>
  <si>
    <t>170075442</t>
  </si>
  <si>
    <t>170000173</t>
  </si>
  <si>
    <t>900200026</t>
  </si>
  <si>
    <t>905100012</t>
  </si>
  <si>
    <t>840600003</t>
  </si>
  <si>
    <t>170075416</t>
  </si>
  <si>
    <t>170075443</t>
  </si>
  <si>
    <t>901200004</t>
  </si>
  <si>
    <t>170075412</t>
  </si>
  <si>
    <t>641000016</t>
  </si>
  <si>
    <t>641400002</t>
  </si>
  <si>
    <t>980200006</t>
  </si>
  <si>
    <t>620200002</t>
  </si>
  <si>
    <t>170075439</t>
  </si>
  <si>
    <t>170075438</t>
  </si>
  <si>
    <t>170000017</t>
  </si>
  <si>
    <t>840200013</t>
  </si>
  <si>
    <t>641400001</t>
  </si>
  <si>
    <t>170075426</t>
  </si>
  <si>
    <t>270064101</t>
  </si>
  <si>
    <t>640600013</t>
  </si>
  <si>
    <t>900200054</t>
  </si>
  <si>
    <t>270000004</t>
  </si>
  <si>
    <t>270000040</t>
  </si>
  <si>
    <t>270000031</t>
  </si>
  <si>
    <t>620200015</t>
  </si>
  <si>
    <t>620200049</t>
  </si>
  <si>
    <t>170075418</t>
  </si>
  <si>
    <t>880200017</t>
  </si>
  <si>
    <t>840600006</t>
  </si>
  <si>
    <t>641600005</t>
  </si>
  <si>
    <t>885100006</t>
  </si>
  <si>
    <t>170000190</t>
  </si>
  <si>
    <t>170075423</t>
  </si>
  <si>
    <t>887600003</t>
  </si>
  <si>
    <t>880200063</t>
  </si>
  <si>
    <t>170075437</t>
  </si>
  <si>
    <t>900200055</t>
  </si>
  <si>
    <t>648500001</t>
  </si>
  <si>
    <t>170000124</t>
  </si>
  <si>
    <t>888300016</t>
  </si>
  <si>
    <t>900200028</t>
  </si>
  <si>
    <t>888300002</t>
  </si>
  <si>
    <t>170077458</t>
  </si>
  <si>
    <t>880200033</t>
  </si>
  <si>
    <t>900200078</t>
  </si>
  <si>
    <t>640600023</t>
  </si>
  <si>
    <t>170075425</t>
  </si>
  <si>
    <t>880200005</t>
  </si>
  <si>
    <t>840200009</t>
  </si>
  <si>
    <t>647900005</t>
  </si>
  <si>
    <t>900200049</t>
  </si>
  <si>
    <t>170077457</t>
  </si>
  <si>
    <t>901200005</t>
  </si>
  <si>
    <t>840600009</t>
  </si>
  <si>
    <t>170077439</t>
  </si>
  <si>
    <t>641000015</t>
  </si>
  <si>
    <t>270075406</t>
  </si>
  <si>
    <t>170075432</t>
  </si>
  <si>
    <t>900200092</t>
  </si>
  <si>
    <t>640600004</t>
  </si>
  <si>
    <t>620200003</t>
  </si>
  <si>
    <t>620200001</t>
  </si>
  <si>
    <t>900200004</t>
  </si>
  <si>
    <t>170075410</t>
  </si>
  <si>
    <t>170000170</t>
  </si>
  <si>
    <t>840200021</t>
  </si>
  <si>
    <t>840200019</t>
  </si>
  <si>
    <t>170000116</t>
  </si>
  <si>
    <t>620200013</t>
  </si>
  <si>
    <t>900200029</t>
  </si>
  <si>
    <t>270000041</t>
  </si>
  <si>
    <t>885100004</t>
  </si>
  <si>
    <t>620200057</t>
  </si>
  <si>
    <t>270000016</t>
  </si>
  <si>
    <t>620200004</t>
  </si>
  <si>
    <t>905100010</t>
  </si>
  <si>
    <t>880200018</t>
  </si>
  <si>
    <t>170075408</t>
  </si>
  <si>
    <t>880200069</t>
  </si>
  <si>
    <t>170000183</t>
  </si>
  <si>
    <t>648500002</t>
  </si>
  <si>
    <t>170075414</t>
  </si>
  <si>
    <t>840600002</t>
  </si>
  <si>
    <t>840200008</t>
  </si>
  <si>
    <t>170075406</t>
  </si>
  <si>
    <t>170000186</t>
  </si>
  <si>
    <t>840200015</t>
  </si>
  <si>
    <t>641000017</t>
  </si>
  <si>
    <t>905100006</t>
  </si>
  <si>
    <t>840200057</t>
  </si>
  <si>
    <t>170075415</t>
  </si>
  <si>
    <t>840200011</t>
  </si>
  <si>
    <t>270024101</t>
  </si>
  <si>
    <t>880200065</t>
  </si>
  <si>
    <t>641000002</t>
  </si>
  <si>
    <t>880200022</t>
  </si>
  <si>
    <t>880200084</t>
  </si>
  <si>
    <t>880200025</t>
  </si>
  <si>
    <t>620200061</t>
  </si>
  <si>
    <t>900200083</t>
  </si>
  <si>
    <t>880200012</t>
  </si>
  <si>
    <t>170075430</t>
  </si>
  <si>
    <t>887600004</t>
  </si>
  <si>
    <t>620200046</t>
  </si>
  <si>
    <t>270075401</t>
  </si>
  <si>
    <t>051000001</t>
  </si>
  <si>
    <t>027000001</t>
  </si>
  <si>
    <t>409500012</t>
  </si>
  <si>
    <t>540200017</t>
  </si>
  <si>
    <t>090075409</t>
  </si>
  <si>
    <t>460200050</t>
  </si>
  <si>
    <t>540200013</t>
  </si>
  <si>
    <t>740600004</t>
  </si>
  <si>
    <t>406475401</t>
  </si>
  <si>
    <t>110000072</t>
  </si>
  <si>
    <t>327100003</t>
  </si>
  <si>
    <t>460200007</t>
  </si>
  <si>
    <t>090077403</t>
  </si>
  <si>
    <t>460800001</t>
  </si>
  <si>
    <t>110000052</t>
  </si>
  <si>
    <t>740200018</t>
  </si>
  <si>
    <t>740200032</t>
  </si>
  <si>
    <t>740600012</t>
  </si>
  <si>
    <t>546700010</t>
  </si>
  <si>
    <t>740200038</t>
  </si>
  <si>
    <t>546700009</t>
  </si>
  <si>
    <t>460200049</t>
  </si>
  <si>
    <t>110000006</t>
  </si>
  <si>
    <t>460800009</t>
  </si>
  <si>
    <t>560200001</t>
  </si>
  <si>
    <t>740200068</t>
  </si>
  <si>
    <t>540200018</t>
  </si>
  <si>
    <t>110000076</t>
  </si>
  <si>
    <t>740200036</t>
  </si>
  <si>
    <t>400200006</t>
  </si>
  <si>
    <t>561800006</t>
  </si>
  <si>
    <t>090000024</t>
  </si>
  <si>
    <t>090065204</t>
  </si>
  <si>
    <t>409500005</t>
  </si>
  <si>
    <t>460200008</t>
  </si>
  <si>
    <t>110000021</t>
  </si>
  <si>
    <t>740200031</t>
  </si>
  <si>
    <t>090075404</t>
  </si>
  <si>
    <t>740200042</t>
  </si>
  <si>
    <t>740200019</t>
  </si>
  <si>
    <t>110000004</t>
  </si>
  <si>
    <t>460800011</t>
  </si>
  <si>
    <t>741400028</t>
  </si>
  <si>
    <t>540200025</t>
  </si>
  <si>
    <t>090000103</t>
  </si>
  <si>
    <t>110000008</t>
  </si>
  <si>
    <t>326100001</t>
  </si>
  <si>
    <t>560200004</t>
  </si>
  <si>
    <t>560800002</t>
  </si>
  <si>
    <t>326100004</t>
  </si>
  <si>
    <t>460800008</t>
  </si>
  <si>
    <t>090000004</t>
  </si>
  <si>
    <t>540200027</t>
  </si>
  <si>
    <t>740200076</t>
  </si>
  <si>
    <t>326100011</t>
  </si>
  <si>
    <t>400200012</t>
  </si>
  <si>
    <t>320200008</t>
  </si>
  <si>
    <t>407700001</t>
  </si>
  <si>
    <t>321000002</t>
  </si>
  <si>
    <t>740600006</t>
  </si>
  <si>
    <t>460200030</t>
  </si>
  <si>
    <t>406435102</t>
  </si>
  <si>
    <t>740200026</t>
  </si>
  <si>
    <t>409500002</t>
  </si>
  <si>
    <t>090065205</t>
  </si>
  <si>
    <t>090075412</t>
  </si>
  <si>
    <t>400200026</t>
  </si>
  <si>
    <t>090075408</t>
  </si>
  <si>
    <t>406400005</t>
  </si>
  <si>
    <t>400200013</t>
  </si>
  <si>
    <t>090075413</t>
  </si>
  <si>
    <t>090000047</t>
  </si>
  <si>
    <t>320200006</t>
  </si>
  <si>
    <t>090024101</t>
  </si>
  <si>
    <t>400200016</t>
  </si>
  <si>
    <t>560800004</t>
  </si>
  <si>
    <t>468900006</t>
  </si>
  <si>
    <t>740200102</t>
  </si>
  <si>
    <t>740200030</t>
  </si>
  <si>
    <t>460200046</t>
  </si>
  <si>
    <t>566900006</t>
  </si>
  <si>
    <t>540200009</t>
  </si>
  <si>
    <t>741400003</t>
  </si>
  <si>
    <t>740200066</t>
  </si>
  <si>
    <t>090000048</t>
  </si>
  <si>
    <t>540200015</t>
  </si>
  <si>
    <t>400200017</t>
  </si>
  <si>
    <t>400200008</t>
  </si>
  <si>
    <t>321400004</t>
  </si>
  <si>
    <t>460200006</t>
  </si>
  <si>
    <t>740200024</t>
  </si>
  <si>
    <t>568700004</t>
  </si>
  <si>
    <t>740200067</t>
  </si>
  <si>
    <t>090077419</t>
  </si>
  <si>
    <t>460200048</t>
  </si>
  <si>
    <t>409500006</t>
  </si>
  <si>
    <t>566900002</t>
  </si>
  <si>
    <t>741400004</t>
  </si>
  <si>
    <t>321400005</t>
  </si>
  <si>
    <t>326100013</t>
  </si>
  <si>
    <t>740200087</t>
  </si>
  <si>
    <t>090000021</t>
  </si>
  <si>
    <t>460200055</t>
  </si>
  <si>
    <t>546700012</t>
  </si>
  <si>
    <t>110000007</t>
  </si>
  <si>
    <t>110000001</t>
  </si>
  <si>
    <t>460800002</t>
  </si>
  <si>
    <t>740200008</t>
  </si>
  <si>
    <t>320200005</t>
  </si>
  <si>
    <t>090000120</t>
  </si>
  <si>
    <t>561800003</t>
  </si>
  <si>
    <t>740200028</t>
  </si>
  <si>
    <t>110000022</t>
  </si>
  <si>
    <t>741000013</t>
  </si>
  <si>
    <t>568700006</t>
  </si>
  <si>
    <t>090000031</t>
  </si>
  <si>
    <t>741400024</t>
  </si>
  <si>
    <t>110000013</t>
  </si>
  <si>
    <t>400200018</t>
  </si>
  <si>
    <t>090000044</t>
  </si>
  <si>
    <t>741000003</t>
  </si>
  <si>
    <t>327100002</t>
  </si>
  <si>
    <t>741400009</t>
  </si>
  <si>
    <t>090075416</t>
  </si>
  <si>
    <t>740200055</t>
  </si>
  <si>
    <t>090000107</t>
  </si>
  <si>
    <t>740600005</t>
  </si>
  <si>
    <t>400200054</t>
  </si>
  <si>
    <t>090000127</t>
  </si>
  <si>
    <t>090000108</t>
  </si>
  <si>
    <t>460200011</t>
  </si>
  <si>
    <t>740200029</t>
  </si>
  <si>
    <t>546700003</t>
  </si>
  <si>
    <t>320200007</t>
  </si>
  <si>
    <t>090000105</t>
  </si>
  <si>
    <t>328275402</t>
  </si>
  <si>
    <t>460200009</t>
  </si>
  <si>
    <t>460200010</t>
  </si>
  <si>
    <t>090077440</t>
  </si>
  <si>
    <t>540200002</t>
  </si>
  <si>
    <t>540200014</t>
  </si>
  <si>
    <t>540200019</t>
  </si>
  <si>
    <t>741400010</t>
  </si>
  <si>
    <t>460800007</t>
  </si>
  <si>
    <t>400200010</t>
  </si>
  <si>
    <t>741400023</t>
  </si>
  <si>
    <t>741400002</t>
  </si>
  <si>
    <t>320200004</t>
  </si>
  <si>
    <t>090077422</t>
  </si>
  <si>
    <t>400200001</t>
  </si>
  <si>
    <t>740200022</t>
  </si>
  <si>
    <t>468900007</t>
  </si>
  <si>
    <t>090000033</t>
  </si>
  <si>
    <t>110000081</t>
  </si>
  <si>
    <t>090000030</t>
  </si>
  <si>
    <t>090075406</t>
  </si>
  <si>
    <t>740200065</t>
  </si>
  <si>
    <t>090075411</t>
  </si>
  <si>
    <t>400200005</t>
  </si>
  <si>
    <t>740200023</t>
  </si>
  <si>
    <t>110000059</t>
  </si>
  <si>
    <t>321400006</t>
  </si>
  <si>
    <t>740200027</t>
  </si>
  <si>
    <t>321000006</t>
  </si>
  <si>
    <t>400200014</t>
  </si>
  <si>
    <t>090000006</t>
  </si>
  <si>
    <t>460200001</t>
  </si>
  <si>
    <t xml:space="preserve">Leonoras Burovas ģimenes ārsta prakse, SIA </t>
  </si>
  <si>
    <t>Ropažu novada pašvaldības aģentūra "Stopiņu ambulance"</t>
  </si>
  <si>
    <t>Medical ambulance, Sabiedrība ar ierobežotu atbildību</t>
  </si>
  <si>
    <t>M. Kļaviņas ĢĀP, SIA</t>
  </si>
  <si>
    <t>J.Šates ārsta prakse, SIA</t>
  </si>
  <si>
    <t>028000003</t>
  </si>
  <si>
    <t>Sabiedrība ar ierobežotu atbildību "Jāņa Kangara ārsta prakse"</t>
  </si>
  <si>
    <t>Tomson Medical, SIA</t>
  </si>
  <si>
    <t>001000055</t>
  </si>
  <si>
    <t>Kuble Ilze - ģimenes ārsta prakse</t>
  </si>
  <si>
    <t>019277431</t>
  </si>
  <si>
    <t>001000063</t>
  </si>
  <si>
    <t>ISMA, SIA</t>
  </si>
  <si>
    <t>03000006</t>
  </si>
  <si>
    <t>Unas Leitānes ģimenes ārsta prakse, SIA</t>
  </si>
  <si>
    <t>Zauere Zanda - ģimenes ārsta prakse</t>
  </si>
  <si>
    <t>Elīnas Kapteines ģimenes ārsta prakse, SIA</t>
  </si>
  <si>
    <t>024000001</t>
  </si>
  <si>
    <t>Virziņa Līga - ģimenes ārsta prakse</t>
  </si>
  <si>
    <t>029000001</t>
  </si>
  <si>
    <t>Edītes Krūmiņas ģimenes ārsta prakse, Sabiedrība ar ierobežotu atbildību</t>
  </si>
  <si>
    <t>010001289</t>
  </si>
  <si>
    <t>Auksilium, Sabiedrība ar ierobežotu atbildību</t>
  </si>
  <si>
    <t>025000001</t>
  </si>
  <si>
    <t>K.BIRZNIECES-BĒRZIŅAS ĢIMENES ĀRSTA PRAKSE, Sabiedrība ar ierobežotu atbildību</t>
  </si>
  <si>
    <t>004000003</t>
  </si>
  <si>
    <t>RIVA MED, SIA</t>
  </si>
  <si>
    <t>001000091</t>
  </si>
  <si>
    <t>Ilzes Kidalas ģimenes ārsta prakse, SIA</t>
  </si>
  <si>
    <t>Beatas Krūmiņas ārsta prakse, Sabiedrība ar ierobežotu atbildību</t>
  </si>
  <si>
    <t>001000094</t>
  </si>
  <si>
    <t>001000096</t>
  </si>
  <si>
    <t>Malaša-Homiceviča Alla - ģimenes ārsta prakse</t>
  </si>
  <si>
    <t>010001679</t>
  </si>
  <si>
    <t>Ivetas Janmeres ģimenes ārsta prakse, Sabiedrība ar ierobežotu atbildību</t>
  </si>
  <si>
    <t>Aigas Āboliņas ģimenes ārsta prakse</t>
  </si>
  <si>
    <t>026000009</t>
  </si>
  <si>
    <t>Zanes Bergas ārsta prakse, Sabiedrība ar ierobežotu atbildību</t>
  </si>
  <si>
    <t>003000012</t>
  </si>
  <si>
    <t>Tiltiņa Iveta - ģimenes ārsta prakse</t>
  </si>
  <si>
    <t>NATAĻJA FOTIADU ĢIMENES ĀRSTA PRAKSE, SIA</t>
  </si>
  <si>
    <t>DRKV ģimenes ārsta prakse, SIA</t>
  </si>
  <si>
    <t>Egijas Urbānes ģimenes  ārsta prakse, SIA</t>
  </si>
  <si>
    <t>005000013</t>
  </si>
  <si>
    <t>Annas Mednes-Simsones ģimenes ārsta prakse, Sabiedrība ar ierobežotu atbildību</t>
  </si>
  <si>
    <t>025000003</t>
  </si>
  <si>
    <t>Auguste Rita - ģimenes ārsta prakse</t>
  </si>
  <si>
    <t>Santas Gulbes ģimenes ārsta prakse, Sabiedrība ar ierobežotu atbildību</t>
  </si>
  <si>
    <t>052000005</t>
  </si>
  <si>
    <t>AG doktorāts, SIA</t>
  </si>
  <si>
    <t xml:space="preserve">SR PRAKSE, SIA </t>
  </si>
  <si>
    <t>Gaļinas Zaharovas ģimenes ārsta un pediatra prakse SIA</t>
  </si>
  <si>
    <t>Rankas doktorāts, SIA</t>
  </si>
  <si>
    <t>Bogdanova Inga - ģimenes ārsta prakse</t>
  </si>
  <si>
    <t>Plānotais finanšu apjoms (EUR)</t>
  </si>
  <si>
    <t>Kurzemes nodaļas plānotais finanšu līdzekļu apjoms primārās ambulatorās veselības aprūpei paredzēto zāļu un medicīnisko ierīču izrakstīšanai  ārstniecības iestādē 2023.gadā</t>
  </si>
  <si>
    <t>Latgales nodaļas plānotais finanšu līdzekļu apjoms primārās ambulatorās veselības aprūpei paredzēto zāļu un medicīnisko ierīču izrakstīšanai  ārstniecības iestādē 2023.gadā</t>
  </si>
  <si>
    <t>Rīgas nodaļas plānotais finanšu līdzekļu apjoms primārās ambulatorās veselības aprūpei paredzēto zāļu un medicīnisko ierīču izrakstīšanai  ārstniecības iestādē 2023.gadā</t>
  </si>
  <si>
    <t>Vidzemes nodaļas plānotais finanšu līdzekļu apjoms primārās ambulatorās veselības aprūpei paredzēto zāļu un medicīnisko ierīču izrakstīšanai  ārstniecības iestādē 2023.gadā</t>
  </si>
  <si>
    <t>Zemgales nodaļas plānotais finanšu līdzekļu apjoms primārās ambulatorās veselības aprūpei paredzēto zāļu un medicīnisko ierīču izrakstīšanai  ārstniecības iestādē 2023.gadā</t>
  </si>
  <si>
    <t>0001000121</t>
  </si>
  <si>
    <t>Mārtiņa Būmaņa ģimenes ārsta prakse, SIA</t>
  </si>
  <si>
    <t>034000004</t>
  </si>
  <si>
    <t>Vivitas Skujiņas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</si>
</sst>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L_s_-;\-* #,##0.00\ _L_s_-;_-* &quot;-&quot;??\ _L_s_-;_-@_-"/>
  </numFmts>
  <fonts count="3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9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Arial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2"/>
      <name val="Arial"/>
      <family val="2"/>
      <charset val="186"/>
    </font>
    <font>
      <sz val="11"/>
      <color indexed="8"/>
      <name val="Calibri"/>
      <family val="2"/>
    </font>
    <font>
      <sz val="10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3" applyNumberFormat="0" applyAlignment="0" applyProtection="0"/>
    <xf numFmtId="0" fontId="15" fillId="22" borderId="4" applyNumberFormat="0" applyAlignment="0" applyProtection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3" applyNumberFormat="0" applyAlignment="0" applyProtection="0"/>
    <xf numFmtId="0" fontId="22" fillId="0" borderId="8" applyNumberFormat="0" applyFill="0" applyAlignment="0" applyProtection="0"/>
    <xf numFmtId="0" fontId="23" fillId="23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9" fillId="0" borderId="0"/>
    <xf numFmtId="0" fontId="8" fillId="0" borderId="0"/>
    <xf numFmtId="0" fontId="10" fillId="0" borderId="0"/>
    <xf numFmtId="0" fontId="30" fillId="0" borderId="0"/>
    <xf numFmtId="0" fontId="8" fillId="0" borderId="0"/>
    <xf numFmtId="0" fontId="28" fillId="0" borderId="0"/>
    <xf numFmtId="0" fontId="28" fillId="0" borderId="0"/>
    <xf numFmtId="0" fontId="10" fillId="0" borderId="0"/>
    <xf numFmtId="0" fontId="10" fillId="24" borderId="9" applyNumberFormat="0" applyFont="0" applyAlignment="0" applyProtection="0"/>
    <xf numFmtId="0" fontId="24" fillId="21" borderId="10" applyNumberFormat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32" fillId="0" borderId="0"/>
    <xf numFmtId="0" fontId="1" fillId="0" borderId="0"/>
  </cellStyleXfs>
  <cellXfs count="22"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3" fontId="5" fillId="2" borderId="1" xfId="3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5" fillId="2" borderId="1" xfId="3" applyFont="1" applyFill="1" applyBorder="1" applyAlignment="1">
      <alignment horizontal="righ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right"/>
    </xf>
    <xf numFmtId="49" fontId="5" fillId="2" borderId="1" xfId="3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wrapText="1"/>
    </xf>
    <xf numFmtId="3" fontId="4" fillId="2" borderId="2" xfId="3" applyNumberFormat="1" applyFont="1" applyFill="1" applyBorder="1" applyAlignment="1">
      <alignment vertical="center" wrapText="1"/>
    </xf>
    <xf numFmtId="0" fontId="4" fillId="2" borderId="0" xfId="3" applyFont="1" applyFill="1" applyAlignment="1">
      <alignment horizontal="center" vertical="center" wrapText="1"/>
    </xf>
  </cellXfs>
  <cellStyles count="69">
    <cellStyle name="20% - Accent1 2" xfId="8" xr:uid="{8A95DDA1-8881-4B37-A2DD-56E21295267C}"/>
    <cellStyle name="20% - Accent2 2" xfId="9" xr:uid="{3E7839AD-9625-4C4E-B8B7-03E464D56BDA}"/>
    <cellStyle name="20% - Accent3 2" xfId="10" xr:uid="{6800CC4D-0DBB-48D2-A6B4-81774428A64E}"/>
    <cellStyle name="20% - Accent4 2" xfId="11" xr:uid="{DA0736B1-0DCC-403E-944C-D93611B3A136}"/>
    <cellStyle name="20% - Accent5 2" xfId="12" xr:uid="{FD81AE76-C063-4B7D-9719-401AB0965651}"/>
    <cellStyle name="20% - Accent6 2" xfId="13" xr:uid="{56F5396B-B647-414B-8498-5CF5A2C7AC85}"/>
    <cellStyle name="40% - Accent1 2" xfId="14" xr:uid="{5102A121-A702-4266-8017-799D2F165372}"/>
    <cellStyle name="40% - Accent2 2" xfId="15" xr:uid="{38D85E3E-3594-4DA9-8033-F29DDD04D326}"/>
    <cellStyle name="40% - Accent3 2" xfId="16" xr:uid="{C7D5691F-E18F-4FF8-BEEC-4294E4A97C84}"/>
    <cellStyle name="40% - Accent4 2" xfId="17" xr:uid="{F3B9C671-95DB-46C6-A269-4A828660B95C}"/>
    <cellStyle name="40% - Accent5 2" xfId="18" xr:uid="{C634E009-4016-4ED0-9DF5-DD6412C6BFC3}"/>
    <cellStyle name="40% - Accent6 2" xfId="19" xr:uid="{B3228116-6AC6-416E-AD96-73220A01C992}"/>
    <cellStyle name="60% - Accent1 2" xfId="20" xr:uid="{DDB13980-3EF1-433D-AA24-418794FF01F1}"/>
    <cellStyle name="60% - Accent2 2" xfId="21" xr:uid="{60807CF4-EE19-4B51-956E-6DDF03BE923B}"/>
    <cellStyle name="60% - Accent3 2" xfId="22" xr:uid="{8161AB03-0D15-4C0B-8B68-3CD08FD37D40}"/>
    <cellStyle name="60% - Accent4 2" xfId="23" xr:uid="{E1A87E8F-7731-4CC3-B84B-01B0A6DAEB17}"/>
    <cellStyle name="60% - Accent5 2" xfId="24" xr:uid="{78ACF70A-C79F-4FFB-807C-685D424C9A57}"/>
    <cellStyle name="60% - Accent6 2" xfId="25" xr:uid="{CB3DDC1C-F8D7-4A3D-81BA-D4C9CD99BFEF}"/>
    <cellStyle name="Accent1 2" xfId="26" xr:uid="{4CC2F1FF-EA10-475A-8F93-4A27C126543E}"/>
    <cellStyle name="Accent2 2" xfId="27" xr:uid="{17795432-8040-40EC-9289-B1DB05251B20}"/>
    <cellStyle name="Accent3 2" xfId="28" xr:uid="{6BEE4228-E226-41EA-95B8-0B42B4FBE722}"/>
    <cellStyle name="Accent4 2" xfId="29" xr:uid="{79C945C5-1048-4C0F-A30D-A5CCD7016A60}"/>
    <cellStyle name="Accent5 2" xfId="30" xr:uid="{1151F0F3-4012-4E22-B883-D9270658AA4B}"/>
    <cellStyle name="Accent6 2" xfId="31" xr:uid="{1FBFBE3B-31F4-4619-B6B1-0C470E8DA6E1}"/>
    <cellStyle name="Bad 2" xfId="32" xr:uid="{4644C242-8632-4556-9EE8-B8ED2AC3E19C}"/>
    <cellStyle name="Calculation 2" xfId="33" xr:uid="{8F7A78FB-CAD3-4BAA-BB42-A1E3541E2155}"/>
    <cellStyle name="Check Cell 2" xfId="34" xr:uid="{D339272C-2807-4802-9CB9-AF4F31ED60BB}"/>
    <cellStyle name="Comma 2" xfId="35" xr:uid="{B32364E5-1D97-4990-AD77-06742F861116}"/>
    <cellStyle name="Comma 3" xfId="36" xr:uid="{E935F124-9766-4A53-A253-44150E6E7503}"/>
    <cellStyle name="Comma 4" xfId="37" xr:uid="{F018B5DA-F935-4C7A-95C9-502B2790BF9D}"/>
    <cellStyle name="Explanatory Text 2" xfId="38" xr:uid="{839AB302-FDF5-43A1-B12D-A1CD2CD6EE10}"/>
    <cellStyle name="Good 2" xfId="39" xr:uid="{A417A444-9C47-4D60-9F96-9217034C9867}"/>
    <cellStyle name="Heading 1 2" xfId="40" xr:uid="{A545EA7B-C533-4340-A36B-E6C175866AB7}"/>
    <cellStyle name="Heading 2 2" xfId="41" xr:uid="{F42FC6DB-6BF6-4797-82F7-872DDF793283}"/>
    <cellStyle name="Heading 3 2" xfId="42" xr:uid="{BEC490EA-0D43-44B8-82AC-515EB89E48D9}"/>
    <cellStyle name="Heading 4 2" xfId="43" xr:uid="{F1C05654-5F02-4686-B983-8C43D0734F74}"/>
    <cellStyle name="Hyperlink 2" xfId="6" xr:uid="{BADF8DA1-AB1C-4421-96A0-3D459092B42B}"/>
    <cellStyle name="Input 2" xfId="44" xr:uid="{7E2B54B5-5871-4D3B-8669-42B9F0136EBF}"/>
    <cellStyle name="Linked Cell 2" xfId="45" xr:uid="{D0383A80-AE69-4C9D-B5BE-E236F760A4C3}"/>
    <cellStyle name="Neutral 2" xfId="46" xr:uid="{C4180F64-35DB-42A0-B72A-C27C231E5E03}"/>
    <cellStyle name="Normal" xfId="0" builtinId="0"/>
    <cellStyle name="Normal 10" xfId="47" xr:uid="{80E18CBD-1541-4490-A593-13DFCCDC53FE}"/>
    <cellStyle name="Normal 2" xfId="1" xr:uid="{F22CC579-5B38-4005-BD04-0E67691C9A67}"/>
    <cellStyle name="Normal 2 2" xfId="3" xr:uid="{EDB81B89-CB35-4C08-AD62-AE7E7F63D178}"/>
    <cellStyle name="Normal 2 2 2" xfId="48" xr:uid="{FFC17862-8689-4D55-9FF8-230276813B06}"/>
    <cellStyle name="Normal 2 3" xfId="4" xr:uid="{514A402E-9B37-4F10-9AA5-6DF6BA75D2F4}"/>
    <cellStyle name="Normal 2 3 2" xfId="5" xr:uid="{58C3BD41-28B8-41E4-BFFB-AE2A2D298DFF}"/>
    <cellStyle name="Normal 2 3 3" xfId="49" xr:uid="{BC32DFAD-46E7-4E83-817D-4FE458C92466}"/>
    <cellStyle name="Normal 2 4" xfId="50" xr:uid="{54E76AB4-8B12-41D5-93BD-720107CEA98B}"/>
    <cellStyle name="Normal 2 5" xfId="51" xr:uid="{8A543DEF-EB99-4D00-B251-36082D295E2F}"/>
    <cellStyle name="Normal 3" xfId="52" xr:uid="{DC9C265A-6DC9-4371-A233-985A76C8FBD4}"/>
    <cellStyle name="Normal 3 2" xfId="53" xr:uid="{540738F6-667E-4912-8F85-A9E2F3DC5A27}"/>
    <cellStyle name="Normal 3 3" xfId="68" xr:uid="{F6AA20B4-D42D-4877-A0A3-19585EF3A0DE}"/>
    <cellStyle name="Normal 4" xfId="54" xr:uid="{C3C0486D-BB21-41C9-9D62-39F187A3CDE0}"/>
    <cellStyle name="Normal 5" xfId="55" xr:uid="{19EA8C1F-6E45-4826-B287-690AE3EA5028}"/>
    <cellStyle name="Normal 6" xfId="56" xr:uid="{A34ADDB9-885F-4E16-81D4-D51D0107FCAD}"/>
    <cellStyle name="Normal 7" xfId="7" xr:uid="{6DA055F4-2F51-46F3-B21D-E83099623475}"/>
    <cellStyle name="Normal 8" xfId="67" xr:uid="{3DA9F90B-5069-45BC-82F8-7A2BB96762E1}"/>
    <cellStyle name="Normal 9" xfId="57" xr:uid="{145611AC-F657-4E21-AECD-F00C9E66D890}"/>
    <cellStyle name="Normal_Sheet1" xfId="2" xr:uid="{17F25486-CB6C-45A6-9998-F1F75337D74D}"/>
    <cellStyle name="Note 2" xfId="58" xr:uid="{8ECAA1B8-C4FD-4A6A-A376-7B604BF1F436}"/>
    <cellStyle name="Output 2" xfId="59" xr:uid="{E62A643D-00EA-4700-898C-C9D5EF10F77C}"/>
    <cellStyle name="Percent 2" xfId="60" xr:uid="{95D1559F-F123-4D1B-B3F4-8647C3898006}"/>
    <cellStyle name="Percent 2 2 2" xfId="61" xr:uid="{25F85E39-22D2-4C40-B032-A8E9F5390E5F}"/>
    <cellStyle name="Percent 2 3" xfId="62" xr:uid="{BFD0ED0A-C4C6-4C91-8F31-AA825B8479C4}"/>
    <cellStyle name="Percent 4" xfId="63" xr:uid="{8B2C15A4-81DD-49D4-BBD4-A79420A222F3}"/>
    <cellStyle name="Title 2" xfId="64" xr:uid="{22372192-D4FA-4E8C-B85B-DB9FE3C1E872}"/>
    <cellStyle name="Total 2" xfId="65" xr:uid="{CEEEFA48-91EA-4B57-A452-0C1B9E9B6C08}"/>
    <cellStyle name="Warning Text 2" xfId="66" xr:uid="{37FF81C2-18AC-470D-9284-2EE0ABA87A3F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3D97-53D2-4CFE-B723-B889D0431A2D}">
  <sheetPr>
    <tabColor theme="0" tint="-4.9989318521683403E-2"/>
  </sheetPr>
  <dimension ref="A1:C170"/>
  <sheetViews>
    <sheetView tabSelected="1" workbookViewId="0">
      <selection activeCell="J13" sqref="J13"/>
    </sheetView>
  </sheetViews>
  <sheetFormatPr defaultRowHeight="14.5" x14ac:dyDescent="0.35"/>
  <cols>
    <col min="1" max="1" width="14.1796875" style="5" customWidth="1"/>
    <col min="2" max="2" width="62.26953125" customWidth="1"/>
    <col min="3" max="3" width="13.1796875" customWidth="1"/>
  </cols>
  <sheetData>
    <row r="1" spans="1:3" ht="35.5" customHeight="1" x14ac:dyDescent="0.35">
      <c r="A1" s="21" t="s">
        <v>2264</v>
      </c>
      <c r="B1" s="21"/>
      <c r="C1" s="21"/>
    </row>
    <row r="2" spans="1:3" ht="23" x14ac:dyDescent="0.35">
      <c r="A2" s="1" t="s">
        <v>157</v>
      </c>
      <c r="B2" s="2" t="s">
        <v>158</v>
      </c>
      <c r="C2" s="20" t="s">
        <v>2263</v>
      </c>
    </row>
    <row r="3" spans="1:3" x14ac:dyDescent="0.35">
      <c r="A3" s="8" t="s">
        <v>1879</v>
      </c>
      <c r="B3" s="7" t="s">
        <v>198</v>
      </c>
      <c r="C3" s="9">
        <v>180636</v>
      </c>
    </row>
    <row r="4" spans="1:3" x14ac:dyDescent="0.35">
      <c r="A4" s="8" t="s">
        <v>1880</v>
      </c>
      <c r="B4" s="7" t="s">
        <v>287</v>
      </c>
      <c r="C4" s="9">
        <v>95737</v>
      </c>
    </row>
    <row r="5" spans="1:3" x14ac:dyDescent="0.35">
      <c r="A5" s="8" t="s">
        <v>1881</v>
      </c>
      <c r="B5" s="7" t="s">
        <v>282</v>
      </c>
      <c r="C5" s="9">
        <v>11278</v>
      </c>
    </row>
    <row r="6" spans="1:3" x14ac:dyDescent="0.35">
      <c r="A6" s="8" t="s">
        <v>1882</v>
      </c>
      <c r="B6" s="7" t="s">
        <v>301</v>
      </c>
      <c r="C6" s="9">
        <v>86259</v>
      </c>
    </row>
    <row r="7" spans="1:3" x14ac:dyDescent="0.35">
      <c r="A7" s="8" t="s">
        <v>1883</v>
      </c>
      <c r="B7" s="7" t="s">
        <v>167</v>
      </c>
      <c r="C7" s="9">
        <v>42885</v>
      </c>
    </row>
    <row r="8" spans="1:3" x14ac:dyDescent="0.35">
      <c r="A8" s="8" t="s">
        <v>1884</v>
      </c>
      <c r="B8" s="7" t="s">
        <v>277</v>
      </c>
      <c r="C8" s="9">
        <v>93988</v>
      </c>
    </row>
    <row r="9" spans="1:3" x14ac:dyDescent="0.35">
      <c r="A9" s="8" t="s">
        <v>1885</v>
      </c>
      <c r="B9" s="7" t="s">
        <v>188</v>
      </c>
      <c r="C9" s="9">
        <v>27800</v>
      </c>
    </row>
    <row r="10" spans="1:3" x14ac:dyDescent="0.35">
      <c r="A10" s="8" t="s">
        <v>1886</v>
      </c>
      <c r="B10" s="7" t="s">
        <v>232</v>
      </c>
      <c r="C10" s="9">
        <f>61273+13245</f>
        <v>74518</v>
      </c>
    </row>
    <row r="11" spans="1:3" x14ac:dyDescent="0.35">
      <c r="A11" s="8" t="s">
        <v>1887</v>
      </c>
      <c r="B11" s="7" t="s">
        <v>229</v>
      </c>
      <c r="C11" s="9">
        <v>68833</v>
      </c>
    </row>
    <row r="12" spans="1:3" x14ac:dyDescent="0.35">
      <c r="A12" s="8" t="s">
        <v>1888</v>
      </c>
      <c r="B12" s="7" t="s">
        <v>195</v>
      </c>
      <c r="C12" s="9">
        <v>61790</v>
      </c>
    </row>
    <row r="13" spans="1:3" x14ac:dyDescent="0.35">
      <c r="A13" s="8" t="s">
        <v>1889</v>
      </c>
      <c r="B13" s="7" t="s">
        <v>171</v>
      </c>
      <c r="C13" s="9">
        <v>34377</v>
      </c>
    </row>
    <row r="14" spans="1:3" x14ac:dyDescent="0.35">
      <c r="A14" s="8" t="s">
        <v>1890</v>
      </c>
      <c r="B14" s="7" t="s">
        <v>274</v>
      </c>
      <c r="C14" s="9">
        <v>49359</v>
      </c>
    </row>
    <row r="15" spans="1:3" x14ac:dyDescent="0.35">
      <c r="A15" s="8" t="s">
        <v>1891</v>
      </c>
      <c r="B15" s="7" t="s">
        <v>163</v>
      </c>
      <c r="C15" s="9">
        <v>62460</v>
      </c>
    </row>
    <row r="16" spans="1:3" x14ac:dyDescent="0.35">
      <c r="A16" s="8" t="s">
        <v>1892</v>
      </c>
      <c r="B16" s="7" t="s">
        <v>192</v>
      </c>
      <c r="C16" s="9">
        <v>73676</v>
      </c>
    </row>
    <row r="17" spans="1:3" x14ac:dyDescent="0.35">
      <c r="A17" s="8" t="s">
        <v>1893</v>
      </c>
      <c r="B17" s="7" t="s">
        <v>292</v>
      </c>
      <c r="C17" s="9">
        <v>38525</v>
      </c>
    </row>
    <row r="18" spans="1:3" x14ac:dyDescent="0.35">
      <c r="A18" s="8" t="s">
        <v>1894</v>
      </c>
      <c r="B18" s="7" t="s">
        <v>295</v>
      </c>
      <c r="C18" s="9">
        <v>134702</v>
      </c>
    </row>
    <row r="19" spans="1:3" x14ac:dyDescent="0.35">
      <c r="A19" s="8" t="s">
        <v>1895</v>
      </c>
      <c r="B19" s="7" t="s">
        <v>246</v>
      </c>
      <c r="C19" s="9">
        <v>81180</v>
      </c>
    </row>
    <row r="20" spans="1:3" x14ac:dyDescent="0.35">
      <c r="A20" s="8" t="s">
        <v>1896</v>
      </c>
      <c r="B20" s="7" t="s">
        <v>257</v>
      </c>
      <c r="C20" s="9">
        <v>48054</v>
      </c>
    </row>
    <row r="21" spans="1:3" x14ac:dyDescent="0.35">
      <c r="A21" s="8" t="s">
        <v>1897</v>
      </c>
      <c r="B21" s="7" t="s">
        <v>265</v>
      </c>
      <c r="C21" s="9">
        <v>57182</v>
      </c>
    </row>
    <row r="22" spans="1:3" x14ac:dyDescent="0.35">
      <c r="A22" s="8" t="s">
        <v>1898</v>
      </c>
      <c r="B22" s="7" t="s">
        <v>271</v>
      </c>
      <c r="C22" s="9">
        <v>47378</v>
      </c>
    </row>
    <row r="23" spans="1:3" x14ac:dyDescent="0.35">
      <c r="A23" s="8" t="s">
        <v>1899</v>
      </c>
      <c r="B23" s="7" t="s">
        <v>272</v>
      </c>
      <c r="C23" s="9">
        <v>51271</v>
      </c>
    </row>
    <row r="24" spans="1:3" x14ac:dyDescent="0.35">
      <c r="A24" s="8" t="s">
        <v>1900</v>
      </c>
      <c r="B24" s="7" t="s">
        <v>250</v>
      </c>
      <c r="C24" s="9">
        <f>54155+31960</f>
        <v>86115</v>
      </c>
    </row>
    <row r="25" spans="1:3" x14ac:dyDescent="0.35">
      <c r="A25" s="8" t="s">
        <v>1901</v>
      </c>
      <c r="B25" s="7" t="s">
        <v>202</v>
      </c>
      <c r="C25" s="9">
        <v>87221</v>
      </c>
    </row>
    <row r="26" spans="1:3" x14ac:dyDescent="0.35">
      <c r="A26" s="8" t="s">
        <v>1902</v>
      </c>
      <c r="B26" s="7" t="s">
        <v>173</v>
      </c>
      <c r="C26" s="9">
        <v>46647</v>
      </c>
    </row>
    <row r="27" spans="1:3" x14ac:dyDescent="0.35">
      <c r="A27" s="8" t="s">
        <v>1903</v>
      </c>
      <c r="B27" s="7" t="s">
        <v>196</v>
      </c>
      <c r="C27" s="9">
        <v>43592</v>
      </c>
    </row>
    <row r="28" spans="1:3" x14ac:dyDescent="0.35">
      <c r="A28" s="8" t="s">
        <v>1904</v>
      </c>
      <c r="B28" s="7" t="s">
        <v>179</v>
      </c>
      <c r="C28" s="9">
        <v>32105</v>
      </c>
    </row>
    <row r="29" spans="1:3" x14ac:dyDescent="0.35">
      <c r="A29" s="8" t="s">
        <v>1905</v>
      </c>
      <c r="B29" s="7" t="s">
        <v>231</v>
      </c>
      <c r="C29" s="9">
        <f>48912+39735</f>
        <v>88647</v>
      </c>
    </row>
    <row r="30" spans="1:3" x14ac:dyDescent="0.35">
      <c r="A30" s="8" t="s">
        <v>1906</v>
      </c>
      <c r="B30" s="7" t="s">
        <v>224</v>
      </c>
      <c r="C30" s="9">
        <v>66551</v>
      </c>
    </row>
    <row r="31" spans="1:3" x14ac:dyDescent="0.35">
      <c r="A31" s="8" t="s">
        <v>1907</v>
      </c>
      <c r="B31" s="7" t="s">
        <v>236</v>
      </c>
      <c r="C31" s="9">
        <v>32318</v>
      </c>
    </row>
    <row r="32" spans="1:3" x14ac:dyDescent="0.35">
      <c r="A32" s="8" t="s">
        <v>1908</v>
      </c>
      <c r="B32" s="7" t="s">
        <v>185</v>
      </c>
      <c r="C32" s="9">
        <v>50255</v>
      </c>
    </row>
    <row r="33" spans="1:3" x14ac:dyDescent="0.35">
      <c r="A33" s="8" t="s">
        <v>1909</v>
      </c>
      <c r="B33" s="7" t="s">
        <v>168</v>
      </c>
      <c r="C33" s="9">
        <v>84355</v>
      </c>
    </row>
    <row r="34" spans="1:3" x14ac:dyDescent="0.35">
      <c r="A34" s="8" t="s">
        <v>1910</v>
      </c>
      <c r="B34" s="7" t="s">
        <v>317</v>
      </c>
      <c r="C34" s="9">
        <v>55945</v>
      </c>
    </row>
    <row r="35" spans="1:3" x14ac:dyDescent="0.35">
      <c r="A35" s="8" t="s">
        <v>1911</v>
      </c>
      <c r="B35" s="7" t="s">
        <v>296</v>
      </c>
      <c r="C35" s="9">
        <v>47502</v>
      </c>
    </row>
    <row r="36" spans="1:3" x14ac:dyDescent="0.35">
      <c r="A36" s="8" t="s">
        <v>1912</v>
      </c>
      <c r="B36" s="7" t="s">
        <v>214</v>
      </c>
      <c r="C36" s="9">
        <v>25969</v>
      </c>
    </row>
    <row r="37" spans="1:3" x14ac:dyDescent="0.35">
      <c r="A37" s="8" t="s">
        <v>1913</v>
      </c>
      <c r="B37" s="7" t="s">
        <v>302</v>
      </c>
      <c r="C37" s="9">
        <v>112321</v>
      </c>
    </row>
    <row r="38" spans="1:3" x14ac:dyDescent="0.35">
      <c r="A38" s="8" t="s">
        <v>1914</v>
      </c>
      <c r="B38" s="7" t="s">
        <v>234</v>
      </c>
      <c r="C38" s="9">
        <v>6900</v>
      </c>
    </row>
    <row r="39" spans="1:3" x14ac:dyDescent="0.35">
      <c r="A39" s="8" t="s">
        <v>1915</v>
      </c>
      <c r="B39" s="7" t="s">
        <v>212</v>
      </c>
      <c r="C39" s="9">
        <v>214559</v>
      </c>
    </row>
    <row r="40" spans="1:3" x14ac:dyDescent="0.35">
      <c r="A40" s="8" t="s">
        <v>1916</v>
      </c>
      <c r="B40" s="7" t="s">
        <v>237</v>
      </c>
      <c r="C40" s="9">
        <v>49239</v>
      </c>
    </row>
    <row r="41" spans="1:3" x14ac:dyDescent="0.35">
      <c r="A41" s="8" t="s">
        <v>1917</v>
      </c>
      <c r="B41" s="7" t="s">
        <v>230</v>
      </c>
      <c r="C41" s="9">
        <v>22938</v>
      </c>
    </row>
    <row r="42" spans="1:3" x14ac:dyDescent="0.35">
      <c r="A42" s="8" t="s">
        <v>1918</v>
      </c>
      <c r="B42" s="7" t="s">
        <v>217</v>
      </c>
      <c r="C42" s="9">
        <v>26646</v>
      </c>
    </row>
    <row r="43" spans="1:3" x14ac:dyDescent="0.35">
      <c r="A43" s="8" t="s">
        <v>1919</v>
      </c>
      <c r="B43" s="7" t="s">
        <v>264</v>
      </c>
      <c r="C43" s="9">
        <v>115724</v>
      </c>
    </row>
    <row r="44" spans="1:3" x14ac:dyDescent="0.35">
      <c r="A44" s="8" t="s">
        <v>1920</v>
      </c>
      <c r="B44" s="7" t="s">
        <v>262</v>
      </c>
      <c r="C44" s="9">
        <v>14619</v>
      </c>
    </row>
    <row r="45" spans="1:3" x14ac:dyDescent="0.35">
      <c r="A45" s="8" t="s">
        <v>1921</v>
      </c>
      <c r="B45" s="7" t="s">
        <v>260</v>
      </c>
      <c r="C45" s="9">
        <v>58598</v>
      </c>
    </row>
    <row r="46" spans="1:3" x14ac:dyDescent="0.35">
      <c r="A46" s="8" t="s">
        <v>1922</v>
      </c>
      <c r="B46" s="7" t="s">
        <v>175</v>
      </c>
      <c r="C46" s="9">
        <v>70783</v>
      </c>
    </row>
    <row r="47" spans="1:3" x14ac:dyDescent="0.35">
      <c r="A47" s="8" t="s">
        <v>1923</v>
      </c>
      <c r="B47" s="7" t="s">
        <v>209</v>
      </c>
      <c r="C47" s="9">
        <v>2758</v>
      </c>
    </row>
    <row r="48" spans="1:3" x14ac:dyDescent="0.35">
      <c r="A48" s="8" t="s">
        <v>1924</v>
      </c>
      <c r="B48" s="7" t="s">
        <v>261</v>
      </c>
      <c r="C48" s="9">
        <v>39687</v>
      </c>
    </row>
    <row r="49" spans="1:3" x14ac:dyDescent="0.35">
      <c r="A49" s="8" t="s">
        <v>1925</v>
      </c>
      <c r="B49" s="7" t="s">
        <v>254</v>
      </c>
      <c r="C49" s="9">
        <v>63285</v>
      </c>
    </row>
    <row r="50" spans="1:3" x14ac:dyDescent="0.35">
      <c r="A50" s="8" t="s">
        <v>1926</v>
      </c>
      <c r="B50" s="7" t="s">
        <v>315</v>
      </c>
      <c r="C50" s="9">
        <v>68050</v>
      </c>
    </row>
    <row r="51" spans="1:3" x14ac:dyDescent="0.35">
      <c r="A51" s="8" t="s">
        <v>1927</v>
      </c>
      <c r="B51" s="7" t="s">
        <v>311</v>
      </c>
      <c r="C51" s="9">
        <v>29450</v>
      </c>
    </row>
    <row r="52" spans="1:3" x14ac:dyDescent="0.35">
      <c r="A52" s="8" t="s">
        <v>1928</v>
      </c>
      <c r="B52" s="7" t="s">
        <v>206</v>
      </c>
      <c r="C52" s="9">
        <v>38580</v>
      </c>
    </row>
    <row r="53" spans="1:3" x14ac:dyDescent="0.35">
      <c r="A53" s="8" t="s">
        <v>1929</v>
      </c>
      <c r="B53" s="7" t="s">
        <v>181</v>
      </c>
      <c r="C53" s="9">
        <v>49119</v>
      </c>
    </row>
    <row r="54" spans="1:3" x14ac:dyDescent="0.35">
      <c r="A54" s="8" t="s">
        <v>1930</v>
      </c>
      <c r="B54" s="7" t="s">
        <v>225</v>
      </c>
      <c r="C54" s="9">
        <v>82697</v>
      </c>
    </row>
    <row r="55" spans="1:3" x14ac:dyDescent="0.35">
      <c r="A55" s="8" t="s">
        <v>1931</v>
      </c>
      <c r="B55" s="7" t="s">
        <v>215</v>
      </c>
      <c r="C55" s="9">
        <v>38804</v>
      </c>
    </row>
    <row r="56" spans="1:3" x14ac:dyDescent="0.35">
      <c r="A56" s="8" t="s">
        <v>1932</v>
      </c>
      <c r="B56" s="7" t="s">
        <v>239</v>
      </c>
      <c r="C56" s="9">
        <v>73867</v>
      </c>
    </row>
    <row r="57" spans="1:3" x14ac:dyDescent="0.35">
      <c r="A57" s="8" t="s">
        <v>1933</v>
      </c>
      <c r="B57" s="7" t="s">
        <v>281</v>
      </c>
      <c r="C57" s="9">
        <v>48219</v>
      </c>
    </row>
    <row r="58" spans="1:3" x14ac:dyDescent="0.35">
      <c r="A58" s="8" t="s">
        <v>1934</v>
      </c>
      <c r="B58" s="7" t="s">
        <v>305</v>
      </c>
      <c r="C58" s="9">
        <v>49912</v>
      </c>
    </row>
    <row r="59" spans="1:3" x14ac:dyDescent="0.35">
      <c r="A59" s="8" t="s">
        <v>1935</v>
      </c>
      <c r="B59" s="7" t="s">
        <v>203</v>
      </c>
      <c r="C59" s="9">
        <v>57927</v>
      </c>
    </row>
    <row r="60" spans="1:3" x14ac:dyDescent="0.35">
      <c r="A60" s="8" t="s">
        <v>1936</v>
      </c>
      <c r="B60" s="7" t="s">
        <v>193</v>
      </c>
      <c r="C60" s="9">
        <v>34075</v>
      </c>
    </row>
    <row r="61" spans="1:3" x14ac:dyDescent="0.35">
      <c r="A61" s="8" t="s">
        <v>1937</v>
      </c>
      <c r="B61" s="7" t="s">
        <v>164</v>
      </c>
      <c r="C61" s="9">
        <v>38130</v>
      </c>
    </row>
    <row r="62" spans="1:3" x14ac:dyDescent="0.35">
      <c r="A62" s="8" t="s">
        <v>1938</v>
      </c>
      <c r="B62" s="7" t="s">
        <v>297</v>
      </c>
      <c r="C62" s="9">
        <v>14041</v>
      </c>
    </row>
    <row r="63" spans="1:3" x14ac:dyDescent="0.35">
      <c r="A63" s="8" t="s">
        <v>1939</v>
      </c>
      <c r="B63" s="7" t="s">
        <v>314</v>
      </c>
      <c r="C63" s="9">
        <v>71508</v>
      </c>
    </row>
    <row r="64" spans="1:3" x14ac:dyDescent="0.35">
      <c r="A64" s="8" t="s">
        <v>1940</v>
      </c>
      <c r="B64" s="7" t="s">
        <v>267</v>
      </c>
      <c r="C64" s="9">
        <v>52830</v>
      </c>
    </row>
    <row r="65" spans="1:3" x14ac:dyDescent="0.35">
      <c r="A65" s="8" t="s">
        <v>1941</v>
      </c>
      <c r="B65" s="7" t="s">
        <v>178</v>
      </c>
      <c r="C65" s="9">
        <v>34451</v>
      </c>
    </row>
    <row r="66" spans="1:3" x14ac:dyDescent="0.35">
      <c r="A66" s="8" t="s">
        <v>1942</v>
      </c>
      <c r="B66" s="7" t="s">
        <v>194</v>
      </c>
      <c r="C66" s="9">
        <v>49656</v>
      </c>
    </row>
    <row r="67" spans="1:3" x14ac:dyDescent="0.35">
      <c r="A67" s="8" t="s">
        <v>1943</v>
      </c>
      <c r="B67" s="7" t="s">
        <v>309</v>
      </c>
      <c r="C67" s="9">
        <v>85896</v>
      </c>
    </row>
    <row r="68" spans="1:3" x14ac:dyDescent="0.35">
      <c r="A68" s="8" t="s">
        <v>1944</v>
      </c>
      <c r="B68" s="7" t="s">
        <v>174</v>
      </c>
      <c r="C68" s="9">
        <v>35066</v>
      </c>
    </row>
    <row r="69" spans="1:3" x14ac:dyDescent="0.35">
      <c r="A69" s="8" t="s">
        <v>1945</v>
      </c>
      <c r="B69" s="7" t="s">
        <v>241</v>
      </c>
      <c r="C69" s="9">
        <v>80215</v>
      </c>
    </row>
    <row r="70" spans="1:3" x14ac:dyDescent="0.35">
      <c r="A70" s="8" t="s">
        <v>1946</v>
      </c>
      <c r="B70" s="7" t="s">
        <v>244</v>
      </c>
      <c r="C70" s="9">
        <v>23054</v>
      </c>
    </row>
    <row r="71" spans="1:3" x14ac:dyDescent="0.35">
      <c r="A71" s="8" t="s">
        <v>1947</v>
      </c>
      <c r="B71" s="7" t="s">
        <v>316</v>
      </c>
      <c r="C71" s="9">
        <v>69017</v>
      </c>
    </row>
    <row r="72" spans="1:3" x14ac:dyDescent="0.35">
      <c r="A72" s="8" t="s">
        <v>1948</v>
      </c>
      <c r="B72" s="7" t="s">
        <v>219</v>
      </c>
      <c r="C72" s="9">
        <v>69695</v>
      </c>
    </row>
    <row r="73" spans="1:3" x14ac:dyDescent="0.35">
      <c r="A73" s="8" t="s">
        <v>1949</v>
      </c>
      <c r="B73" s="7" t="s">
        <v>191</v>
      </c>
      <c r="C73" s="9">
        <v>32089</v>
      </c>
    </row>
    <row r="74" spans="1:3" x14ac:dyDescent="0.35">
      <c r="A74" s="8" t="s">
        <v>1950</v>
      </c>
      <c r="B74" s="7" t="s">
        <v>190</v>
      </c>
      <c r="C74" s="9">
        <v>21585</v>
      </c>
    </row>
    <row r="75" spans="1:3" x14ac:dyDescent="0.35">
      <c r="A75" s="8" t="s">
        <v>1951</v>
      </c>
      <c r="B75" s="7" t="s">
        <v>159</v>
      </c>
      <c r="C75" s="9">
        <v>61102</v>
      </c>
    </row>
    <row r="76" spans="1:3" x14ac:dyDescent="0.35">
      <c r="A76" s="8" t="s">
        <v>1952</v>
      </c>
      <c r="B76" s="7" t="s">
        <v>255</v>
      </c>
      <c r="C76" s="9">
        <v>92775</v>
      </c>
    </row>
    <row r="77" spans="1:3" x14ac:dyDescent="0.35">
      <c r="A77" s="8" t="s">
        <v>1953</v>
      </c>
      <c r="B77" s="7" t="s">
        <v>243</v>
      </c>
      <c r="C77" s="9">
        <v>50899</v>
      </c>
    </row>
    <row r="78" spans="1:3" x14ac:dyDescent="0.35">
      <c r="A78" s="8" t="s">
        <v>1954</v>
      </c>
      <c r="B78" s="7" t="s">
        <v>184</v>
      </c>
      <c r="C78" s="9">
        <v>30152</v>
      </c>
    </row>
    <row r="79" spans="1:3" x14ac:dyDescent="0.35">
      <c r="A79" s="8" t="s">
        <v>1955</v>
      </c>
      <c r="B79" s="7" t="s">
        <v>211</v>
      </c>
      <c r="C79" s="9">
        <v>150146</v>
      </c>
    </row>
    <row r="80" spans="1:3" x14ac:dyDescent="0.35">
      <c r="A80" s="8" t="s">
        <v>1956</v>
      </c>
      <c r="B80" s="7" t="s">
        <v>235</v>
      </c>
      <c r="C80" s="9">
        <v>118120</v>
      </c>
    </row>
    <row r="81" spans="1:3" ht="24" x14ac:dyDescent="0.35">
      <c r="A81" s="8" t="s">
        <v>1957</v>
      </c>
      <c r="B81" s="11" t="s">
        <v>303</v>
      </c>
      <c r="C81" s="9">
        <v>62013</v>
      </c>
    </row>
    <row r="82" spans="1:3" x14ac:dyDescent="0.35">
      <c r="A82" s="8" t="s">
        <v>1958</v>
      </c>
      <c r="B82" s="7" t="s">
        <v>201</v>
      </c>
      <c r="C82" s="9">
        <v>58284</v>
      </c>
    </row>
    <row r="83" spans="1:3" x14ac:dyDescent="0.35">
      <c r="A83" s="8" t="s">
        <v>1959</v>
      </c>
      <c r="B83" s="7" t="s">
        <v>207</v>
      </c>
      <c r="C83" s="9">
        <v>79535</v>
      </c>
    </row>
    <row r="84" spans="1:3" x14ac:dyDescent="0.35">
      <c r="A84" s="8" t="s">
        <v>1960</v>
      </c>
      <c r="B84" s="7" t="s">
        <v>205</v>
      </c>
      <c r="C84" s="9">
        <v>25162</v>
      </c>
    </row>
    <row r="85" spans="1:3" x14ac:dyDescent="0.35">
      <c r="A85" s="8" t="s">
        <v>1961</v>
      </c>
      <c r="B85" s="7" t="s">
        <v>223</v>
      </c>
      <c r="C85" s="9">
        <v>87136</v>
      </c>
    </row>
    <row r="86" spans="1:3" x14ac:dyDescent="0.35">
      <c r="A86" s="8" t="s">
        <v>1962</v>
      </c>
      <c r="B86" s="7" t="s">
        <v>227</v>
      </c>
      <c r="C86" s="9">
        <v>35326</v>
      </c>
    </row>
    <row r="87" spans="1:3" x14ac:dyDescent="0.35">
      <c r="A87" s="8" t="s">
        <v>1963</v>
      </c>
      <c r="B87" s="7" t="s">
        <v>180</v>
      </c>
      <c r="C87" s="9">
        <v>72638</v>
      </c>
    </row>
    <row r="88" spans="1:3" x14ac:dyDescent="0.35">
      <c r="A88" s="8" t="s">
        <v>1964</v>
      </c>
      <c r="B88" s="7" t="s">
        <v>275</v>
      </c>
      <c r="C88" s="9">
        <v>67321</v>
      </c>
    </row>
    <row r="89" spans="1:3" x14ac:dyDescent="0.35">
      <c r="A89" s="8" t="s">
        <v>1965</v>
      </c>
      <c r="B89" s="7" t="s">
        <v>268</v>
      </c>
      <c r="C89" s="9">
        <v>58061</v>
      </c>
    </row>
    <row r="90" spans="1:3" x14ac:dyDescent="0.35">
      <c r="A90" s="8" t="s">
        <v>1966</v>
      </c>
      <c r="B90" s="7" t="s">
        <v>245</v>
      </c>
      <c r="C90" s="9">
        <v>112336</v>
      </c>
    </row>
    <row r="91" spans="1:3" x14ac:dyDescent="0.35">
      <c r="A91" s="8" t="s">
        <v>1967</v>
      </c>
      <c r="B91" s="7" t="s">
        <v>289</v>
      </c>
      <c r="C91" s="9">
        <v>24322</v>
      </c>
    </row>
    <row r="92" spans="1:3" x14ac:dyDescent="0.35">
      <c r="A92" s="8" t="s">
        <v>1968</v>
      </c>
      <c r="B92" s="7" t="s">
        <v>1055</v>
      </c>
      <c r="C92" s="9">
        <f>40332+35000</f>
        <v>75332</v>
      </c>
    </row>
    <row r="93" spans="1:3" x14ac:dyDescent="0.35">
      <c r="A93" s="8" t="s">
        <v>1969</v>
      </c>
      <c r="B93" s="7" t="s">
        <v>182</v>
      </c>
      <c r="C93" s="9">
        <v>83510</v>
      </c>
    </row>
    <row r="94" spans="1:3" x14ac:dyDescent="0.35">
      <c r="A94" s="8" t="s">
        <v>1970</v>
      </c>
      <c r="B94" s="7" t="s">
        <v>290</v>
      </c>
      <c r="C94" s="9">
        <v>43284</v>
      </c>
    </row>
    <row r="95" spans="1:3" x14ac:dyDescent="0.35">
      <c r="A95" s="8" t="s">
        <v>1971</v>
      </c>
      <c r="B95" s="7" t="s">
        <v>283</v>
      </c>
      <c r="C95" s="9">
        <v>25408</v>
      </c>
    </row>
    <row r="96" spans="1:3" x14ac:dyDescent="0.35">
      <c r="A96" s="8" t="s">
        <v>1972</v>
      </c>
      <c r="B96" s="7" t="s">
        <v>189</v>
      </c>
      <c r="C96" s="9">
        <v>45054</v>
      </c>
    </row>
    <row r="97" spans="1:3" ht="24" x14ac:dyDescent="0.35">
      <c r="A97" s="8" t="s">
        <v>1973</v>
      </c>
      <c r="B97" s="11" t="s">
        <v>304</v>
      </c>
      <c r="C97" s="9">
        <v>87012</v>
      </c>
    </row>
    <row r="98" spans="1:3" x14ac:dyDescent="0.35">
      <c r="A98" s="8" t="s">
        <v>1974</v>
      </c>
      <c r="B98" s="7" t="s">
        <v>248</v>
      </c>
      <c r="C98" s="9">
        <v>54735</v>
      </c>
    </row>
    <row r="99" spans="1:3" x14ac:dyDescent="0.35">
      <c r="A99" s="8" t="s">
        <v>1975</v>
      </c>
      <c r="B99" s="7" t="s">
        <v>161</v>
      </c>
      <c r="C99" s="9">
        <v>29783</v>
      </c>
    </row>
    <row r="100" spans="1:3" x14ac:dyDescent="0.35">
      <c r="A100" s="8" t="s">
        <v>1976</v>
      </c>
      <c r="B100" s="7" t="s">
        <v>293</v>
      </c>
      <c r="C100" s="9">
        <v>22256</v>
      </c>
    </row>
    <row r="101" spans="1:3" x14ac:dyDescent="0.35">
      <c r="A101" s="8" t="s">
        <v>1977</v>
      </c>
      <c r="B101" s="7" t="s">
        <v>298</v>
      </c>
      <c r="C101" s="9">
        <v>15346</v>
      </c>
    </row>
    <row r="102" spans="1:3" x14ac:dyDescent="0.35">
      <c r="A102" s="8" t="s">
        <v>1978</v>
      </c>
      <c r="B102" s="7" t="s">
        <v>1057</v>
      </c>
      <c r="C102" s="9">
        <v>70719</v>
      </c>
    </row>
    <row r="103" spans="1:3" x14ac:dyDescent="0.35">
      <c r="A103" s="8" t="s">
        <v>1979</v>
      </c>
      <c r="B103" s="7" t="s">
        <v>200</v>
      </c>
      <c r="C103" s="9">
        <v>98327</v>
      </c>
    </row>
    <row r="104" spans="1:3" x14ac:dyDescent="0.35">
      <c r="A104" s="8" t="s">
        <v>1980</v>
      </c>
      <c r="B104" s="7" t="s">
        <v>280</v>
      </c>
      <c r="C104" s="9">
        <v>68011</v>
      </c>
    </row>
    <row r="105" spans="1:3" x14ac:dyDescent="0.35">
      <c r="A105" s="8" t="s">
        <v>1981</v>
      </c>
      <c r="B105" s="7" t="s">
        <v>306</v>
      </c>
      <c r="C105" s="9">
        <v>53697</v>
      </c>
    </row>
    <row r="106" spans="1:3" x14ac:dyDescent="0.35">
      <c r="A106" s="8" t="s">
        <v>1982</v>
      </c>
      <c r="B106" s="7" t="s">
        <v>1056</v>
      </c>
      <c r="C106" s="9">
        <v>7089</v>
      </c>
    </row>
    <row r="107" spans="1:3" x14ac:dyDescent="0.35">
      <c r="A107" s="8" t="s">
        <v>1983</v>
      </c>
      <c r="B107" s="7" t="s">
        <v>183</v>
      </c>
      <c r="C107" s="9">
        <v>35703</v>
      </c>
    </row>
    <row r="108" spans="1:3" x14ac:dyDescent="0.35">
      <c r="A108" s="8" t="s">
        <v>1984</v>
      </c>
      <c r="B108" s="7" t="s">
        <v>270</v>
      </c>
      <c r="C108" s="9">
        <v>2199</v>
      </c>
    </row>
    <row r="109" spans="1:3" x14ac:dyDescent="0.35">
      <c r="A109" s="8" t="s">
        <v>1985</v>
      </c>
      <c r="B109" s="7" t="s">
        <v>252</v>
      </c>
      <c r="C109" s="9">
        <v>22970</v>
      </c>
    </row>
    <row r="110" spans="1:3" x14ac:dyDescent="0.35">
      <c r="A110" s="8" t="s">
        <v>1986</v>
      </c>
      <c r="B110" s="7" t="s">
        <v>247</v>
      </c>
      <c r="C110" s="9">
        <v>26605</v>
      </c>
    </row>
    <row r="111" spans="1:3" x14ac:dyDescent="0.35">
      <c r="A111" s="8" t="s">
        <v>1987</v>
      </c>
      <c r="B111" s="7" t="s">
        <v>300</v>
      </c>
      <c r="C111" s="9">
        <v>143073</v>
      </c>
    </row>
    <row r="112" spans="1:3" x14ac:dyDescent="0.35">
      <c r="A112" s="8" t="s">
        <v>1988</v>
      </c>
      <c r="B112" s="7" t="s">
        <v>199</v>
      </c>
      <c r="C112" s="9">
        <v>34224</v>
      </c>
    </row>
    <row r="113" spans="1:3" x14ac:dyDescent="0.35">
      <c r="A113" s="8" t="s">
        <v>1989</v>
      </c>
      <c r="B113" s="7" t="s">
        <v>310</v>
      </c>
      <c r="C113" s="9">
        <v>83895</v>
      </c>
    </row>
    <row r="114" spans="1:3" x14ac:dyDescent="0.35">
      <c r="A114" s="8" t="s">
        <v>1990</v>
      </c>
      <c r="B114" s="7" t="s">
        <v>269</v>
      </c>
      <c r="C114" s="9">
        <v>8160</v>
      </c>
    </row>
    <row r="115" spans="1:3" ht="24" x14ac:dyDescent="0.35">
      <c r="A115" s="8" t="s">
        <v>1991</v>
      </c>
      <c r="B115" s="11" t="s">
        <v>197</v>
      </c>
      <c r="C115" s="9">
        <f>68693</f>
        <v>68693</v>
      </c>
    </row>
    <row r="116" spans="1:3" x14ac:dyDescent="0.35">
      <c r="A116" s="8" t="s">
        <v>1992</v>
      </c>
      <c r="B116" s="7" t="s">
        <v>240</v>
      </c>
      <c r="C116" s="9">
        <v>31995</v>
      </c>
    </row>
    <row r="117" spans="1:3" x14ac:dyDescent="0.35">
      <c r="A117" s="8" t="s">
        <v>1993</v>
      </c>
      <c r="B117" s="7" t="s">
        <v>216</v>
      </c>
      <c r="C117" s="9">
        <v>70916</v>
      </c>
    </row>
    <row r="118" spans="1:3" x14ac:dyDescent="0.35">
      <c r="A118" s="8" t="s">
        <v>1994</v>
      </c>
      <c r="B118" s="7" t="s">
        <v>187</v>
      </c>
      <c r="C118" s="9">
        <v>70780</v>
      </c>
    </row>
    <row r="119" spans="1:3" x14ac:dyDescent="0.35">
      <c r="A119" s="8" t="s">
        <v>1995</v>
      </c>
      <c r="B119" s="7" t="s">
        <v>308</v>
      </c>
      <c r="C119" s="9">
        <v>63548</v>
      </c>
    </row>
    <row r="120" spans="1:3" x14ac:dyDescent="0.35">
      <c r="A120" s="8" t="s">
        <v>1996</v>
      </c>
      <c r="B120" s="7" t="s">
        <v>233</v>
      </c>
      <c r="C120" s="9">
        <v>69549</v>
      </c>
    </row>
    <row r="121" spans="1:3" x14ac:dyDescent="0.35">
      <c r="A121" s="8" t="s">
        <v>1997</v>
      </c>
      <c r="B121" s="7" t="s">
        <v>220</v>
      </c>
      <c r="C121" s="9">
        <v>15566</v>
      </c>
    </row>
    <row r="122" spans="1:3" x14ac:dyDescent="0.35">
      <c r="A122" s="8" t="s">
        <v>1998</v>
      </c>
      <c r="B122" s="7" t="s">
        <v>218</v>
      </c>
      <c r="C122" s="9">
        <v>70515</v>
      </c>
    </row>
    <row r="123" spans="1:3" x14ac:dyDescent="0.35">
      <c r="A123" s="8" t="s">
        <v>1999</v>
      </c>
      <c r="B123" s="7" t="s">
        <v>294</v>
      </c>
      <c r="C123" s="9">
        <v>68893</v>
      </c>
    </row>
    <row r="124" spans="1:3" x14ac:dyDescent="0.35">
      <c r="A124" s="8" t="s">
        <v>2000</v>
      </c>
      <c r="B124" s="7" t="s">
        <v>172</v>
      </c>
      <c r="C124" s="9">
        <v>86977</v>
      </c>
    </row>
    <row r="125" spans="1:3" x14ac:dyDescent="0.35">
      <c r="A125" s="8" t="s">
        <v>2001</v>
      </c>
      <c r="B125" s="7" t="s">
        <v>162</v>
      </c>
      <c r="C125" s="9">
        <v>67523</v>
      </c>
    </row>
    <row r="126" spans="1:3" x14ac:dyDescent="0.35">
      <c r="A126" s="8" t="s">
        <v>2002</v>
      </c>
      <c r="B126" s="7" t="s">
        <v>259</v>
      </c>
      <c r="C126" s="9">
        <v>73477</v>
      </c>
    </row>
    <row r="127" spans="1:3" x14ac:dyDescent="0.35">
      <c r="A127" s="8" t="s">
        <v>2003</v>
      </c>
      <c r="B127" s="7" t="s">
        <v>258</v>
      </c>
      <c r="C127" s="9">
        <v>18944</v>
      </c>
    </row>
    <row r="128" spans="1:3" x14ac:dyDescent="0.35">
      <c r="A128" s="8" t="s">
        <v>2004</v>
      </c>
      <c r="B128" s="7" t="s">
        <v>160</v>
      </c>
      <c r="C128" s="9">
        <v>56342</v>
      </c>
    </row>
    <row r="129" spans="1:3" x14ac:dyDescent="0.35">
      <c r="A129" s="8" t="s">
        <v>2005</v>
      </c>
      <c r="B129" s="7" t="s">
        <v>222</v>
      </c>
      <c r="C129" s="9">
        <v>92445</v>
      </c>
    </row>
    <row r="130" spans="1:3" x14ac:dyDescent="0.35">
      <c r="A130" s="8" t="s">
        <v>2006</v>
      </c>
      <c r="B130" s="7" t="s">
        <v>299</v>
      </c>
      <c r="C130" s="9">
        <v>33861</v>
      </c>
    </row>
    <row r="131" spans="1:3" x14ac:dyDescent="0.35">
      <c r="A131" s="8" t="s">
        <v>2007</v>
      </c>
      <c r="B131" s="7" t="s">
        <v>208</v>
      </c>
      <c r="C131" s="9">
        <v>19527</v>
      </c>
    </row>
    <row r="132" spans="1:3" x14ac:dyDescent="0.35">
      <c r="A132" s="8" t="s">
        <v>2008</v>
      </c>
      <c r="B132" s="7" t="s">
        <v>288</v>
      </c>
      <c r="C132" s="9">
        <v>23285</v>
      </c>
    </row>
    <row r="133" spans="1:3" x14ac:dyDescent="0.35">
      <c r="A133" s="8" t="s">
        <v>2009</v>
      </c>
      <c r="B133" s="7" t="s">
        <v>228</v>
      </c>
      <c r="C133" s="9">
        <f>33827+15461</f>
        <v>49288</v>
      </c>
    </row>
    <row r="134" spans="1:3" x14ac:dyDescent="0.35">
      <c r="A134" s="8" t="s">
        <v>2010</v>
      </c>
      <c r="B134" s="7" t="s">
        <v>204</v>
      </c>
      <c r="C134" s="9">
        <v>65016</v>
      </c>
    </row>
    <row r="135" spans="1:3" x14ac:dyDescent="0.35">
      <c r="A135" s="8" t="s">
        <v>2011</v>
      </c>
      <c r="B135" s="7" t="s">
        <v>221</v>
      </c>
      <c r="C135" s="9">
        <v>12077</v>
      </c>
    </row>
    <row r="136" spans="1:3" x14ac:dyDescent="0.35">
      <c r="A136" s="8" t="s">
        <v>2012</v>
      </c>
      <c r="B136" s="7" t="s">
        <v>313</v>
      </c>
      <c r="C136" s="9">
        <v>54742</v>
      </c>
    </row>
    <row r="137" spans="1:3" x14ac:dyDescent="0.35">
      <c r="A137" s="8" t="s">
        <v>2013</v>
      </c>
      <c r="B137" s="7" t="s">
        <v>276</v>
      </c>
      <c r="C137" s="9">
        <v>65988</v>
      </c>
    </row>
    <row r="138" spans="1:3" x14ac:dyDescent="0.35">
      <c r="A138" s="8" t="s">
        <v>2014</v>
      </c>
      <c r="B138" s="7" t="s">
        <v>170</v>
      </c>
      <c r="C138" s="9">
        <v>54549</v>
      </c>
    </row>
    <row r="139" spans="1:3" x14ac:dyDescent="0.35">
      <c r="A139" s="8" t="s">
        <v>2015</v>
      </c>
      <c r="B139" s="7" t="s">
        <v>285</v>
      </c>
      <c r="C139" s="9">
        <v>110160</v>
      </c>
    </row>
    <row r="140" spans="1:3" x14ac:dyDescent="0.35">
      <c r="A140" s="8" t="s">
        <v>2016</v>
      </c>
      <c r="B140" s="7" t="s">
        <v>165</v>
      </c>
      <c r="C140" s="9">
        <v>35465</v>
      </c>
    </row>
    <row r="141" spans="1:3" x14ac:dyDescent="0.35">
      <c r="A141" s="8" t="s">
        <v>2017</v>
      </c>
      <c r="B141" s="7" t="s">
        <v>249</v>
      </c>
      <c r="C141" s="9">
        <v>54592</v>
      </c>
    </row>
    <row r="142" spans="1:3" x14ac:dyDescent="0.35">
      <c r="A142" s="8" t="s">
        <v>2018</v>
      </c>
      <c r="B142" s="7" t="s">
        <v>176</v>
      </c>
      <c r="C142" s="9">
        <v>66291</v>
      </c>
    </row>
    <row r="143" spans="1:3" x14ac:dyDescent="0.35">
      <c r="A143" s="8" t="s">
        <v>2019</v>
      </c>
      <c r="B143" s="7" t="s">
        <v>266</v>
      </c>
      <c r="C143" s="9">
        <v>20529</v>
      </c>
    </row>
    <row r="144" spans="1:3" x14ac:dyDescent="0.35">
      <c r="A144" s="8" t="s">
        <v>2020</v>
      </c>
      <c r="B144" s="7" t="s">
        <v>251</v>
      </c>
      <c r="C144" s="9">
        <v>42635</v>
      </c>
    </row>
    <row r="145" spans="1:3" x14ac:dyDescent="0.35">
      <c r="A145" s="8" t="s">
        <v>2021</v>
      </c>
      <c r="B145" s="7" t="s">
        <v>169</v>
      </c>
      <c r="C145" s="9">
        <v>75948</v>
      </c>
    </row>
    <row r="146" spans="1:3" x14ac:dyDescent="0.35">
      <c r="A146" s="8" t="s">
        <v>2022</v>
      </c>
      <c r="B146" s="7" t="s">
        <v>166</v>
      </c>
      <c r="C146" s="9">
        <v>25034</v>
      </c>
    </row>
    <row r="147" spans="1:3" x14ac:dyDescent="0.35">
      <c r="A147" s="8" t="s">
        <v>2023</v>
      </c>
      <c r="B147" s="7" t="s">
        <v>256</v>
      </c>
      <c r="C147" s="9">
        <v>55198</v>
      </c>
    </row>
    <row r="148" spans="1:3" x14ac:dyDescent="0.35">
      <c r="A148" s="8" t="s">
        <v>2024</v>
      </c>
      <c r="B148" s="7" t="s">
        <v>242</v>
      </c>
      <c r="C148" s="9">
        <v>52127</v>
      </c>
    </row>
    <row r="149" spans="1:3" x14ac:dyDescent="0.35">
      <c r="A149" s="8" t="s">
        <v>2025</v>
      </c>
      <c r="B149" s="7" t="s">
        <v>312</v>
      </c>
      <c r="C149" s="9">
        <v>90944</v>
      </c>
    </row>
    <row r="150" spans="1:3" x14ac:dyDescent="0.35">
      <c r="A150" s="8" t="s">
        <v>2026</v>
      </c>
      <c r="B150" s="7" t="s">
        <v>263</v>
      </c>
      <c r="C150" s="9">
        <v>66119</v>
      </c>
    </row>
    <row r="151" spans="1:3" x14ac:dyDescent="0.35">
      <c r="A151" s="8" t="s">
        <v>2027</v>
      </c>
      <c r="B151" s="7" t="s">
        <v>177</v>
      </c>
      <c r="C151" s="9">
        <f>58867+32813</f>
        <v>91680</v>
      </c>
    </row>
    <row r="152" spans="1:3" x14ac:dyDescent="0.35">
      <c r="A152" s="8" t="s">
        <v>2028</v>
      </c>
      <c r="B152" s="7" t="s">
        <v>253</v>
      </c>
      <c r="C152" s="9">
        <v>79227</v>
      </c>
    </row>
    <row r="153" spans="1:3" x14ac:dyDescent="0.35">
      <c r="A153" s="8" t="s">
        <v>2029</v>
      </c>
      <c r="B153" s="7" t="s">
        <v>210</v>
      </c>
      <c r="C153" s="9">
        <v>354382</v>
      </c>
    </row>
    <row r="154" spans="1:3" x14ac:dyDescent="0.35">
      <c r="A154" s="8" t="s">
        <v>2030</v>
      </c>
      <c r="B154" s="7" t="s">
        <v>284</v>
      </c>
      <c r="C154" s="9">
        <v>31277</v>
      </c>
    </row>
    <row r="155" spans="1:3" x14ac:dyDescent="0.35">
      <c r="A155" s="8" t="s">
        <v>2031</v>
      </c>
      <c r="B155" s="7" t="s">
        <v>238</v>
      </c>
      <c r="C155" s="9">
        <v>29644</v>
      </c>
    </row>
    <row r="156" spans="1:3" x14ac:dyDescent="0.35">
      <c r="A156" s="8" t="s">
        <v>2032</v>
      </c>
      <c r="B156" s="7" t="s">
        <v>278</v>
      </c>
      <c r="C156" s="9">
        <v>46338</v>
      </c>
    </row>
    <row r="157" spans="1:3" x14ac:dyDescent="0.35">
      <c r="A157" s="8" t="s">
        <v>2033</v>
      </c>
      <c r="B157" s="7" t="s">
        <v>286</v>
      </c>
      <c r="C157" s="9">
        <v>102499</v>
      </c>
    </row>
    <row r="158" spans="1:3" x14ac:dyDescent="0.35">
      <c r="A158" s="8" t="s">
        <v>2034</v>
      </c>
      <c r="B158" s="7" t="s">
        <v>279</v>
      </c>
      <c r="C158" s="9">
        <v>47004</v>
      </c>
    </row>
    <row r="159" spans="1:3" x14ac:dyDescent="0.35">
      <c r="A159" s="8" t="s">
        <v>2035</v>
      </c>
      <c r="B159" s="7" t="s">
        <v>1059</v>
      </c>
      <c r="C159" s="9">
        <v>52982</v>
      </c>
    </row>
    <row r="160" spans="1:3" x14ac:dyDescent="0.35">
      <c r="A160" s="8" t="s">
        <v>2036</v>
      </c>
      <c r="B160" s="7" t="s">
        <v>307</v>
      </c>
      <c r="C160" s="9">
        <v>48369</v>
      </c>
    </row>
    <row r="161" spans="1:3" x14ac:dyDescent="0.35">
      <c r="A161" s="8" t="s">
        <v>2037</v>
      </c>
      <c r="B161" s="7" t="s">
        <v>273</v>
      </c>
      <c r="C161" s="9">
        <v>33363</v>
      </c>
    </row>
    <row r="162" spans="1:3" x14ac:dyDescent="0.35">
      <c r="A162" s="8" t="s">
        <v>2038</v>
      </c>
      <c r="B162" s="7" t="s">
        <v>186</v>
      </c>
      <c r="C162" s="9">
        <v>25009</v>
      </c>
    </row>
    <row r="163" spans="1:3" x14ac:dyDescent="0.35">
      <c r="A163" s="8" t="s">
        <v>2039</v>
      </c>
      <c r="B163" s="7" t="s">
        <v>291</v>
      </c>
      <c r="C163" s="9">
        <v>35081</v>
      </c>
    </row>
    <row r="164" spans="1:3" x14ac:dyDescent="0.35">
      <c r="A164" s="8" t="s">
        <v>2040</v>
      </c>
      <c r="B164" s="7" t="s">
        <v>226</v>
      </c>
      <c r="C164" s="9">
        <v>69405</v>
      </c>
    </row>
    <row r="165" spans="1:3" x14ac:dyDescent="0.35">
      <c r="A165" s="8" t="s">
        <v>2041</v>
      </c>
      <c r="B165" s="7" t="s">
        <v>213</v>
      </c>
      <c r="C165" s="9">
        <v>98705</v>
      </c>
    </row>
    <row r="166" spans="1:3" x14ac:dyDescent="0.35">
      <c r="A166" s="8" t="s">
        <v>2042</v>
      </c>
      <c r="B166" s="7" t="s">
        <v>47</v>
      </c>
      <c r="C166" s="9">
        <v>26547</v>
      </c>
    </row>
    <row r="167" spans="1:3" x14ac:dyDescent="0.35">
      <c r="A167" s="8" t="s">
        <v>2043</v>
      </c>
      <c r="B167" s="7" t="s">
        <v>1060</v>
      </c>
      <c r="C167" s="9">
        <v>24937</v>
      </c>
    </row>
    <row r="168" spans="1:3" x14ac:dyDescent="0.35">
      <c r="A168" s="12">
        <v>620200017</v>
      </c>
      <c r="B168" s="13" t="s">
        <v>2224</v>
      </c>
      <c r="C168" s="9">
        <f>28568-6451+30922</f>
        <v>53039</v>
      </c>
    </row>
    <row r="169" spans="1:3" x14ac:dyDescent="0.35">
      <c r="A169" s="10" t="s">
        <v>2252</v>
      </c>
      <c r="B169" s="13" t="s">
        <v>2251</v>
      </c>
      <c r="C169" s="9">
        <f>28568-2381</f>
        <v>26187</v>
      </c>
    </row>
    <row r="170" spans="1:3" x14ac:dyDescent="0.35">
      <c r="A170" s="10" t="s">
        <v>2257</v>
      </c>
      <c r="B170" s="13" t="s">
        <v>2258</v>
      </c>
      <c r="C170" s="9">
        <f>9497</f>
        <v>9497</v>
      </c>
    </row>
  </sheetData>
  <autoFilter ref="A2:C170" xr:uid="{FD163D97-53D2-4CFE-B723-B889D0431A2D}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AB4D-68CA-428C-B570-2F2BF8681338}">
  <sheetPr>
    <tabColor theme="0" tint="-4.9989318521683403E-2"/>
  </sheetPr>
  <dimension ref="A1:C146"/>
  <sheetViews>
    <sheetView workbookViewId="0">
      <selection activeCell="L12" sqref="L12"/>
    </sheetView>
  </sheetViews>
  <sheetFormatPr defaultRowHeight="14.5" x14ac:dyDescent="0.35"/>
  <cols>
    <col min="1" max="1" width="14.1796875" customWidth="1"/>
    <col min="2" max="2" width="61.54296875" customWidth="1"/>
    <col min="3" max="3" width="13.1796875" customWidth="1"/>
  </cols>
  <sheetData>
    <row r="1" spans="1:3" ht="46" customHeight="1" x14ac:dyDescent="0.35">
      <c r="A1" s="21" t="s">
        <v>2265</v>
      </c>
      <c r="B1" s="21"/>
      <c r="C1" s="21"/>
    </row>
    <row r="2" spans="1:3" ht="23" x14ac:dyDescent="0.35">
      <c r="A2" s="1" t="s">
        <v>157</v>
      </c>
      <c r="B2" s="2" t="s">
        <v>158</v>
      </c>
      <c r="C2" s="20" t="s">
        <v>2263</v>
      </c>
    </row>
    <row r="3" spans="1:3" x14ac:dyDescent="0.35">
      <c r="A3" s="12" t="s">
        <v>1736</v>
      </c>
      <c r="B3" s="13" t="s">
        <v>432</v>
      </c>
      <c r="C3" s="14">
        <v>38527</v>
      </c>
    </row>
    <row r="4" spans="1:3" x14ac:dyDescent="0.35">
      <c r="A4" s="12" t="s">
        <v>1737</v>
      </c>
      <c r="B4" s="13" t="s">
        <v>415</v>
      </c>
      <c r="C4" s="14">
        <v>44119</v>
      </c>
    </row>
    <row r="5" spans="1:3" x14ac:dyDescent="0.35">
      <c r="A5" s="12" t="s">
        <v>1738</v>
      </c>
      <c r="B5" s="13" t="s">
        <v>399</v>
      </c>
      <c r="C5" s="14">
        <v>57143</v>
      </c>
    </row>
    <row r="6" spans="1:3" x14ac:dyDescent="0.35">
      <c r="A6" s="12" t="s">
        <v>1739</v>
      </c>
      <c r="B6" s="13" t="s">
        <v>412</v>
      </c>
      <c r="C6" s="14">
        <v>63930</v>
      </c>
    </row>
    <row r="7" spans="1:3" x14ac:dyDescent="0.35">
      <c r="A7" s="12" t="s">
        <v>1740</v>
      </c>
      <c r="B7" s="13" t="s">
        <v>439</v>
      </c>
      <c r="C7" s="14">
        <v>48524</v>
      </c>
    </row>
    <row r="8" spans="1:3" x14ac:dyDescent="0.35">
      <c r="A8" s="12" t="s">
        <v>1741</v>
      </c>
      <c r="B8" s="13" t="s">
        <v>437</v>
      </c>
      <c r="C8" s="14">
        <v>43625</v>
      </c>
    </row>
    <row r="9" spans="1:3" x14ac:dyDescent="0.35">
      <c r="A9" s="12" t="s">
        <v>1742</v>
      </c>
      <c r="B9" s="13" t="s">
        <v>358</v>
      </c>
      <c r="C9" s="14">
        <v>127356</v>
      </c>
    </row>
    <row r="10" spans="1:3" x14ac:dyDescent="0.35">
      <c r="A10" s="12" t="s">
        <v>1743</v>
      </c>
      <c r="B10" s="13" t="s">
        <v>1053</v>
      </c>
      <c r="C10" s="14">
        <v>35608</v>
      </c>
    </row>
    <row r="11" spans="1:3" x14ac:dyDescent="0.35">
      <c r="A11" s="12" t="s">
        <v>1744</v>
      </c>
      <c r="B11" s="13" t="s">
        <v>442</v>
      </c>
      <c r="C11" s="14">
        <v>19668</v>
      </c>
    </row>
    <row r="12" spans="1:3" x14ac:dyDescent="0.35">
      <c r="A12" s="12" t="s">
        <v>1745</v>
      </c>
      <c r="B12" s="13" t="s">
        <v>391</v>
      </c>
      <c r="C12" s="14">
        <v>65829</v>
      </c>
    </row>
    <row r="13" spans="1:3" x14ac:dyDescent="0.35">
      <c r="A13" s="12" t="s">
        <v>1746</v>
      </c>
      <c r="B13" s="13" t="s">
        <v>400</v>
      </c>
      <c r="C13" s="14">
        <v>91568</v>
      </c>
    </row>
    <row r="14" spans="1:3" x14ac:dyDescent="0.35">
      <c r="A14" s="12" t="s">
        <v>1747</v>
      </c>
      <c r="B14" s="13" t="s">
        <v>388</v>
      </c>
      <c r="C14" s="14">
        <v>53062</v>
      </c>
    </row>
    <row r="15" spans="1:3" x14ac:dyDescent="0.35">
      <c r="A15" s="12" t="s">
        <v>1748</v>
      </c>
      <c r="B15" s="13" t="s">
        <v>426</v>
      </c>
      <c r="C15" s="14">
        <v>47043</v>
      </c>
    </row>
    <row r="16" spans="1:3" x14ac:dyDescent="0.35">
      <c r="A16" s="12" t="s">
        <v>1749</v>
      </c>
      <c r="B16" s="13" t="s">
        <v>386</v>
      </c>
      <c r="C16" s="14">
        <v>130644</v>
      </c>
    </row>
    <row r="17" spans="1:3" x14ac:dyDescent="0.35">
      <c r="A17" s="12" t="s">
        <v>1750</v>
      </c>
      <c r="B17" s="13" t="s">
        <v>335</v>
      </c>
      <c r="C17" s="14">
        <v>67728</v>
      </c>
    </row>
    <row r="18" spans="1:3" x14ac:dyDescent="0.35">
      <c r="A18" s="12" t="s">
        <v>1751</v>
      </c>
      <c r="B18" s="13" t="s">
        <v>394</v>
      </c>
      <c r="C18" s="14">
        <v>41644</v>
      </c>
    </row>
    <row r="19" spans="1:3" x14ac:dyDescent="0.35">
      <c r="A19" s="12" t="s">
        <v>1752</v>
      </c>
      <c r="B19" s="13" t="s">
        <v>447</v>
      </c>
      <c r="C19" s="14">
        <v>25963</v>
      </c>
    </row>
    <row r="20" spans="1:3" x14ac:dyDescent="0.35">
      <c r="A20" s="12" t="s">
        <v>1753</v>
      </c>
      <c r="B20" s="13" t="s">
        <v>328</v>
      </c>
      <c r="C20" s="14">
        <v>219</v>
      </c>
    </row>
    <row r="21" spans="1:3" x14ac:dyDescent="0.35">
      <c r="A21" s="12" t="s">
        <v>1754</v>
      </c>
      <c r="B21" s="13" t="s">
        <v>446</v>
      </c>
      <c r="C21" s="14">
        <v>55275</v>
      </c>
    </row>
    <row r="22" spans="1:3" x14ac:dyDescent="0.35">
      <c r="A22" s="12" t="s">
        <v>1755</v>
      </c>
      <c r="B22" s="13" t="s">
        <v>357</v>
      </c>
      <c r="C22" s="14">
        <v>3213</v>
      </c>
    </row>
    <row r="23" spans="1:3" x14ac:dyDescent="0.35">
      <c r="A23" s="12" t="s">
        <v>1756</v>
      </c>
      <c r="B23" s="13" t="s">
        <v>433</v>
      </c>
      <c r="C23" s="14">
        <v>12735</v>
      </c>
    </row>
    <row r="24" spans="1:3" x14ac:dyDescent="0.35">
      <c r="A24" s="12" t="s">
        <v>1757</v>
      </c>
      <c r="B24" s="13" t="s">
        <v>338</v>
      </c>
      <c r="C24" s="14">
        <v>94010</v>
      </c>
    </row>
    <row r="25" spans="1:3" x14ac:dyDescent="0.35">
      <c r="A25" s="12" t="s">
        <v>1758</v>
      </c>
      <c r="B25" s="13" t="s">
        <v>455</v>
      </c>
      <c r="C25" s="14">
        <v>28518</v>
      </c>
    </row>
    <row r="26" spans="1:3" x14ac:dyDescent="0.35">
      <c r="A26" s="12" t="s">
        <v>1759</v>
      </c>
      <c r="B26" s="13" t="s">
        <v>371</v>
      </c>
      <c r="C26" s="14">
        <f>28999+2628</f>
        <v>31627</v>
      </c>
    </row>
    <row r="27" spans="1:3" x14ac:dyDescent="0.35">
      <c r="A27" s="12" t="s">
        <v>1760</v>
      </c>
      <c r="B27" s="13" t="s">
        <v>379</v>
      </c>
      <c r="C27" s="14">
        <v>8841</v>
      </c>
    </row>
    <row r="28" spans="1:3" x14ac:dyDescent="0.35">
      <c r="A28" s="12" t="s">
        <v>1761</v>
      </c>
      <c r="B28" s="13" t="s">
        <v>331</v>
      </c>
      <c r="C28" s="14">
        <v>76803</v>
      </c>
    </row>
    <row r="29" spans="1:3" x14ac:dyDescent="0.35">
      <c r="A29" s="12" t="s">
        <v>1762</v>
      </c>
      <c r="B29" s="13" t="s">
        <v>346</v>
      </c>
      <c r="C29" s="14">
        <v>17608</v>
      </c>
    </row>
    <row r="30" spans="1:3" x14ac:dyDescent="0.35">
      <c r="A30" s="12" t="s">
        <v>1763</v>
      </c>
      <c r="B30" s="13" t="s">
        <v>392</v>
      </c>
      <c r="C30" s="14">
        <v>35696</v>
      </c>
    </row>
    <row r="31" spans="1:3" x14ac:dyDescent="0.35">
      <c r="A31" s="12" t="s">
        <v>1764</v>
      </c>
      <c r="B31" s="13" t="s">
        <v>324</v>
      </c>
      <c r="C31" s="14">
        <v>85604</v>
      </c>
    </row>
    <row r="32" spans="1:3" x14ac:dyDescent="0.35">
      <c r="A32" s="12" t="s">
        <v>1765</v>
      </c>
      <c r="B32" s="13" t="s">
        <v>1061</v>
      </c>
      <c r="C32" s="14">
        <v>58647</v>
      </c>
    </row>
    <row r="33" spans="1:3" x14ac:dyDescent="0.35">
      <c r="A33" s="12" t="s">
        <v>1766</v>
      </c>
      <c r="B33" s="13" t="s">
        <v>356</v>
      </c>
      <c r="C33" s="14">
        <v>8873</v>
      </c>
    </row>
    <row r="34" spans="1:3" x14ac:dyDescent="0.35">
      <c r="A34" s="12" t="s">
        <v>1767</v>
      </c>
      <c r="B34" s="13" t="s">
        <v>355</v>
      </c>
      <c r="C34" s="14">
        <v>33915</v>
      </c>
    </row>
    <row r="35" spans="1:3" x14ac:dyDescent="0.35">
      <c r="A35" s="12" t="s">
        <v>1768</v>
      </c>
      <c r="B35" s="13" t="s">
        <v>1052</v>
      </c>
      <c r="C35" s="14">
        <v>16084</v>
      </c>
    </row>
    <row r="36" spans="1:3" x14ac:dyDescent="0.35">
      <c r="A36" s="12" t="s">
        <v>1769</v>
      </c>
      <c r="B36" s="13" t="s">
        <v>381</v>
      </c>
      <c r="C36" s="14">
        <v>46813</v>
      </c>
    </row>
    <row r="37" spans="1:3" x14ac:dyDescent="0.35">
      <c r="A37" s="12" t="s">
        <v>1770</v>
      </c>
      <c r="B37" s="13" t="s">
        <v>363</v>
      </c>
      <c r="C37" s="14">
        <v>3039</v>
      </c>
    </row>
    <row r="38" spans="1:3" x14ac:dyDescent="0.35">
      <c r="A38" s="12" t="s">
        <v>1771</v>
      </c>
      <c r="B38" s="13" t="s">
        <v>325</v>
      </c>
      <c r="C38" s="14">
        <v>61377</v>
      </c>
    </row>
    <row r="39" spans="1:3" x14ac:dyDescent="0.35">
      <c r="A39" s="12" t="s">
        <v>1772</v>
      </c>
      <c r="B39" s="13" t="s">
        <v>323</v>
      </c>
      <c r="C39" s="14">
        <v>86508</v>
      </c>
    </row>
    <row r="40" spans="1:3" x14ac:dyDescent="0.35">
      <c r="A40" s="12" t="s">
        <v>1773</v>
      </c>
      <c r="B40" s="13" t="s">
        <v>348</v>
      </c>
      <c r="C40" s="14">
        <v>80197</v>
      </c>
    </row>
    <row r="41" spans="1:3" x14ac:dyDescent="0.35">
      <c r="A41" s="12" t="s">
        <v>1774</v>
      </c>
      <c r="B41" s="13" t="s">
        <v>407</v>
      </c>
      <c r="C41" s="14">
        <v>48378</v>
      </c>
    </row>
    <row r="42" spans="1:3" x14ac:dyDescent="0.35">
      <c r="A42" s="12" t="s">
        <v>1775</v>
      </c>
      <c r="B42" s="13" t="s">
        <v>451</v>
      </c>
      <c r="C42" s="14">
        <v>59253</v>
      </c>
    </row>
    <row r="43" spans="1:3" x14ac:dyDescent="0.35">
      <c r="A43" s="12" t="s">
        <v>1776</v>
      </c>
      <c r="B43" s="13" t="s">
        <v>441</v>
      </c>
      <c r="C43" s="14">
        <v>69912</v>
      </c>
    </row>
    <row r="44" spans="1:3" x14ac:dyDescent="0.35">
      <c r="A44" s="12" t="s">
        <v>1777</v>
      </c>
      <c r="B44" s="13" t="s">
        <v>359</v>
      </c>
      <c r="C44" s="14">
        <v>55908</v>
      </c>
    </row>
    <row r="45" spans="1:3" x14ac:dyDescent="0.35">
      <c r="A45" s="12" t="s">
        <v>1778</v>
      </c>
      <c r="B45" s="13" t="s">
        <v>336</v>
      </c>
      <c r="C45" s="14">
        <v>96490</v>
      </c>
    </row>
    <row r="46" spans="1:3" x14ac:dyDescent="0.35">
      <c r="A46" s="12" t="s">
        <v>1779</v>
      </c>
      <c r="B46" s="13" t="s">
        <v>436</v>
      </c>
      <c r="C46" s="14">
        <v>66276</v>
      </c>
    </row>
    <row r="47" spans="1:3" x14ac:dyDescent="0.35">
      <c r="A47" s="12" t="s">
        <v>1780</v>
      </c>
      <c r="B47" s="13" t="s">
        <v>341</v>
      </c>
      <c r="C47" s="14">
        <v>99019</v>
      </c>
    </row>
    <row r="48" spans="1:3" x14ac:dyDescent="0.35">
      <c r="A48" s="12" t="s">
        <v>1781</v>
      </c>
      <c r="B48" s="13" t="s">
        <v>402</v>
      </c>
      <c r="C48" s="14">
        <v>142654</v>
      </c>
    </row>
    <row r="49" spans="1:3" x14ac:dyDescent="0.35">
      <c r="A49" s="12" t="s">
        <v>1782</v>
      </c>
      <c r="B49" s="13" t="s">
        <v>416</v>
      </c>
      <c r="C49" s="14">
        <v>13534</v>
      </c>
    </row>
    <row r="50" spans="1:3" x14ac:dyDescent="0.35">
      <c r="A50" s="12" t="s">
        <v>1783</v>
      </c>
      <c r="B50" s="13" t="s">
        <v>421</v>
      </c>
      <c r="C50" s="14">
        <v>72461</v>
      </c>
    </row>
    <row r="51" spans="1:3" x14ac:dyDescent="0.35">
      <c r="A51" s="12" t="s">
        <v>1784</v>
      </c>
      <c r="B51" s="13" t="s">
        <v>393</v>
      </c>
      <c r="C51" s="14">
        <v>56258</v>
      </c>
    </row>
    <row r="52" spans="1:3" x14ac:dyDescent="0.35">
      <c r="A52" s="12" t="s">
        <v>1785</v>
      </c>
      <c r="B52" s="13" t="s">
        <v>321</v>
      </c>
      <c r="C52" s="14">
        <v>51150</v>
      </c>
    </row>
    <row r="53" spans="1:3" x14ac:dyDescent="0.35">
      <c r="A53" s="12" t="s">
        <v>1786</v>
      </c>
      <c r="B53" s="13" t="s">
        <v>425</v>
      </c>
      <c r="C53" s="14">
        <v>19494</v>
      </c>
    </row>
    <row r="54" spans="1:3" x14ac:dyDescent="0.35">
      <c r="A54" s="12" t="s">
        <v>1787</v>
      </c>
      <c r="B54" s="13" t="s">
        <v>418</v>
      </c>
      <c r="C54" s="14">
        <v>92949</v>
      </c>
    </row>
    <row r="55" spans="1:3" x14ac:dyDescent="0.35">
      <c r="A55" s="12" t="s">
        <v>1788</v>
      </c>
      <c r="B55" s="13" t="s">
        <v>326</v>
      </c>
      <c r="C55" s="14">
        <v>78774</v>
      </c>
    </row>
    <row r="56" spans="1:3" x14ac:dyDescent="0.35">
      <c r="A56" s="12" t="s">
        <v>1789</v>
      </c>
      <c r="B56" s="13" t="s">
        <v>413</v>
      </c>
      <c r="C56" s="14">
        <v>84134</v>
      </c>
    </row>
    <row r="57" spans="1:3" x14ac:dyDescent="0.35">
      <c r="A57" s="12" t="s">
        <v>1790</v>
      </c>
      <c r="B57" s="13" t="s">
        <v>453</v>
      </c>
      <c r="C57" s="14">
        <v>105765</v>
      </c>
    </row>
    <row r="58" spans="1:3" x14ac:dyDescent="0.35">
      <c r="A58" s="12" t="s">
        <v>1791</v>
      </c>
      <c r="B58" s="13" t="s">
        <v>434</v>
      </c>
      <c r="C58" s="14">
        <v>55979</v>
      </c>
    </row>
    <row r="59" spans="1:3" x14ac:dyDescent="0.35">
      <c r="A59" s="12" t="s">
        <v>1792</v>
      </c>
      <c r="B59" s="13" t="s">
        <v>320</v>
      </c>
      <c r="C59" s="14">
        <v>44499</v>
      </c>
    </row>
    <row r="60" spans="1:3" x14ac:dyDescent="0.35">
      <c r="A60" s="12" t="s">
        <v>1793</v>
      </c>
      <c r="B60" s="13" t="s">
        <v>377</v>
      </c>
      <c r="C60" s="14">
        <v>14203</v>
      </c>
    </row>
    <row r="61" spans="1:3" x14ac:dyDescent="0.35">
      <c r="A61" s="12" t="s">
        <v>1794</v>
      </c>
      <c r="B61" s="13" t="s">
        <v>397</v>
      </c>
      <c r="C61" s="14">
        <v>59542</v>
      </c>
    </row>
    <row r="62" spans="1:3" x14ac:dyDescent="0.35">
      <c r="A62" s="12" t="s">
        <v>1795</v>
      </c>
      <c r="B62" s="13" t="s">
        <v>337</v>
      </c>
      <c r="C62" s="14">
        <v>58330</v>
      </c>
    </row>
    <row r="63" spans="1:3" x14ac:dyDescent="0.35">
      <c r="A63" s="12" t="s">
        <v>1796</v>
      </c>
      <c r="B63" s="13" t="s">
        <v>401</v>
      </c>
      <c r="C63" s="14">
        <v>42279</v>
      </c>
    </row>
    <row r="64" spans="1:3" x14ac:dyDescent="0.35">
      <c r="A64" s="12" t="s">
        <v>1797</v>
      </c>
      <c r="B64" s="13" t="s">
        <v>373</v>
      </c>
      <c r="C64" s="14">
        <v>51692</v>
      </c>
    </row>
    <row r="65" spans="1:3" x14ac:dyDescent="0.35">
      <c r="A65" s="12" t="s">
        <v>1798</v>
      </c>
      <c r="B65" s="13" t="s">
        <v>330</v>
      </c>
      <c r="C65" s="14">
        <v>67617</v>
      </c>
    </row>
    <row r="66" spans="1:3" x14ac:dyDescent="0.35">
      <c r="A66" s="12" t="s">
        <v>1799</v>
      </c>
      <c r="B66" s="13" t="s">
        <v>1062</v>
      </c>
      <c r="C66" s="14">
        <v>58184</v>
      </c>
    </row>
    <row r="67" spans="1:3" x14ac:dyDescent="0.35">
      <c r="A67" s="12" t="s">
        <v>1800</v>
      </c>
      <c r="B67" s="13" t="s">
        <v>419</v>
      </c>
      <c r="C67" s="14">
        <v>6095</v>
      </c>
    </row>
    <row r="68" spans="1:3" ht="27" customHeight="1" x14ac:dyDescent="0.35">
      <c r="A68" s="12" t="s">
        <v>1801</v>
      </c>
      <c r="B68" s="13" t="s">
        <v>1063</v>
      </c>
      <c r="C68" s="14">
        <f>200788+5173+34016</f>
        <v>239977</v>
      </c>
    </row>
    <row r="69" spans="1:3" x14ac:dyDescent="0.35">
      <c r="A69" s="12" t="s">
        <v>1802</v>
      </c>
      <c r="B69" s="13" t="s">
        <v>445</v>
      </c>
      <c r="C69" s="14">
        <v>126184</v>
      </c>
    </row>
    <row r="70" spans="1:3" x14ac:dyDescent="0.35">
      <c r="A70" s="12" t="s">
        <v>1803</v>
      </c>
      <c r="B70" s="13" t="s">
        <v>424</v>
      </c>
      <c r="C70" s="14">
        <v>67967</v>
      </c>
    </row>
    <row r="71" spans="1:3" x14ac:dyDescent="0.35">
      <c r="A71" s="12" t="s">
        <v>1804</v>
      </c>
      <c r="B71" s="13" t="s">
        <v>403</v>
      </c>
      <c r="C71" s="14">
        <v>22022</v>
      </c>
    </row>
    <row r="72" spans="1:3" x14ac:dyDescent="0.35">
      <c r="A72" s="12" t="s">
        <v>1805</v>
      </c>
      <c r="B72" s="13" t="s">
        <v>361</v>
      </c>
      <c r="C72" s="14">
        <v>5509</v>
      </c>
    </row>
    <row r="73" spans="1:3" x14ac:dyDescent="0.35">
      <c r="A73" s="12" t="s">
        <v>1806</v>
      </c>
      <c r="B73" s="13" t="s">
        <v>440</v>
      </c>
      <c r="C73" s="14">
        <v>58890</v>
      </c>
    </row>
    <row r="74" spans="1:3" x14ac:dyDescent="0.35">
      <c r="A74" s="12" t="s">
        <v>1807</v>
      </c>
      <c r="B74" s="13" t="s">
        <v>349</v>
      </c>
      <c r="C74" s="14">
        <v>167109</v>
      </c>
    </row>
    <row r="75" spans="1:3" x14ac:dyDescent="0.35">
      <c r="A75" s="12" t="s">
        <v>1808</v>
      </c>
      <c r="B75" s="13" t="s">
        <v>347</v>
      </c>
      <c r="C75" s="14">
        <v>53407</v>
      </c>
    </row>
    <row r="76" spans="1:3" x14ac:dyDescent="0.35">
      <c r="A76" s="12" t="s">
        <v>1809</v>
      </c>
      <c r="B76" s="13" t="s">
        <v>343</v>
      </c>
      <c r="C76" s="14">
        <v>75357</v>
      </c>
    </row>
    <row r="77" spans="1:3" x14ac:dyDescent="0.35">
      <c r="A77" s="12" t="s">
        <v>1810</v>
      </c>
      <c r="B77" s="13" t="s">
        <v>332</v>
      </c>
      <c r="C77" s="14">
        <v>9111</v>
      </c>
    </row>
    <row r="78" spans="1:3" x14ac:dyDescent="0.35">
      <c r="A78" s="12" t="s">
        <v>1811</v>
      </c>
      <c r="B78" s="13" t="s">
        <v>374</v>
      </c>
      <c r="C78" s="14">
        <v>31846</v>
      </c>
    </row>
    <row r="79" spans="1:3" x14ac:dyDescent="0.35">
      <c r="A79" s="12" t="s">
        <v>1812</v>
      </c>
      <c r="B79" s="13" t="s">
        <v>396</v>
      </c>
      <c r="C79" s="14">
        <v>79896</v>
      </c>
    </row>
    <row r="80" spans="1:3" x14ac:dyDescent="0.35">
      <c r="A80" s="12" t="s">
        <v>1813</v>
      </c>
      <c r="B80" s="13" t="s">
        <v>390</v>
      </c>
      <c r="C80" s="14">
        <v>72228</v>
      </c>
    </row>
    <row r="81" spans="1:3" x14ac:dyDescent="0.35">
      <c r="A81" s="12" t="s">
        <v>1814</v>
      </c>
      <c r="B81" s="13" t="s">
        <v>385</v>
      </c>
      <c r="C81" s="14">
        <v>74996</v>
      </c>
    </row>
    <row r="82" spans="1:3" x14ac:dyDescent="0.35">
      <c r="A82" s="12" t="s">
        <v>1815</v>
      </c>
      <c r="B82" s="13" t="s">
        <v>380</v>
      </c>
      <c r="C82" s="14">
        <v>71493</v>
      </c>
    </row>
    <row r="83" spans="1:3" x14ac:dyDescent="0.35">
      <c r="A83" s="12" t="s">
        <v>1816</v>
      </c>
      <c r="B83" s="13" t="s">
        <v>409</v>
      </c>
      <c r="C83" s="14">
        <v>42099</v>
      </c>
    </row>
    <row r="84" spans="1:3" x14ac:dyDescent="0.35">
      <c r="A84" s="12" t="s">
        <v>1817</v>
      </c>
      <c r="B84" s="13" t="s">
        <v>414</v>
      </c>
      <c r="C84" s="14">
        <v>56586</v>
      </c>
    </row>
    <row r="85" spans="1:3" x14ac:dyDescent="0.35">
      <c r="A85" s="12" t="s">
        <v>1818</v>
      </c>
      <c r="B85" s="13" t="s">
        <v>370</v>
      </c>
      <c r="C85" s="14">
        <v>12301</v>
      </c>
    </row>
    <row r="86" spans="1:3" x14ac:dyDescent="0.35">
      <c r="A86" s="12" t="s">
        <v>1819</v>
      </c>
      <c r="B86" s="13" t="s">
        <v>449</v>
      </c>
      <c r="C86" s="14">
        <v>50564</v>
      </c>
    </row>
    <row r="87" spans="1:3" x14ac:dyDescent="0.35">
      <c r="A87" s="12" t="s">
        <v>1820</v>
      </c>
      <c r="B87" s="13" t="s">
        <v>384</v>
      </c>
      <c r="C87" s="14">
        <v>53868</v>
      </c>
    </row>
    <row r="88" spans="1:3" x14ac:dyDescent="0.35">
      <c r="A88" s="12" t="s">
        <v>1821</v>
      </c>
      <c r="B88" s="13" t="s">
        <v>454</v>
      </c>
      <c r="C88" s="14">
        <v>75190</v>
      </c>
    </row>
    <row r="89" spans="1:3" x14ac:dyDescent="0.35">
      <c r="A89" s="12" t="s">
        <v>1822</v>
      </c>
      <c r="B89" s="13" t="s">
        <v>448</v>
      </c>
      <c r="C89" s="14">
        <v>43174</v>
      </c>
    </row>
    <row r="90" spans="1:3" x14ac:dyDescent="0.35">
      <c r="A90" s="12" t="s">
        <v>1823</v>
      </c>
      <c r="B90" s="13" t="s">
        <v>444</v>
      </c>
      <c r="C90" s="14">
        <v>69651</v>
      </c>
    </row>
    <row r="91" spans="1:3" x14ac:dyDescent="0.35">
      <c r="A91" s="12" t="s">
        <v>1824</v>
      </c>
      <c r="B91" s="13" t="s">
        <v>340</v>
      </c>
      <c r="C91" s="14">
        <v>76278</v>
      </c>
    </row>
    <row r="92" spans="1:3" x14ac:dyDescent="0.35">
      <c r="A92" s="12" t="s">
        <v>1825</v>
      </c>
      <c r="B92" s="13" t="s">
        <v>369</v>
      </c>
      <c r="C92" s="14">
        <v>79048</v>
      </c>
    </row>
    <row r="93" spans="1:3" x14ac:dyDescent="0.35">
      <c r="A93" s="12" t="s">
        <v>1826</v>
      </c>
      <c r="B93" s="13" t="s">
        <v>438</v>
      </c>
      <c r="C93" s="14">
        <v>5177</v>
      </c>
    </row>
    <row r="94" spans="1:3" x14ac:dyDescent="0.35">
      <c r="A94" s="12" t="s">
        <v>1827</v>
      </c>
      <c r="B94" s="13" t="s">
        <v>430</v>
      </c>
      <c r="C94" s="14">
        <v>51251</v>
      </c>
    </row>
    <row r="95" spans="1:3" x14ac:dyDescent="0.35">
      <c r="A95" s="12" t="s">
        <v>1828</v>
      </c>
      <c r="B95" s="13" t="s">
        <v>365</v>
      </c>
      <c r="C95" s="14">
        <f>4850+9959</f>
        <v>14809</v>
      </c>
    </row>
    <row r="96" spans="1:3" x14ac:dyDescent="0.35">
      <c r="A96" s="12" t="s">
        <v>1829</v>
      </c>
      <c r="B96" s="13" t="s">
        <v>408</v>
      </c>
      <c r="C96" s="14">
        <v>36633</v>
      </c>
    </row>
    <row r="97" spans="1:3" x14ac:dyDescent="0.35">
      <c r="A97" s="12" t="s">
        <v>1830</v>
      </c>
      <c r="B97" s="13" t="s">
        <v>342</v>
      </c>
      <c r="C97" s="14">
        <v>86170</v>
      </c>
    </row>
    <row r="98" spans="1:3" x14ac:dyDescent="0.35">
      <c r="A98" s="12" t="s">
        <v>1831</v>
      </c>
      <c r="B98" s="13" t="s">
        <v>318</v>
      </c>
      <c r="C98" s="14">
        <v>80509</v>
      </c>
    </row>
    <row r="99" spans="1:3" x14ac:dyDescent="0.35">
      <c r="A99" s="12" t="s">
        <v>1832</v>
      </c>
      <c r="B99" s="13" t="s">
        <v>404</v>
      </c>
      <c r="C99" s="14">
        <v>70425</v>
      </c>
    </row>
    <row r="100" spans="1:3" x14ac:dyDescent="0.35">
      <c r="A100" s="12" t="s">
        <v>1833</v>
      </c>
      <c r="B100" s="13" t="s">
        <v>378</v>
      </c>
      <c r="C100" s="14">
        <v>85384</v>
      </c>
    </row>
    <row r="101" spans="1:3" x14ac:dyDescent="0.35">
      <c r="A101" s="12" t="s">
        <v>1834</v>
      </c>
      <c r="B101" s="13" t="s">
        <v>372</v>
      </c>
      <c r="C101" s="14">
        <v>624</v>
      </c>
    </row>
    <row r="102" spans="1:3" x14ac:dyDescent="0.35">
      <c r="A102" s="12" t="s">
        <v>1835</v>
      </c>
      <c r="B102" s="13" t="s">
        <v>420</v>
      </c>
      <c r="C102" s="14">
        <v>49621</v>
      </c>
    </row>
    <row r="103" spans="1:3" x14ac:dyDescent="0.35">
      <c r="A103" s="12" t="s">
        <v>1836</v>
      </c>
      <c r="B103" s="13" t="s">
        <v>383</v>
      </c>
      <c r="C103" s="14">
        <v>71109</v>
      </c>
    </row>
    <row r="104" spans="1:3" x14ac:dyDescent="0.35">
      <c r="A104" s="12" t="s">
        <v>1837</v>
      </c>
      <c r="B104" s="13" t="s">
        <v>368</v>
      </c>
      <c r="C104" s="14">
        <v>87003</v>
      </c>
    </row>
    <row r="105" spans="1:3" x14ac:dyDescent="0.35">
      <c r="A105" s="12" t="s">
        <v>1838</v>
      </c>
      <c r="B105" s="13" t="s">
        <v>362</v>
      </c>
      <c r="C105" s="14">
        <v>14419</v>
      </c>
    </row>
    <row r="106" spans="1:3" x14ac:dyDescent="0.35">
      <c r="A106" s="12" t="s">
        <v>1839</v>
      </c>
      <c r="B106" s="13" t="s">
        <v>339</v>
      </c>
      <c r="C106" s="14">
        <v>71597</v>
      </c>
    </row>
    <row r="107" spans="1:3" x14ac:dyDescent="0.35">
      <c r="A107" s="12" t="s">
        <v>1840</v>
      </c>
      <c r="B107" s="13" t="s">
        <v>435</v>
      </c>
      <c r="C107" s="14">
        <v>84232</v>
      </c>
    </row>
    <row r="108" spans="1:3" x14ac:dyDescent="0.35">
      <c r="A108" s="12" t="s">
        <v>1841</v>
      </c>
      <c r="B108" s="13" t="s">
        <v>410</v>
      </c>
      <c r="C108" s="14">
        <v>950</v>
      </c>
    </row>
    <row r="109" spans="1:3" x14ac:dyDescent="0.35">
      <c r="A109" s="12" t="s">
        <v>1842</v>
      </c>
      <c r="B109" s="13" t="s">
        <v>431</v>
      </c>
      <c r="C109" s="14">
        <v>63623</v>
      </c>
    </row>
    <row r="110" spans="1:3" x14ac:dyDescent="0.35">
      <c r="A110" s="12" t="s">
        <v>1843</v>
      </c>
      <c r="B110" s="13" t="s">
        <v>450</v>
      </c>
      <c r="C110" s="14">
        <v>52500</v>
      </c>
    </row>
    <row r="111" spans="1:3" x14ac:dyDescent="0.35">
      <c r="A111" s="12" t="s">
        <v>1844</v>
      </c>
      <c r="B111" s="13" t="s">
        <v>360</v>
      </c>
      <c r="C111" s="14">
        <v>58617</v>
      </c>
    </row>
    <row r="112" spans="1:3" x14ac:dyDescent="0.35">
      <c r="A112" s="12" t="s">
        <v>1845</v>
      </c>
      <c r="B112" s="13" t="s">
        <v>354</v>
      </c>
      <c r="C112" s="14">
        <v>175277</v>
      </c>
    </row>
    <row r="113" spans="1:3" x14ac:dyDescent="0.35">
      <c r="A113" s="12" t="s">
        <v>1846</v>
      </c>
      <c r="B113" s="13" t="s">
        <v>351</v>
      </c>
      <c r="C113" s="14">
        <v>3402</v>
      </c>
    </row>
    <row r="114" spans="1:3" x14ac:dyDescent="0.35">
      <c r="A114" s="12" t="s">
        <v>1847</v>
      </c>
      <c r="B114" s="13" t="s">
        <v>334</v>
      </c>
      <c r="C114" s="14">
        <v>1934</v>
      </c>
    </row>
    <row r="115" spans="1:3" x14ac:dyDescent="0.35">
      <c r="A115" s="12" t="s">
        <v>1848</v>
      </c>
      <c r="B115" s="13" t="s">
        <v>387</v>
      </c>
      <c r="C115" s="14">
        <v>116707</v>
      </c>
    </row>
    <row r="116" spans="1:3" x14ac:dyDescent="0.35">
      <c r="A116" s="12" t="s">
        <v>1849</v>
      </c>
      <c r="B116" s="13" t="s">
        <v>406</v>
      </c>
      <c r="C116" s="14">
        <v>80423</v>
      </c>
    </row>
    <row r="117" spans="1:3" x14ac:dyDescent="0.35">
      <c r="A117" s="12" t="s">
        <v>1850</v>
      </c>
      <c r="B117" s="13" t="s">
        <v>405</v>
      </c>
      <c r="C117" s="14">
        <v>60019</v>
      </c>
    </row>
    <row r="118" spans="1:3" x14ac:dyDescent="0.35">
      <c r="A118" s="12" t="s">
        <v>1851</v>
      </c>
      <c r="B118" s="13" t="s">
        <v>376</v>
      </c>
      <c r="C118" s="14">
        <v>21529</v>
      </c>
    </row>
    <row r="119" spans="1:3" x14ac:dyDescent="0.35">
      <c r="A119" s="12" t="s">
        <v>1852</v>
      </c>
      <c r="B119" s="13" t="s">
        <v>411</v>
      </c>
      <c r="C119" s="14">
        <v>3169</v>
      </c>
    </row>
    <row r="120" spans="1:3" x14ac:dyDescent="0.35">
      <c r="A120" s="12" t="s">
        <v>1853</v>
      </c>
      <c r="B120" s="13" t="s">
        <v>322</v>
      </c>
      <c r="C120" s="14">
        <v>2765</v>
      </c>
    </row>
    <row r="121" spans="1:3" x14ac:dyDescent="0.35">
      <c r="A121" s="12" t="s">
        <v>1854</v>
      </c>
      <c r="B121" s="13" t="s">
        <v>427</v>
      </c>
      <c r="C121" s="14">
        <v>56307</v>
      </c>
    </row>
    <row r="122" spans="1:3" x14ac:dyDescent="0.35">
      <c r="A122" s="12" t="s">
        <v>1855</v>
      </c>
      <c r="B122" s="13" t="s">
        <v>417</v>
      </c>
      <c r="C122" s="14">
        <v>2328</v>
      </c>
    </row>
    <row r="123" spans="1:3" x14ac:dyDescent="0.35">
      <c r="A123" s="12" t="s">
        <v>1856</v>
      </c>
      <c r="B123" s="13" t="s">
        <v>443</v>
      </c>
      <c r="C123" s="14">
        <v>22933</v>
      </c>
    </row>
    <row r="124" spans="1:3" x14ac:dyDescent="0.35">
      <c r="A124" s="12" t="s">
        <v>1857</v>
      </c>
      <c r="B124" s="13" t="s">
        <v>423</v>
      </c>
      <c r="C124" s="14">
        <v>40265</v>
      </c>
    </row>
    <row r="125" spans="1:3" x14ac:dyDescent="0.35">
      <c r="A125" s="12" t="s">
        <v>1858</v>
      </c>
      <c r="B125" s="13" t="s">
        <v>395</v>
      </c>
      <c r="C125" s="14">
        <v>61490</v>
      </c>
    </row>
    <row r="126" spans="1:3" x14ac:dyDescent="0.35">
      <c r="A126" s="12" t="s">
        <v>1859</v>
      </c>
      <c r="B126" s="13" t="s">
        <v>429</v>
      </c>
      <c r="C126" s="14">
        <v>64763</v>
      </c>
    </row>
    <row r="127" spans="1:3" x14ac:dyDescent="0.35">
      <c r="A127" s="12" t="s">
        <v>1860</v>
      </c>
      <c r="B127" s="13" t="s">
        <v>350</v>
      </c>
      <c r="C127" s="14">
        <v>51275</v>
      </c>
    </row>
    <row r="128" spans="1:3" x14ac:dyDescent="0.35">
      <c r="A128" s="12" t="s">
        <v>1861</v>
      </c>
      <c r="B128" s="13" t="s">
        <v>327</v>
      </c>
      <c r="C128" s="14">
        <v>96538</v>
      </c>
    </row>
    <row r="129" spans="1:3" x14ac:dyDescent="0.35">
      <c r="A129" s="12" t="s">
        <v>1862</v>
      </c>
      <c r="B129" s="13" t="s">
        <v>367</v>
      </c>
      <c r="C129" s="14">
        <v>42026</v>
      </c>
    </row>
    <row r="130" spans="1:3" x14ac:dyDescent="0.35">
      <c r="A130" s="12" t="s">
        <v>1863</v>
      </c>
      <c r="B130" s="13" t="s">
        <v>398</v>
      </c>
      <c r="C130" s="14">
        <v>58763</v>
      </c>
    </row>
    <row r="131" spans="1:3" x14ac:dyDescent="0.35">
      <c r="A131" s="12" t="s">
        <v>1864</v>
      </c>
      <c r="B131" s="13" t="s">
        <v>352</v>
      </c>
      <c r="C131" s="14">
        <v>13400</v>
      </c>
    </row>
    <row r="132" spans="1:3" x14ac:dyDescent="0.35">
      <c r="A132" s="12" t="s">
        <v>1865</v>
      </c>
      <c r="B132" s="13" t="s">
        <v>333</v>
      </c>
      <c r="C132" s="14">
        <v>24044</v>
      </c>
    </row>
    <row r="133" spans="1:3" x14ac:dyDescent="0.35">
      <c r="A133" s="12" t="s">
        <v>1866</v>
      </c>
      <c r="B133" s="13" t="s">
        <v>375</v>
      </c>
      <c r="C133" s="14">
        <v>27592</v>
      </c>
    </row>
    <row r="134" spans="1:3" x14ac:dyDescent="0.35">
      <c r="A134" s="12" t="s">
        <v>1867</v>
      </c>
      <c r="B134" s="13" t="s">
        <v>329</v>
      </c>
      <c r="C134" s="14">
        <v>110658</v>
      </c>
    </row>
    <row r="135" spans="1:3" x14ac:dyDescent="0.35">
      <c r="A135" s="12" t="s">
        <v>1868</v>
      </c>
      <c r="B135" s="13" t="s">
        <v>422</v>
      </c>
      <c r="C135" s="14">
        <v>69921</v>
      </c>
    </row>
    <row r="136" spans="1:3" x14ac:dyDescent="0.35">
      <c r="A136" s="12" t="s">
        <v>1869</v>
      </c>
      <c r="B136" s="13" t="s">
        <v>353</v>
      </c>
      <c r="C136" s="14">
        <v>98358</v>
      </c>
    </row>
    <row r="137" spans="1:3" x14ac:dyDescent="0.35">
      <c r="A137" s="12" t="s">
        <v>1870</v>
      </c>
      <c r="B137" s="13" t="s">
        <v>452</v>
      </c>
      <c r="C137" s="14">
        <v>27853</v>
      </c>
    </row>
    <row r="138" spans="1:3" x14ac:dyDescent="0.35">
      <c r="A138" s="12" t="s">
        <v>1871</v>
      </c>
      <c r="B138" s="13" t="s">
        <v>366</v>
      </c>
      <c r="C138" s="14">
        <v>91041</v>
      </c>
    </row>
    <row r="139" spans="1:3" x14ac:dyDescent="0.35">
      <c r="A139" s="12" t="s">
        <v>1872</v>
      </c>
      <c r="B139" s="13" t="s">
        <v>344</v>
      </c>
      <c r="C139" s="14">
        <v>93408</v>
      </c>
    </row>
    <row r="140" spans="1:3" x14ac:dyDescent="0.35">
      <c r="A140" s="12" t="s">
        <v>1873</v>
      </c>
      <c r="B140" s="13" t="s">
        <v>319</v>
      </c>
      <c r="C140" s="14">
        <v>102244</v>
      </c>
    </row>
    <row r="141" spans="1:3" x14ac:dyDescent="0.35">
      <c r="A141" s="12" t="s">
        <v>1874</v>
      </c>
      <c r="B141" s="13" t="s">
        <v>428</v>
      </c>
      <c r="C141" s="14">
        <v>93512</v>
      </c>
    </row>
    <row r="142" spans="1:3" x14ac:dyDescent="0.35">
      <c r="A142" s="12" t="s">
        <v>1875</v>
      </c>
      <c r="B142" s="13" t="s">
        <v>345</v>
      </c>
      <c r="C142" s="14">
        <v>83773</v>
      </c>
    </row>
    <row r="143" spans="1:3" x14ac:dyDescent="0.35">
      <c r="A143" s="12" t="s">
        <v>1876</v>
      </c>
      <c r="B143" s="13" t="s">
        <v>364</v>
      </c>
      <c r="C143" s="14">
        <v>65979</v>
      </c>
    </row>
    <row r="144" spans="1:3" x14ac:dyDescent="0.35">
      <c r="A144" s="12" t="s">
        <v>1877</v>
      </c>
      <c r="B144" s="13" t="s">
        <v>389</v>
      </c>
      <c r="C144" s="14">
        <v>42062</v>
      </c>
    </row>
    <row r="145" spans="1:3" x14ac:dyDescent="0.35">
      <c r="A145" s="12" t="s">
        <v>1878</v>
      </c>
      <c r="B145" s="13" t="s">
        <v>382</v>
      </c>
      <c r="C145" s="14">
        <v>71312</v>
      </c>
    </row>
    <row r="146" spans="1:3" x14ac:dyDescent="0.35">
      <c r="A146" s="12" t="s">
        <v>1133</v>
      </c>
      <c r="B146" s="13" t="s">
        <v>1085</v>
      </c>
      <c r="C146" s="14">
        <v>71570</v>
      </c>
    </row>
  </sheetData>
  <autoFilter ref="A2:C146" xr:uid="{5E08AB4D-68CA-428C-B570-2F2BF8681338}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958D-3FCC-405D-B441-1195E09725DE}">
  <sheetPr>
    <tabColor theme="0" tint="-4.9989318521683403E-2"/>
  </sheetPr>
  <dimension ref="A1:C499"/>
  <sheetViews>
    <sheetView workbookViewId="0">
      <selection activeCell="D502" sqref="D502"/>
    </sheetView>
  </sheetViews>
  <sheetFormatPr defaultRowHeight="14.5" x14ac:dyDescent="0.35"/>
  <cols>
    <col min="1" max="1" width="14.1796875" customWidth="1"/>
    <col min="2" max="2" width="57.453125" customWidth="1"/>
    <col min="3" max="3" width="13.1796875" customWidth="1"/>
    <col min="5" max="5" width="9.7265625" bestFit="1" customWidth="1"/>
  </cols>
  <sheetData>
    <row r="1" spans="1:3" ht="38.5" customHeight="1" x14ac:dyDescent="0.35">
      <c r="A1" s="21" t="s">
        <v>2266</v>
      </c>
      <c r="B1" s="21"/>
      <c r="C1" s="21"/>
    </row>
    <row r="2" spans="1:3" ht="23" x14ac:dyDescent="0.35">
      <c r="A2" s="1" t="s">
        <v>157</v>
      </c>
      <c r="B2" s="2" t="s">
        <v>158</v>
      </c>
      <c r="C2" s="20" t="s">
        <v>2263</v>
      </c>
    </row>
    <row r="3" spans="1:3" x14ac:dyDescent="0.35">
      <c r="A3" s="6" t="s">
        <v>1250</v>
      </c>
      <c r="B3" s="3" t="s">
        <v>668</v>
      </c>
      <c r="C3" s="4">
        <v>75843</v>
      </c>
    </row>
    <row r="4" spans="1:3" x14ac:dyDescent="0.35">
      <c r="A4" s="6" t="s">
        <v>1251</v>
      </c>
      <c r="B4" s="3" t="s">
        <v>788</v>
      </c>
      <c r="C4" s="4">
        <v>47844</v>
      </c>
    </row>
    <row r="5" spans="1:3" x14ac:dyDescent="0.35">
      <c r="A5" s="6" t="s">
        <v>1252</v>
      </c>
      <c r="B5" s="3" t="s">
        <v>848</v>
      </c>
      <c r="C5" s="4">
        <v>51315</v>
      </c>
    </row>
    <row r="6" spans="1:3" x14ac:dyDescent="0.35">
      <c r="A6" s="6" t="s">
        <v>1253</v>
      </c>
      <c r="B6" s="3" t="s">
        <v>640</v>
      </c>
      <c r="C6" s="4">
        <v>29179</v>
      </c>
    </row>
    <row r="7" spans="1:3" x14ac:dyDescent="0.35">
      <c r="A7" s="6" t="s">
        <v>1254</v>
      </c>
      <c r="B7" s="3" t="s">
        <v>485</v>
      </c>
      <c r="C7" s="4">
        <v>13187</v>
      </c>
    </row>
    <row r="8" spans="1:3" x14ac:dyDescent="0.35">
      <c r="A8" s="6" t="s">
        <v>1255</v>
      </c>
      <c r="B8" s="3" t="s">
        <v>657</v>
      </c>
      <c r="C8" s="4">
        <v>46676</v>
      </c>
    </row>
    <row r="9" spans="1:3" x14ac:dyDescent="0.35">
      <c r="A9" s="6" t="s">
        <v>1256</v>
      </c>
      <c r="B9" s="3" t="s">
        <v>692</v>
      </c>
      <c r="C9" s="4">
        <v>128298</v>
      </c>
    </row>
    <row r="10" spans="1:3" x14ac:dyDescent="0.35">
      <c r="A10" s="6" t="s">
        <v>1257</v>
      </c>
      <c r="B10" s="3" t="s">
        <v>743</v>
      </c>
      <c r="C10" s="4">
        <v>49011</v>
      </c>
    </row>
    <row r="11" spans="1:3" x14ac:dyDescent="0.35">
      <c r="A11" s="6" t="s">
        <v>1258</v>
      </c>
      <c r="B11" s="3" t="s">
        <v>602</v>
      </c>
      <c r="C11" s="4">
        <v>24856</v>
      </c>
    </row>
    <row r="12" spans="1:3" x14ac:dyDescent="0.35">
      <c r="A12" s="6" t="s">
        <v>1259</v>
      </c>
      <c r="B12" s="3" t="s">
        <v>735</v>
      </c>
      <c r="C12" s="4">
        <v>42658</v>
      </c>
    </row>
    <row r="13" spans="1:3" x14ac:dyDescent="0.35">
      <c r="A13" s="6" t="s">
        <v>1260</v>
      </c>
      <c r="B13" s="3" t="s">
        <v>678</v>
      </c>
      <c r="C13" s="4">
        <v>22078</v>
      </c>
    </row>
    <row r="14" spans="1:3" x14ac:dyDescent="0.35">
      <c r="A14" s="6" t="s">
        <v>1261</v>
      </c>
      <c r="B14" s="3" t="s">
        <v>757</v>
      </c>
      <c r="C14" s="4">
        <v>76131</v>
      </c>
    </row>
    <row r="15" spans="1:3" x14ac:dyDescent="0.35">
      <c r="A15" s="6" t="s">
        <v>1262</v>
      </c>
      <c r="B15" s="3" t="s">
        <v>493</v>
      </c>
      <c r="C15" s="4">
        <v>25474</v>
      </c>
    </row>
    <row r="16" spans="1:3" x14ac:dyDescent="0.35">
      <c r="A16" s="6" t="s">
        <v>1263</v>
      </c>
      <c r="B16" s="3" t="s">
        <v>853</v>
      </c>
      <c r="C16" s="4">
        <v>18795</v>
      </c>
    </row>
    <row r="17" spans="1:3" x14ac:dyDescent="0.35">
      <c r="A17" s="6" t="s">
        <v>1264</v>
      </c>
      <c r="B17" s="3" t="s">
        <v>642</v>
      </c>
      <c r="C17" s="4">
        <v>24846</v>
      </c>
    </row>
    <row r="18" spans="1:3" x14ac:dyDescent="0.35">
      <c r="A18" s="6" t="s">
        <v>1265</v>
      </c>
      <c r="B18" s="3" t="s">
        <v>571</v>
      </c>
      <c r="C18" s="4">
        <v>73745</v>
      </c>
    </row>
    <row r="19" spans="1:3" x14ac:dyDescent="0.35">
      <c r="A19" s="6" t="s">
        <v>1266</v>
      </c>
      <c r="B19" s="3" t="s">
        <v>817</v>
      </c>
      <c r="C19" s="4">
        <v>53611</v>
      </c>
    </row>
    <row r="20" spans="1:3" x14ac:dyDescent="0.35">
      <c r="A20" s="6" t="s">
        <v>1267</v>
      </c>
      <c r="B20" s="3" t="s">
        <v>484</v>
      </c>
      <c r="C20" s="4">
        <v>74493</v>
      </c>
    </row>
    <row r="21" spans="1:3" x14ac:dyDescent="0.35">
      <c r="A21" s="6" t="s">
        <v>1268</v>
      </c>
      <c r="B21" s="3" t="s">
        <v>856</v>
      </c>
      <c r="C21" s="4">
        <v>53149</v>
      </c>
    </row>
    <row r="22" spans="1:3" x14ac:dyDescent="0.35">
      <c r="A22" s="6" t="s">
        <v>1269</v>
      </c>
      <c r="B22" s="3" t="s">
        <v>570</v>
      </c>
      <c r="C22" s="4">
        <v>42297</v>
      </c>
    </row>
    <row r="23" spans="1:3" x14ac:dyDescent="0.35">
      <c r="A23" s="6" t="s">
        <v>1270</v>
      </c>
      <c r="B23" s="3" t="s">
        <v>588</v>
      </c>
      <c r="C23" s="4">
        <v>65413</v>
      </c>
    </row>
    <row r="24" spans="1:3" x14ac:dyDescent="0.35">
      <c r="A24" s="6" t="s">
        <v>1271</v>
      </c>
      <c r="B24" s="3" t="s">
        <v>866</v>
      </c>
      <c r="C24" s="4">
        <v>19389</v>
      </c>
    </row>
    <row r="25" spans="1:3" x14ac:dyDescent="0.35">
      <c r="A25" s="6" t="s">
        <v>1272</v>
      </c>
      <c r="B25" s="3" t="s">
        <v>497</v>
      </c>
      <c r="C25" s="4">
        <v>17879</v>
      </c>
    </row>
    <row r="26" spans="1:3" x14ac:dyDescent="0.35">
      <c r="A26" s="6" t="s">
        <v>1273</v>
      </c>
      <c r="B26" s="3" t="s">
        <v>520</v>
      </c>
      <c r="C26" s="4">
        <v>34895</v>
      </c>
    </row>
    <row r="27" spans="1:3" x14ac:dyDescent="0.35">
      <c r="A27" s="6" t="s">
        <v>1274</v>
      </c>
      <c r="B27" s="3" t="s">
        <v>1064</v>
      </c>
      <c r="C27" s="4">
        <v>52182</v>
      </c>
    </row>
    <row r="28" spans="1:3" x14ac:dyDescent="0.35">
      <c r="A28" s="6" t="s">
        <v>1275</v>
      </c>
      <c r="B28" s="3" t="s">
        <v>1065</v>
      </c>
      <c r="C28" s="4">
        <v>36177</v>
      </c>
    </row>
    <row r="29" spans="1:3" x14ac:dyDescent="0.35">
      <c r="A29" s="6" t="s">
        <v>1276</v>
      </c>
      <c r="B29" s="3" t="s">
        <v>708</v>
      </c>
      <c r="C29" s="4">
        <v>32886</v>
      </c>
    </row>
    <row r="30" spans="1:3" x14ac:dyDescent="0.35">
      <c r="A30" s="6" t="s">
        <v>1277</v>
      </c>
      <c r="B30" s="3" t="s">
        <v>578</v>
      </c>
      <c r="C30" s="4">
        <v>11636</v>
      </c>
    </row>
    <row r="31" spans="1:3" x14ac:dyDescent="0.35">
      <c r="A31" s="6" t="s">
        <v>1278</v>
      </c>
      <c r="B31" s="3" t="s">
        <v>535</v>
      </c>
      <c r="C31" s="4">
        <v>21993</v>
      </c>
    </row>
    <row r="32" spans="1:3" x14ac:dyDescent="0.35">
      <c r="A32" s="6" t="s">
        <v>1279</v>
      </c>
      <c r="B32" s="3" t="s">
        <v>627</v>
      </c>
      <c r="C32" s="4">
        <v>20954</v>
      </c>
    </row>
    <row r="33" spans="1:3" x14ac:dyDescent="0.35">
      <c r="A33" s="6" t="s">
        <v>1280</v>
      </c>
      <c r="B33" s="3" t="s">
        <v>515</v>
      </c>
      <c r="C33" s="4">
        <v>50168</v>
      </c>
    </row>
    <row r="34" spans="1:3" x14ac:dyDescent="0.35">
      <c r="A34" s="6" t="s">
        <v>1281</v>
      </c>
      <c r="B34" s="3" t="s">
        <v>732</v>
      </c>
      <c r="C34" s="4">
        <v>46205</v>
      </c>
    </row>
    <row r="35" spans="1:3" x14ac:dyDescent="0.35">
      <c r="A35" s="6" t="s">
        <v>1282</v>
      </c>
      <c r="B35" s="3" t="s">
        <v>694</v>
      </c>
      <c r="C35" s="4">
        <v>30240</v>
      </c>
    </row>
    <row r="36" spans="1:3" x14ac:dyDescent="0.35">
      <c r="A36" s="6" t="s">
        <v>1283</v>
      </c>
      <c r="B36" s="3" t="s">
        <v>831</v>
      </c>
      <c r="C36" s="4">
        <v>63817</v>
      </c>
    </row>
    <row r="37" spans="1:3" x14ac:dyDescent="0.35">
      <c r="A37" s="6" t="s">
        <v>1284</v>
      </c>
      <c r="B37" s="3" t="s">
        <v>903</v>
      </c>
      <c r="C37" s="4">
        <v>37217</v>
      </c>
    </row>
    <row r="38" spans="1:3" x14ac:dyDescent="0.35">
      <c r="A38" s="6" t="s">
        <v>1285</v>
      </c>
      <c r="B38" s="3" t="s">
        <v>891</v>
      </c>
      <c r="C38" s="4">
        <v>24818</v>
      </c>
    </row>
    <row r="39" spans="1:3" ht="23" x14ac:dyDescent="0.35">
      <c r="A39" s="6" t="s">
        <v>1286</v>
      </c>
      <c r="B39" s="3" t="s">
        <v>617</v>
      </c>
      <c r="C39" s="4">
        <v>29716</v>
      </c>
    </row>
    <row r="40" spans="1:3" x14ac:dyDescent="0.35">
      <c r="A40" s="6" t="s">
        <v>1287</v>
      </c>
      <c r="B40" s="3" t="s">
        <v>499</v>
      </c>
      <c r="C40" s="4">
        <v>38116</v>
      </c>
    </row>
    <row r="41" spans="1:3" x14ac:dyDescent="0.35">
      <c r="A41" s="6" t="s">
        <v>1288</v>
      </c>
      <c r="B41" s="3" t="s">
        <v>584</v>
      </c>
      <c r="C41" s="4">
        <v>33529</v>
      </c>
    </row>
    <row r="42" spans="1:3" x14ac:dyDescent="0.35">
      <c r="A42" s="6" t="s">
        <v>1289</v>
      </c>
      <c r="B42" s="3" t="s">
        <v>907</v>
      </c>
      <c r="C42" s="4">
        <v>72159</v>
      </c>
    </row>
    <row r="43" spans="1:3" x14ac:dyDescent="0.35">
      <c r="A43" s="6" t="s">
        <v>1290</v>
      </c>
      <c r="B43" s="3" t="s">
        <v>894</v>
      </c>
      <c r="C43" s="4">
        <v>142760</v>
      </c>
    </row>
    <row r="44" spans="1:3" x14ac:dyDescent="0.35">
      <c r="A44" s="6" t="s">
        <v>1291</v>
      </c>
      <c r="B44" s="3" t="s">
        <v>689</v>
      </c>
      <c r="C44" s="4">
        <v>45991</v>
      </c>
    </row>
    <row r="45" spans="1:3" x14ac:dyDescent="0.35">
      <c r="A45" s="6" t="s">
        <v>1292</v>
      </c>
      <c r="B45" s="3" t="s">
        <v>763</v>
      </c>
      <c r="C45" s="4">
        <v>48100</v>
      </c>
    </row>
    <row r="46" spans="1:3" x14ac:dyDescent="0.35">
      <c r="A46" s="6" t="s">
        <v>1293</v>
      </c>
      <c r="B46" s="3" t="s">
        <v>687</v>
      </c>
      <c r="C46" s="4">
        <v>24899</v>
      </c>
    </row>
    <row r="47" spans="1:3" x14ac:dyDescent="0.35">
      <c r="A47" s="6" t="s">
        <v>1294</v>
      </c>
      <c r="B47" s="3" t="s">
        <v>838</v>
      </c>
      <c r="C47" s="4">
        <v>53796</v>
      </c>
    </row>
    <row r="48" spans="1:3" x14ac:dyDescent="0.35">
      <c r="A48" s="6" t="s">
        <v>1295</v>
      </c>
      <c r="B48" s="3" t="s">
        <v>659</v>
      </c>
      <c r="C48" s="4">
        <v>57360</v>
      </c>
    </row>
    <row r="49" spans="1:3" x14ac:dyDescent="0.35">
      <c r="A49" s="6" t="s">
        <v>1296</v>
      </c>
      <c r="B49" s="3" t="s">
        <v>686</v>
      </c>
      <c r="C49" s="4">
        <v>63319</v>
      </c>
    </row>
    <row r="50" spans="1:3" x14ac:dyDescent="0.35">
      <c r="A50" s="6" t="s">
        <v>1297</v>
      </c>
      <c r="B50" s="3" t="s">
        <v>646</v>
      </c>
      <c r="C50" s="4">
        <v>43429</v>
      </c>
    </row>
    <row r="51" spans="1:3" x14ac:dyDescent="0.35">
      <c r="A51" s="6" t="s">
        <v>1298</v>
      </c>
      <c r="B51" s="3" t="s">
        <v>590</v>
      </c>
      <c r="C51" s="4">
        <v>38688</v>
      </c>
    </row>
    <row r="52" spans="1:3" x14ac:dyDescent="0.35">
      <c r="A52" s="6" t="s">
        <v>1299</v>
      </c>
      <c r="B52" s="3" t="s">
        <v>855</v>
      </c>
      <c r="C52" s="4">
        <v>46150</v>
      </c>
    </row>
    <row r="53" spans="1:3" x14ac:dyDescent="0.35">
      <c r="A53" s="6" t="s">
        <v>1300</v>
      </c>
      <c r="B53" s="3" t="s">
        <v>769</v>
      </c>
      <c r="C53" s="4">
        <v>98419</v>
      </c>
    </row>
    <row r="54" spans="1:3" x14ac:dyDescent="0.35">
      <c r="A54" s="6" t="s">
        <v>1301</v>
      </c>
      <c r="B54" s="3" t="s">
        <v>811</v>
      </c>
      <c r="C54" s="4">
        <v>59212</v>
      </c>
    </row>
    <row r="55" spans="1:3" x14ac:dyDescent="0.35">
      <c r="A55" s="6" t="s">
        <v>1302</v>
      </c>
      <c r="B55" s="3" t="s">
        <v>660</v>
      </c>
      <c r="C55" s="4">
        <v>44799</v>
      </c>
    </row>
    <row r="56" spans="1:3" x14ac:dyDescent="0.35">
      <c r="A56" s="12" t="s">
        <v>1303</v>
      </c>
      <c r="B56" s="15" t="s">
        <v>783</v>
      </c>
      <c r="C56" s="4">
        <v>41739</v>
      </c>
    </row>
    <row r="57" spans="1:3" x14ac:dyDescent="0.35">
      <c r="A57" s="12" t="s">
        <v>1304</v>
      </c>
      <c r="B57" s="15" t="s">
        <v>460</v>
      </c>
      <c r="C57" s="4">
        <v>30693</v>
      </c>
    </row>
    <row r="58" spans="1:3" x14ac:dyDescent="0.35">
      <c r="A58" s="12" t="s">
        <v>1305</v>
      </c>
      <c r="B58" s="15" t="s">
        <v>544</v>
      </c>
      <c r="C58" s="4">
        <v>33758</v>
      </c>
    </row>
    <row r="59" spans="1:3" x14ac:dyDescent="0.35">
      <c r="A59" s="12" t="s">
        <v>1306</v>
      </c>
      <c r="B59" s="15" t="s">
        <v>744</v>
      </c>
      <c r="C59" s="4">
        <v>45611</v>
      </c>
    </row>
    <row r="60" spans="1:3" x14ac:dyDescent="0.35">
      <c r="A60" s="12" t="s">
        <v>1307</v>
      </c>
      <c r="B60" s="15" t="s">
        <v>904</v>
      </c>
      <c r="C60" s="4">
        <v>31801</v>
      </c>
    </row>
    <row r="61" spans="1:3" x14ac:dyDescent="0.35">
      <c r="A61" s="12" t="s">
        <v>1308</v>
      </c>
      <c r="B61" s="15" t="s">
        <v>870</v>
      </c>
      <c r="C61" s="4">
        <v>17967</v>
      </c>
    </row>
    <row r="62" spans="1:3" x14ac:dyDescent="0.35">
      <c r="A62" s="12" t="s">
        <v>1309</v>
      </c>
      <c r="B62" s="15" t="s">
        <v>677</v>
      </c>
      <c r="C62" s="4">
        <v>16713</v>
      </c>
    </row>
    <row r="63" spans="1:3" x14ac:dyDescent="0.35">
      <c r="A63" s="12" t="s">
        <v>1310</v>
      </c>
      <c r="B63" s="15" t="s">
        <v>871</v>
      </c>
      <c r="C63" s="4">
        <v>106576</v>
      </c>
    </row>
    <row r="64" spans="1:3" x14ac:dyDescent="0.35">
      <c r="A64" s="12" t="s">
        <v>1311</v>
      </c>
      <c r="B64" s="15" t="s">
        <v>2233</v>
      </c>
      <c r="C64" s="4">
        <v>151658</v>
      </c>
    </row>
    <row r="65" spans="1:3" x14ac:dyDescent="0.35">
      <c r="A65" s="12" t="s">
        <v>1312</v>
      </c>
      <c r="B65" s="15" t="s">
        <v>710</v>
      </c>
      <c r="C65" s="4">
        <v>69798</v>
      </c>
    </row>
    <row r="66" spans="1:3" x14ac:dyDescent="0.35">
      <c r="A66" s="12" t="s">
        <v>1313</v>
      </c>
      <c r="B66" s="15" t="s">
        <v>784</v>
      </c>
      <c r="C66" s="4">
        <v>29600</v>
      </c>
    </row>
    <row r="67" spans="1:3" x14ac:dyDescent="0.35">
      <c r="A67" s="12" t="s">
        <v>1314</v>
      </c>
      <c r="B67" s="15" t="s">
        <v>801</v>
      </c>
      <c r="C67" s="4">
        <v>31047</v>
      </c>
    </row>
    <row r="68" spans="1:3" x14ac:dyDescent="0.35">
      <c r="A68" s="12" t="s">
        <v>1315</v>
      </c>
      <c r="B68" s="15" t="s">
        <v>859</v>
      </c>
      <c r="C68" s="4">
        <v>51667</v>
      </c>
    </row>
    <row r="69" spans="1:3" x14ac:dyDescent="0.35">
      <c r="A69" s="12" t="s">
        <v>1316</v>
      </c>
      <c r="B69" s="15" t="s">
        <v>673</v>
      </c>
      <c r="C69" s="4">
        <v>82195</v>
      </c>
    </row>
    <row r="70" spans="1:3" x14ac:dyDescent="0.35">
      <c r="A70" s="12" t="s">
        <v>1317</v>
      </c>
      <c r="B70" s="15" t="s">
        <v>545</v>
      </c>
      <c r="C70" s="4">
        <v>69980</v>
      </c>
    </row>
    <row r="71" spans="1:3" x14ac:dyDescent="0.35">
      <c r="A71" s="12" t="s">
        <v>1318</v>
      </c>
      <c r="B71" s="15" t="s">
        <v>789</v>
      </c>
      <c r="C71" s="4">
        <v>20032</v>
      </c>
    </row>
    <row r="72" spans="1:3" x14ac:dyDescent="0.35">
      <c r="A72" s="12" t="s">
        <v>1319</v>
      </c>
      <c r="B72" s="15" t="s">
        <v>747</v>
      </c>
      <c r="C72" s="4">
        <v>50241</v>
      </c>
    </row>
    <row r="73" spans="1:3" x14ac:dyDescent="0.35">
      <c r="A73" s="12" t="s">
        <v>1320</v>
      </c>
      <c r="B73" s="15" t="s">
        <v>523</v>
      </c>
      <c r="C73" s="4">
        <v>41694</v>
      </c>
    </row>
    <row r="74" spans="1:3" x14ac:dyDescent="0.35">
      <c r="A74" s="12" t="s">
        <v>1321</v>
      </c>
      <c r="B74" s="15" t="s">
        <v>568</v>
      </c>
      <c r="C74" s="4">
        <v>19659</v>
      </c>
    </row>
    <row r="75" spans="1:3" x14ac:dyDescent="0.35">
      <c r="A75" s="12" t="s">
        <v>1322</v>
      </c>
      <c r="B75" s="15" t="s">
        <v>487</v>
      </c>
      <c r="C75" s="4">
        <v>79880</v>
      </c>
    </row>
    <row r="76" spans="1:3" x14ac:dyDescent="0.35">
      <c r="A76" s="12" t="s">
        <v>1323</v>
      </c>
      <c r="B76" s="15" t="s">
        <v>466</v>
      </c>
      <c r="C76" s="4">
        <v>30761</v>
      </c>
    </row>
    <row r="77" spans="1:3" x14ac:dyDescent="0.35">
      <c r="A77" s="12" t="s">
        <v>1324</v>
      </c>
      <c r="B77" s="15" t="s">
        <v>456</v>
      </c>
      <c r="C77" s="4">
        <v>34865</v>
      </c>
    </row>
    <row r="78" spans="1:3" x14ac:dyDescent="0.35">
      <c r="A78" s="12" t="s">
        <v>1325</v>
      </c>
      <c r="B78" s="15" t="s">
        <v>816</v>
      </c>
      <c r="C78" s="4">
        <v>76217</v>
      </c>
    </row>
    <row r="79" spans="1:3" x14ac:dyDescent="0.35">
      <c r="A79" s="12" t="s">
        <v>1326</v>
      </c>
      <c r="B79" s="15" t="s">
        <v>2209</v>
      </c>
      <c r="C79" s="4">
        <v>28154</v>
      </c>
    </row>
    <row r="80" spans="1:3" x14ac:dyDescent="0.35">
      <c r="A80" s="12" t="s">
        <v>1327</v>
      </c>
      <c r="B80" s="15" t="s">
        <v>832</v>
      </c>
      <c r="C80" s="4">
        <v>63403</v>
      </c>
    </row>
    <row r="81" spans="1:3" x14ac:dyDescent="0.35">
      <c r="A81" s="12" t="s">
        <v>1328</v>
      </c>
      <c r="B81" s="15" t="s">
        <v>560</v>
      </c>
      <c r="C81" s="4">
        <v>37632</v>
      </c>
    </row>
    <row r="82" spans="1:3" x14ac:dyDescent="0.35">
      <c r="A82" s="12" t="s">
        <v>1329</v>
      </c>
      <c r="B82" s="15" t="s">
        <v>534</v>
      </c>
      <c r="C82" s="4">
        <v>45316</v>
      </c>
    </row>
    <row r="83" spans="1:3" x14ac:dyDescent="0.35">
      <c r="A83" s="12" t="s">
        <v>1330</v>
      </c>
      <c r="B83" s="15" t="s">
        <v>559</v>
      </c>
      <c r="C83" s="4">
        <v>31103</v>
      </c>
    </row>
    <row r="84" spans="1:3" x14ac:dyDescent="0.35">
      <c r="A84" s="12" t="s">
        <v>1331</v>
      </c>
      <c r="B84" s="15" t="s">
        <v>504</v>
      </c>
      <c r="C84" s="4">
        <v>13319</v>
      </c>
    </row>
    <row r="85" spans="1:3" x14ac:dyDescent="0.35">
      <c r="A85" s="12" t="s">
        <v>1332</v>
      </c>
      <c r="B85" s="15" t="s">
        <v>594</v>
      </c>
      <c r="C85" s="4">
        <v>16189</v>
      </c>
    </row>
    <row r="86" spans="1:3" x14ac:dyDescent="0.35">
      <c r="A86" s="12" t="s">
        <v>1333</v>
      </c>
      <c r="B86" s="15" t="s">
        <v>753</v>
      </c>
      <c r="C86" s="4">
        <v>26847</v>
      </c>
    </row>
    <row r="87" spans="1:3" x14ac:dyDescent="0.35">
      <c r="A87" s="12" t="s">
        <v>1334</v>
      </c>
      <c r="B87" s="15" t="s">
        <v>720</v>
      </c>
      <c r="C87" s="4">
        <v>68650</v>
      </c>
    </row>
    <row r="88" spans="1:3" x14ac:dyDescent="0.35">
      <c r="A88" s="12" t="s">
        <v>1335</v>
      </c>
      <c r="B88" s="15" t="s">
        <v>751</v>
      </c>
      <c r="C88" s="4">
        <v>48070</v>
      </c>
    </row>
    <row r="89" spans="1:3" x14ac:dyDescent="0.35">
      <c r="A89" s="12" t="s">
        <v>1336</v>
      </c>
      <c r="B89" s="15" t="s">
        <v>656</v>
      </c>
      <c r="C89" s="4">
        <v>33530</v>
      </c>
    </row>
    <row r="90" spans="1:3" x14ac:dyDescent="0.35">
      <c r="A90" s="12" t="s">
        <v>1337</v>
      </c>
      <c r="B90" s="15" t="s">
        <v>775</v>
      </c>
      <c r="C90" s="4">
        <v>31279</v>
      </c>
    </row>
    <row r="91" spans="1:3" x14ac:dyDescent="0.35">
      <c r="A91" s="12" t="s">
        <v>1338</v>
      </c>
      <c r="B91" s="15" t="s">
        <v>829</v>
      </c>
      <c r="C91" s="4">
        <v>69774</v>
      </c>
    </row>
    <row r="92" spans="1:3" x14ac:dyDescent="0.35">
      <c r="A92" s="12" t="s">
        <v>1339</v>
      </c>
      <c r="B92" s="15" t="s">
        <v>791</v>
      </c>
      <c r="C92" s="4">
        <v>36629</v>
      </c>
    </row>
    <row r="93" spans="1:3" x14ac:dyDescent="0.35">
      <c r="A93" s="12" t="s">
        <v>1340</v>
      </c>
      <c r="B93" s="15" t="s">
        <v>661</v>
      </c>
      <c r="C93" s="4">
        <v>16701</v>
      </c>
    </row>
    <row r="94" spans="1:3" x14ac:dyDescent="0.35">
      <c r="A94" s="12" t="s">
        <v>1341</v>
      </c>
      <c r="B94" s="15" t="s">
        <v>599</v>
      </c>
      <c r="C94" s="4">
        <v>33105</v>
      </c>
    </row>
    <row r="95" spans="1:3" x14ac:dyDescent="0.35">
      <c r="A95" s="12" t="s">
        <v>1342</v>
      </c>
      <c r="B95" s="15" t="s">
        <v>837</v>
      </c>
      <c r="C95" s="4">
        <v>22739</v>
      </c>
    </row>
    <row r="96" spans="1:3" x14ac:dyDescent="0.35">
      <c r="A96" s="12" t="s">
        <v>1343</v>
      </c>
      <c r="B96" s="15" t="s">
        <v>490</v>
      </c>
      <c r="C96" s="4">
        <v>106930</v>
      </c>
    </row>
    <row r="97" spans="1:3" x14ac:dyDescent="0.35">
      <c r="A97" s="12" t="s">
        <v>1344</v>
      </c>
      <c r="B97" s="15" t="s">
        <v>772</v>
      </c>
      <c r="C97" s="4">
        <v>6220</v>
      </c>
    </row>
    <row r="98" spans="1:3" x14ac:dyDescent="0.35">
      <c r="A98" s="12" t="s">
        <v>1345</v>
      </c>
      <c r="B98" s="15" t="s">
        <v>498</v>
      </c>
      <c r="C98" s="4">
        <v>50995</v>
      </c>
    </row>
    <row r="99" spans="1:3" x14ac:dyDescent="0.35">
      <c r="A99" s="12" t="s">
        <v>1346</v>
      </c>
      <c r="B99" s="15" t="s">
        <v>464</v>
      </c>
      <c r="C99" s="4">
        <v>76828</v>
      </c>
    </row>
    <row r="100" spans="1:3" x14ac:dyDescent="0.35">
      <c r="A100" s="12" t="s">
        <v>1347</v>
      </c>
      <c r="B100" s="15" t="s">
        <v>563</v>
      </c>
      <c r="C100" s="4">
        <v>67508</v>
      </c>
    </row>
    <row r="101" spans="1:3" x14ac:dyDescent="0.35">
      <c r="A101" s="12" t="s">
        <v>1348</v>
      </c>
      <c r="B101" s="15" t="s">
        <v>843</v>
      </c>
      <c r="C101" s="4">
        <v>10474</v>
      </c>
    </row>
    <row r="102" spans="1:3" x14ac:dyDescent="0.35">
      <c r="A102" s="12" t="s">
        <v>1349</v>
      </c>
      <c r="B102" s="15" t="s">
        <v>778</v>
      </c>
      <c r="C102" s="4">
        <v>62507</v>
      </c>
    </row>
    <row r="103" spans="1:3" x14ac:dyDescent="0.35">
      <c r="A103" s="12" t="s">
        <v>1350</v>
      </c>
      <c r="B103" s="15" t="s">
        <v>548</v>
      </c>
      <c r="C103" s="4">
        <v>52267</v>
      </c>
    </row>
    <row r="104" spans="1:3" x14ac:dyDescent="0.35">
      <c r="A104" s="12" t="s">
        <v>1351</v>
      </c>
      <c r="B104" s="15" t="s">
        <v>695</v>
      </c>
      <c r="C104" s="4">
        <v>23120</v>
      </c>
    </row>
    <row r="105" spans="1:3" x14ac:dyDescent="0.35">
      <c r="A105" s="12" t="s">
        <v>1352</v>
      </c>
      <c r="B105" s="15" t="s">
        <v>681</v>
      </c>
      <c r="C105" s="4">
        <v>53152</v>
      </c>
    </row>
    <row r="106" spans="1:3" x14ac:dyDescent="0.35">
      <c r="A106" s="12" t="s">
        <v>1353</v>
      </c>
      <c r="B106" s="15" t="s">
        <v>781</v>
      </c>
      <c r="C106" s="4">
        <v>102882</v>
      </c>
    </row>
    <row r="107" spans="1:3" x14ac:dyDescent="0.35">
      <c r="A107" s="12" t="s">
        <v>1354</v>
      </c>
      <c r="B107" s="15" t="s">
        <v>898</v>
      </c>
      <c r="C107" s="4">
        <v>16916</v>
      </c>
    </row>
    <row r="108" spans="1:3" x14ac:dyDescent="0.35">
      <c r="A108" s="12" t="s">
        <v>1355</v>
      </c>
      <c r="B108" s="15" t="s">
        <v>877</v>
      </c>
      <c r="C108" s="4">
        <v>53361</v>
      </c>
    </row>
    <row r="109" spans="1:3" x14ac:dyDescent="0.35">
      <c r="A109" s="12" t="s">
        <v>1356</v>
      </c>
      <c r="B109" s="15" t="s">
        <v>879</v>
      </c>
      <c r="C109" s="4">
        <v>59946</v>
      </c>
    </row>
    <row r="110" spans="1:3" x14ac:dyDescent="0.35">
      <c r="A110" s="12" t="s">
        <v>1357</v>
      </c>
      <c r="B110" s="15" t="s">
        <v>1066</v>
      </c>
      <c r="C110" s="4">
        <v>4611</v>
      </c>
    </row>
    <row r="111" spans="1:3" x14ac:dyDescent="0.35">
      <c r="A111" s="12" t="s">
        <v>1358</v>
      </c>
      <c r="B111" s="15" t="s">
        <v>1067</v>
      </c>
      <c r="C111" s="4">
        <v>47259</v>
      </c>
    </row>
    <row r="112" spans="1:3" x14ac:dyDescent="0.35">
      <c r="A112" s="12" t="s">
        <v>1359</v>
      </c>
      <c r="B112" s="15" t="s">
        <v>561</v>
      </c>
      <c r="C112" s="4">
        <v>48706</v>
      </c>
    </row>
    <row r="113" spans="1:3" x14ac:dyDescent="0.35">
      <c r="A113" s="12" t="s">
        <v>1360</v>
      </c>
      <c r="B113" s="15" t="s">
        <v>650</v>
      </c>
      <c r="C113" s="4">
        <v>56686</v>
      </c>
    </row>
    <row r="114" spans="1:3" x14ac:dyDescent="0.35">
      <c r="A114" s="12" t="s">
        <v>1361</v>
      </c>
      <c r="B114" s="15" t="s">
        <v>825</v>
      </c>
      <c r="C114" s="4">
        <v>65617</v>
      </c>
    </row>
    <row r="115" spans="1:3" x14ac:dyDescent="0.35">
      <c r="A115" s="12" t="s">
        <v>1362</v>
      </c>
      <c r="B115" s="15" t="s">
        <v>849</v>
      </c>
      <c r="C115" s="4">
        <v>70860</v>
      </c>
    </row>
    <row r="116" spans="1:3" x14ac:dyDescent="0.35">
      <c r="A116" s="12" t="s">
        <v>1363</v>
      </c>
      <c r="B116" s="15" t="s">
        <v>610</v>
      </c>
      <c r="C116" s="4">
        <v>437102</v>
      </c>
    </row>
    <row r="117" spans="1:3" x14ac:dyDescent="0.35">
      <c r="A117" s="12" t="s">
        <v>1364</v>
      </c>
      <c r="B117" s="15" t="s">
        <v>804</v>
      </c>
      <c r="C117" s="4">
        <v>51691</v>
      </c>
    </row>
    <row r="118" spans="1:3" x14ac:dyDescent="0.35">
      <c r="A118" s="12" t="s">
        <v>1365</v>
      </c>
      <c r="B118" s="15" t="s">
        <v>762</v>
      </c>
      <c r="C118" s="4">
        <v>42150</v>
      </c>
    </row>
    <row r="119" spans="1:3" x14ac:dyDescent="0.35">
      <c r="A119" s="12" t="s">
        <v>1366</v>
      </c>
      <c r="B119" s="15" t="s">
        <v>795</v>
      </c>
      <c r="C119" s="4">
        <v>51120</v>
      </c>
    </row>
    <row r="120" spans="1:3" x14ac:dyDescent="0.35">
      <c r="A120" s="12" t="s">
        <v>1367</v>
      </c>
      <c r="B120" s="15" t="s">
        <v>810</v>
      </c>
      <c r="C120" s="4">
        <v>21079</v>
      </c>
    </row>
    <row r="121" spans="1:3" x14ac:dyDescent="0.35">
      <c r="A121" s="12" t="s">
        <v>1368</v>
      </c>
      <c r="B121" s="15" t="s">
        <v>492</v>
      </c>
      <c r="C121" s="4">
        <v>62650</v>
      </c>
    </row>
    <row r="122" spans="1:3" x14ac:dyDescent="0.35">
      <c r="A122" s="12" t="s">
        <v>1369</v>
      </c>
      <c r="B122" s="15" t="s">
        <v>793</v>
      </c>
      <c r="C122" s="4">
        <v>66437</v>
      </c>
    </row>
    <row r="123" spans="1:3" x14ac:dyDescent="0.35">
      <c r="A123" s="12" t="s">
        <v>1370</v>
      </c>
      <c r="B123" s="15" t="s">
        <v>565</v>
      </c>
      <c r="C123" s="4">
        <v>137337</v>
      </c>
    </row>
    <row r="124" spans="1:3" x14ac:dyDescent="0.35">
      <c r="A124" s="12" t="s">
        <v>1371</v>
      </c>
      <c r="B124" s="15" t="s">
        <v>655</v>
      </c>
      <c r="C124" s="4">
        <v>37205</v>
      </c>
    </row>
    <row r="125" spans="1:3" x14ac:dyDescent="0.35">
      <c r="A125" s="12" t="s">
        <v>1372</v>
      </c>
      <c r="B125" s="15" t="s">
        <v>476</v>
      </c>
      <c r="C125" s="4">
        <v>22989</v>
      </c>
    </row>
    <row r="126" spans="1:3" x14ac:dyDescent="0.35">
      <c r="A126" s="12" t="s">
        <v>1373</v>
      </c>
      <c r="B126" s="15" t="s">
        <v>2249</v>
      </c>
      <c r="C126" s="4">
        <v>8601</v>
      </c>
    </row>
    <row r="127" spans="1:3" x14ac:dyDescent="0.35">
      <c r="A127" s="12" t="s">
        <v>1374</v>
      </c>
      <c r="B127" s="15" t="s">
        <v>739</v>
      </c>
      <c r="C127" s="4">
        <v>121149</v>
      </c>
    </row>
    <row r="128" spans="1:3" x14ac:dyDescent="0.35">
      <c r="A128" s="12" t="s">
        <v>1375</v>
      </c>
      <c r="B128" s="15" t="s">
        <v>503</v>
      </c>
      <c r="C128" s="4">
        <v>10476</v>
      </c>
    </row>
    <row r="129" spans="1:3" x14ac:dyDescent="0.35">
      <c r="A129" s="12" t="s">
        <v>1376</v>
      </c>
      <c r="B129" s="15" t="s">
        <v>508</v>
      </c>
      <c r="C129" s="4">
        <v>62471</v>
      </c>
    </row>
    <row r="130" spans="1:3" x14ac:dyDescent="0.35">
      <c r="A130" s="12" t="s">
        <v>1377</v>
      </c>
      <c r="B130" s="15" t="s">
        <v>746</v>
      </c>
      <c r="C130" s="4">
        <v>12724</v>
      </c>
    </row>
    <row r="131" spans="1:3" x14ac:dyDescent="0.35">
      <c r="A131" s="12" t="s">
        <v>1378</v>
      </c>
      <c r="B131" s="15" t="s">
        <v>702</v>
      </c>
      <c r="C131" s="4">
        <v>47442</v>
      </c>
    </row>
    <row r="132" spans="1:3" x14ac:dyDescent="0.35">
      <c r="A132" s="12" t="s">
        <v>1379</v>
      </c>
      <c r="B132" s="15" t="s">
        <v>469</v>
      </c>
      <c r="C132" s="4">
        <v>26436</v>
      </c>
    </row>
    <row r="133" spans="1:3" x14ac:dyDescent="0.35">
      <c r="A133" s="12" t="s">
        <v>1380</v>
      </c>
      <c r="B133" s="15" t="s">
        <v>888</v>
      </c>
      <c r="C133" s="4">
        <v>39902</v>
      </c>
    </row>
    <row r="134" spans="1:3" x14ac:dyDescent="0.35">
      <c r="A134" s="12" t="s">
        <v>1381</v>
      </c>
      <c r="B134" s="15" t="s">
        <v>547</v>
      </c>
      <c r="C134" s="4">
        <v>44847</v>
      </c>
    </row>
    <row r="135" spans="1:3" x14ac:dyDescent="0.35">
      <c r="A135" s="12" t="s">
        <v>1382</v>
      </c>
      <c r="B135" s="15" t="s">
        <v>696</v>
      </c>
      <c r="C135" s="4">
        <v>55934</v>
      </c>
    </row>
    <row r="136" spans="1:3" x14ac:dyDescent="0.35">
      <c r="A136" s="12" t="s">
        <v>1383</v>
      </c>
      <c r="B136" s="15" t="s">
        <v>899</v>
      </c>
      <c r="C136" s="4">
        <v>42753</v>
      </c>
    </row>
    <row r="137" spans="1:3" x14ac:dyDescent="0.35">
      <c r="A137" s="12" t="s">
        <v>1384</v>
      </c>
      <c r="B137" s="15" t="s">
        <v>882</v>
      </c>
      <c r="C137" s="4">
        <v>26377</v>
      </c>
    </row>
    <row r="138" spans="1:3" x14ac:dyDescent="0.35">
      <c r="A138" s="12" t="s">
        <v>1385</v>
      </c>
      <c r="B138" s="15" t="s">
        <v>483</v>
      </c>
      <c r="C138" s="4">
        <v>49670</v>
      </c>
    </row>
    <row r="139" spans="1:3" x14ac:dyDescent="0.35">
      <c r="A139" s="12" t="s">
        <v>1386</v>
      </c>
      <c r="B139" s="15" t="s">
        <v>587</v>
      </c>
      <c r="C139" s="4">
        <v>40669</v>
      </c>
    </row>
    <row r="140" spans="1:3" x14ac:dyDescent="0.35">
      <c r="A140" s="12" t="s">
        <v>1387</v>
      </c>
      <c r="B140" s="15" t="s">
        <v>815</v>
      </c>
      <c r="C140" s="4">
        <v>40881</v>
      </c>
    </row>
    <row r="141" spans="1:3" x14ac:dyDescent="0.35">
      <c r="A141" s="12" t="s">
        <v>1388</v>
      </c>
      <c r="B141" s="15" t="s">
        <v>717</v>
      </c>
      <c r="C141" s="4">
        <v>61962</v>
      </c>
    </row>
    <row r="142" spans="1:3" x14ac:dyDescent="0.35">
      <c r="A142" s="12" t="s">
        <v>1389</v>
      </c>
      <c r="B142" s="15" t="s">
        <v>582</v>
      </c>
      <c r="C142" s="4">
        <v>38378</v>
      </c>
    </row>
    <row r="143" spans="1:3" x14ac:dyDescent="0.35">
      <c r="A143" s="12" t="s">
        <v>1390</v>
      </c>
      <c r="B143" s="15" t="s">
        <v>750</v>
      </c>
      <c r="C143" s="4">
        <v>53379</v>
      </c>
    </row>
    <row r="144" spans="1:3" x14ac:dyDescent="0.35">
      <c r="A144" s="12" t="s">
        <v>1391</v>
      </c>
      <c r="B144" s="15" t="s">
        <v>637</v>
      </c>
      <c r="C144" s="4">
        <v>52597</v>
      </c>
    </row>
    <row r="145" spans="1:3" x14ac:dyDescent="0.35">
      <c r="A145" s="12" t="s">
        <v>1392</v>
      </c>
      <c r="B145" s="15" t="s">
        <v>774</v>
      </c>
      <c r="C145" s="4">
        <v>32202</v>
      </c>
    </row>
    <row r="146" spans="1:3" x14ac:dyDescent="0.35">
      <c r="A146" s="12" t="s">
        <v>1393</v>
      </c>
      <c r="B146" s="15" t="s">
        <v>807</v>
      </c>
      <c r="C146" s="4">
        <v>24951</v>
      </c>
    </row>
    <row r="147" spans="1:3" x14ac:dyDescent="0.35">
      <c r="A147" s="12" t="s">
        <v>1394</v>
      </c>
      <c r="B147" s="15" t="s">
        <v>771</v>
      </c>
      <c r="C147" s="4">
        <v>3760</v>
      </c>
    </row>
    <row r="148" spans="1:3" x14ac:dyDescent="0.35">
      <c r="A148" s="12" t="s">
        <v>1395</v>
      </c>
      <c r="B148" s="15" t="s">
        <v>812</v>
      </c>
      <c r="C148" s="4">
        <v>68728</v>
      </c>
    </row>
    <row r="149" spans="1:3" x14ac:dyDescent="0.35">
      <c r="A149" s="12" t="s">
        <v>1396</v>
      </c>
      <c r="B149" s="15" t="s">
        <v>745</v>
      </c>
      <c r="C149" s="4">
        <v>1734</v>
      </c>
    </row>
    <row r="150" spans="1:3" x14ac:dyDescent="0.35">
      <c r="A150" s="12" t="s">
        <v>1397</v>
      </c>
      <c r="B150" s="15" t="s">
        <v>479</v>
      </c>
      <c r="C150" s="4">
        <v>15079</v>
      </c>
    </row>
    <row r="151" spans="1:3" x14ac:dyDescent="0.35">
      <c r="A151" s="12" t="s">
        <v>1398</v>
      </c>
      <c r="B151" s="15" t="s">
        <v>886</v>
      </c>
      <c r="C151" s="4">
        <v>7416</v>
      </c>
    </row>
    <row r="152" spans="1:3" x14ac:dyDescent="0.35">
      <c r="A152" s="12" t="s">
        <v>1399</v>
      </c>
      <c r="B152" s="15" t="s">
        <v>569</v>
      </c>
      <c r="C152" s="4">
        <v>66455</v>
      </c>
    </row>
    <row r="153" spans="1:3" x14ac:dyDescent="0.35">
      <c r="A153" s="12" t="s">
        <v>1400</v>
      </c>
      <c r="B153" s="15" t="s">
        <v>826</v>
      </c>
      <c r="C153" s="4">
        <v>54778</v>
      </c>
    </row>
    <row r="154" spans="1:3" x14ac:dyDescent="0.35">
      <c r="A154" s="12" t="s">
        <v>1401</v>
      </c>
      <c r="B154" s="15" t="s">
        <v>842</v>
      </c>
      <c r="C154" s="4">
        <v>51907</v>
      </c>
    </row>
    <row r="155" spans="1:3" x14ac:dyDescent="0.35">
      <c r="A155" s="12" t="s">
        <v>1402</v>
      </c>
      <c r="B155" s="15" t="s">
        <v>480</v>
      </c>
      <c r="C155" s="4">
        <v>4964</v>
      </c>
    </row>
    <row r="156" spans="1:3" x14ac:dyDescent="0.35">
      <c r="A156" s="12" t="s">
        <v>1403</v>
      </c>
      <c r="B156" s="15" t="s">
        <v>883</v>
      </c>
      <c r="C156" s="4">
        <v>52730</v>
      </c>
    </row>
    <row r="157" spans="1:3" x14ac:dyDescent="0.35">
      <c r="A157" s="12" t="s">
        <v>1404</v>
      </c>
      <c r="B157" s="15" t="s">
        <v>639</v>
      </c>
      <c r="C157" s="4">
        <v>10065</v>
      </c>
    </row>
    <row r="158" spans="1:3" x14ac:dyDescent="0.35">
      <c r="A158" s="12" t="s">
        <v>1405</v>
      </c>
      <c r="B158" s="15" t="s">
        <v>624</v>
      </c>
      <c r="C158" s="4">
        <v>53382</v>
      </c>
    </row>
    <row r="159" spans="1:3" ht="24" x14ac:dyDescent="0.35">
      <c r="A159" s="12" t="s">
        <v>1406</v>
      </c>
      <c r="B159" s="16" t="s">
        <v>608</v>
      </c>
      <c r="C159" s="4">
        <v>22396</v>
      </c>
    </row>
    <row r="160" spans="1:3" x14ac:dyDescent="0.35">
      <c r="A160" s="12" t="s">
        <v>1407</v>
      </c>
      <c r="B160" s="15" t="s">
        <v>890</v>
      </c>
      <c r="C160" s="4">
        <v>39459</v>
      </c>
    </row>
    <row r="161" spans="1:3" x14ac:dyDescent="0.35">
      <c r="A161" s="12" t="s">
        <v>1408</v>
      </c>
      <c r="B161" s="15" t="s">
        <v>1068</v>
      </c>
      <c r="C161" s="4">
        <v>27666</v>
      </c>
    </row>
    <row r="162" spans="1:3" x14ac:dyDescent="0.35">
      <c r="A162" s="12" t="s">
        <v>1409</v>
      </c>
      <c r="B162" s="15" t="s">
        <v>614</v>
      </c>
      <c r="C162" s="4">
        <v>38130</v>
      </c>
    </row>
    <row r="163" spans="1:3" x14ac:dyDescent="0.35">
      <c r="A163" s="12" t="s">
        <v>1410</v>
      </c>
      <c r="B163" s="15" t="s">
        <v>669</v>
      </c>
      <c r="C163" s="4">
        <v>69929</v>
      </c>
    </row>
    <row r="164" spans="1:3" x14ac:dyDescent="0.35">
      <c r="A164" s="12" t="s">
        <v>1411</v>
      </c>
      <c r="B164" s="15" t="s">
        <v>573</v>
      </c>
      <c r="C164" s="4">
        <v>38122</v>
      </c>
    </row>
    <row r="165" spans="1:3" x14ac:dyDescent="0.35">
      <c r="A165" s="12" t="s">
        <v>1412</v>
      </c>
      <c r="B165" s="15" t="s">
        <v>458</v>
      </c>
      <c r="C165" s="4">
        <v>15691</v>
      </c>
    </row>
    <row r="166" spans="1:3" x14ac:dyDescent="0.35">
      <c r="A166" s="12" t="s">
        <v>1413</v>
      </c>
      <c r="B166" s="15" t="s">
        <v>536</v>
      </c>
      <c r="C166" s="4">
        <v>69639</v>
      </c>
    </row>
    <row r="167" spans="1:3" x14ac:dyDescent="0.35">
      <c r="A167" s="12" t="s">
        <v>1414</v>
      </c>
      <c r="B167" s="15" t="s">
        <v>634</v>
      </c>
      <c r="C167" s="4">
        <v>10721</v>
      </c>
    </row>
    <row r="168" spans="1:3" x14ac:dyDescent="0.35">
      <c r="A168" s="12" t="s">
        <v>1415</v>
      </c>
      <c r="B168" s="15" t="s">
        <v>502</v>
      </c>
      <c r="C168" s="4">
        <v>51075</v>
      </c>
    </row>
    <row r="169" spans="1:3" x14ac:dyDescent="0.35">
      <c r="A169" s="12" t="s">
        <v>1416</v>
      </c>
      <c r="B169" s="15" t="s">
        <v>597</v>
      </c>
      <c r="C169" s="4">
        <v>5097</v>
      </c>
    </row>
    <row r="170" spans="1:3" x14ac:dyDescent="0.35">
      <c r="A170" s="12" t="s">
        <v>1417</v>
      </c>
      <c r="B170" s="15" t="s">
        <v>598</v>
      </c>
      <c r="C170" s="4">
        <v>37009</v>
      </c>
    </row>
    <row r="171" spans="1:3" x14ac:dyDescent="0.35">
      <c r="A171" s="12" t="s">
        <v>1418</v>
      </c>
      <c r="B171" s="15" t="s">
        <v>684</v>
      </c>
      <c r="C171" s="4">
        <v>80416</v>
      </c>
    </row>
    <row r="172" spans="1:3" x14ac:dyDescent="0.35">
      <c r="A172" s="12" t="s">
        <v>1419</v>
      </c>
      <c r="B172" s="15" t="s">
        <v>603</v>
      </c>
      <c r="C172" s="4">
        <v>22065</v>
      </c>
    </row>
    <row r="173" spans="1:3" x14ac:dyDescent="0.35">
      <c r="A173" s="6" t="s">
        <v>1420</v>
      </c>
      <c r="B173" s="3" t="s">
        <v>555</v>
      </c>
      <c r="C173" s="4">
        <v>28199</v>
      </c>
    </row>
    <row r="174" spans="1:3" x14ac:dyDescent="0.35">
      <c r="A174" s="6" t="s">
        <v>1421</v>
      </c>
      <c r="B174" s="3" t="s">
        <v>551</v>
      </c>
      <c r="C174" s="4">
        <v>19814</v>
      </c>
    </row>
    <row r="175" spans="1:3" x14ac:dyDescent="0.35">
      <c r="A175" s="6" t="s">
        <v>1422</v>
      </c>
      <c r="B175" s="3" t="s">
        <v>884</v>
      </c>
      <c r="C175" s="4">
        <v>124849</v>
      </c>
    </row>
    <row r="176" spans="1:3" x14ac:dyDescent="0.35">
      <c r="A176" s="6" t="s">
        <v>1423</v>
      </c>
      <c r="B176" s="3" t="s">
        <v>818</v>
      </c>
      <c r="C176" s="4">
        <v>5139</v>
      </c>
    </row>
    <row r="177" spans="1:3" x14ac:dyDescent="0.35">
      <c r="A177" s="6" t="s">
        <v>1424</v>
      </c>
      <c r="B177" s="3" t="s">
        <v>606</v>
      </c>
      <c r="C177" s="4">
        <v>176087</v>
      </c>
    </row>
    <row r="178" spans="1:3" x14ac:dyDescent="0.35">
      <c r="A178" s="6" t="s">
        <v>1425</v>
      </c>
      <c r="B178" s="3" t="s">
        <v>583</v>
      </c>
      <c r="C178" s="4">
        <v>31858</v>
      </c>
    </row>
    <row r="179" spans="1:3" x14ac:dyDescent="0.35">
      <c r="A179" s="6" t="s">
        <v>1426</v>
      </c>
      <c r="B179" s="3" t="s">
        <v>654</v>
      </c>
      <c r="C179" s="4">
        <v>51997</v>
      </c>
    </row>
    <row r="180" spans="1:3" x14ac:dyDescent="0.35">
      <c r="A180" s="6" t="s">
        <v>1427</v>
      </c>
      <c r="B180" s="3" t="s">
        <v>738</v>
      </c>
      <c r="C180" s="4">
        <v>21614</v>
      </c>
    </row>
    <row r="181" spans="1:3" x14ac:dyDescent="0.35">
      <c r="A181" s="6" t="s">
        <v>1428</v>
      </c>
      <c r="B181" s="3" t="s">
        <v>876</v>
      </c>
      <c r="C181" s="4">
        <v>7709</v>
      </c>
    </row>
    <row r="182" spans="1:3" x14ac:dyDescent="0.35">
      <c r="A182" s="6" t="s">
        <v>1429</v>
      </c>
      <c r="B182" s="3" t="s">
        <v>651</v>
      </c>
      <c r="C182" s="4">
        <v>77079</v>
      </c>
    </row>
    <row r="183" spans="1:3" x14ac:dyDescent="0.35">
      <c r="A183" s="6" t="s">
        <v>1430</v>
      </c>
      <c r="B183" s="3" t="s">
        <v>516</v>
      </c>
      <c r="C183" s="4">
        <v>45979</v>
      </c>
    </row>
    <row r="184" spans="1:3" x14ac:dyDescent="0.35">
      <c r="A184" s="6" t="s">
        <v>1431</v>
      </c>
      <c r="B184" s="3" t="s">
        <v>679</v>
      </c>
      <c r="C184" s="4">
        <v>38852</v>
      </c>
    </row>
    <row r="185" spans="1:3" x14ac:dyDescent="0.35">
      <c r="A185" s="6" t="s">
        <v>1432</v>
      </c>
      <c r="B185" s="3" t="s">
        <v>896</v>
      </c>
      <c r="C185" s="4">
        <v>67133</v>
      </c>
    </row>
    <row r="186" spans="1:3" x14ac:dyDescent="0.35">
      <c r="A186" s="6" t="s">
        <v>1433</v>
      </c>
      <c r="B186" s="3" t="s">
        <v>860</v>
      </c>
      <c r="C186" s="4">
        <v>51953</v>
      </c>
    </row>
    <row r="187" spans="1:3" x14ac:dyDescent="0.35">
      <c r="A187" s="6" t="s">
        <v>1434</v>
      </c>
      <c r="B187" s="3" t="s">
        <v>552</v>
      </c>
      <c r="C187" s="4">
        <v>143287</v>
      </c>
    </row>
    <row r="188" spans="1:3" x14ac:dyDescent="0.35">
      <c r="A188" s="6" t="s">
        <v>1435</v>
      </c>
      <c r="B188" s="3" t="s">
        <v>1069</v>
      </c>
      <c r="C188" s="4">
        <v>61308</v>
      </c>
    </row>
    <row r="189" spans="1:3" x14ac:dyDescent="0.35">
      <c r="A189" s="6" t="s">
        <v>1436</v>
      </c>
      <c r="B189" s="3" t="s">
        <v>546</v>
      </c>
      <c r="C189" s="4">
        <v>11370</v>
      </c>
    </row>
    <row r="190" spans="1:3" x14ac:dyDescent="0.35">
      <c r="A190" s="6" t="s">
        <v>1437</v>
      </c>
      <c r="B190" s="3" t="s">
        <v>1070</v>
      </c>
      <c r="C190" s="4">
        <v>29287</v>
      </c>
    </row>
    <row r="191" spans="1:3" x14ac:dyDescent="0.35">
      <c r="A191" s="6" t="s">
        <v>1438</v>
      </c>
      <c r="B191" s="3" t="s">
        <v>715</v>
      </c>
      <c r="C191" s="4">
        <v>29692</v>
      </c>
    </row>
    <row r="192" spans="1:3" x14ac:dyDescent="0.35">
      <c r="A192" s="6" t="s">
        <v>1439</v>
      </c>
      <c r="B192" s="3" t="s">
        <v>542</v>
      </c>
      <c r="C192" s="4">
        <v>26944</v>
      </c>
    </row>
    <row r="193" spans="1:3" x14ac:dyDescent="0.35">
      <c r="A193" s="6" t="s">
        <v>1440</v>
      </c>
      <c r="B193" s="3" t="s">
        <v>911</v>
      </c>
      <c r="C193" s="4">
        <v>74340</v>
      </c>
    </row>
    <row r="194" spans="1:3" x14ac:dyDescent="0.35">
      <c r="A194" s="6" t="s">
        <v>1441</v>
      </c>
      <c r="B194" s="3" t="s">
        <v>558</v>
      </c>
      <c r="C194" s="4">
        <v>38793</v>
      </c>
    </row>
    <row r="195" spans="1:3" x14ac:dyDescent="0.35">
      <c r="A195" s="6" t="s">
        <v>1442</v>
      </c>
      <c r="B195" s="3" t="s">
        <v>902</v>
      </c>
      <c r="C195" s="4">
        <v>48163</v>
      </c>
    </row>
    <row r="196" spans="1:3" x14ac:dyDescent="0.35">
      <c r="A196" s="6" t="s">
        <v>1443</v>
      </c>
      <c r="B196" s="3" t="s">
        <v>909</v>
      </c>
      <c r="C196" s="4">
        <v>77720</v>
      </c>
    </row>
    <row r="197" spans="1:3" x14ac:dyDescent="0.35">
      <c r="A197" s="6" t="s">
        <v>1444</v>
      </c>
      <c r="B197" s="3" t="s">
        <v>572</v>
      </c>
      <c r="C197" s="4">
        <v>62964</v>
      </c>
    </row>
    <row r="198" spans="1:3" x14ac:dyDescent="0.35">
      <c r="A198" s="6" t="s">
        <v>1445</v>
      </c>
      <c r="B198" s="3" t="s">
        <v>845</v>
      </c>
      <c r="C198" s="4">
        <v>17268</v>
      </c>
    </row>
    <row r="199" spans="1:3" x14ac:dyDescent="0.35">
      <c r="A199" s="6" t="s">
        <v>1446</v>
      </c>
      <c r="B199" s="3" t="s">
        <v>662</v>
      </c>
      <c r="C199" s="4">
        <v>27534</v>
      </c>
    </row>
    <row r="200" spans="1:3" x14ac:dyDescent="0.35">
      <c r="A200" s="6" t="s">
        <v>1447</v>
      </c>
      <c r="B200" s="3" t="s">
        <v>865</v>
      </c>
      <c r="C200" s="4">
        <v>21622</v>
      </c>
    </row>
    <row r="201" spans="1:3" x14ac:dyDescent="0.35">
      <c r="A201" s="6" t="s">
        <v>1448</v>
      </c>
      <c r="B201" s="3" t="s">
        <v>723</v>
      </c>
      <c r="C201" s="4">
        <v>63976</v>
      </c>
    </row>
    <row r="202" spans="1:3" x14ac:dyDescent="0.35">
      <c r="A202" s="6" t="s">
        <v>1449</v>
      </c>
      <c r="B202" s="3" t="s">
        <v>595</v>
      </c>
      <c r="C202" s="4">
        <v>8567</v>
      </c>
    </row>
    <row r="203" spans="1:3" x14ac:dyDescent="0.35">
      <c r="A203" s="6" t="s">
        <v>1450</v>
      </c>
      <c r="B203" s="3" t="s">
        <v>722</v>
      </c>
      <c r="C203" s="4">
        <v>61596</v>
      </c>
    </row>
    <row r="204" spans="1:3" x14ac:dyDescent="0.35">
      <c r="A204" s="6" t="s">
        <v>1451</v>
      </c>
      <c r="B204" s="3" t="s">
        <v>874</v>
      </c>
      <c r="C204" s="4">
        <v>21259</v>
      </c>
    </row>
    <row r="205" spans="1:3" x14ac:dyDescent="0.35">
      <c r="A205" s="6" t="s">
        <v>1452</v>
      </c>
      <c r="B205" s="3" t="s">
        <v>564</v>
      </c>
      <c r="C205" s="4">
        <v>44809</v>
      </c>
    </row>
    <row r="206" spans="1:3" x14ac:dyDescent="0.35">
      <c r="A206" s="6" t="s">
        <v>1453</v>
      </c>
      <c r="B206" s="3" t="s">
        <v>549</v>
      </c>
      <c r="C206" s="4">
        <v>34672</v>
      </c>
    </row>
    <row r="207" spans="1:3" x14ac:dyDescent="0.35">
      <c r="A207" s="6" t="s">
        <v>1454</v>
      </c>
      <c r="B207" s="3" t="s">
        <v>802</v>
      </c>
      <c r="C207" s="4">
        <v>45202</v>
      </c>
    </row>
    <row r="208" spans="1:3" x14ac:dyDescent="0.35">
      <c r="A208" s="6" t="s">
        <v>1455</v>
      </c>
      <c r="B208" s="3" t="s">
        <v>851</v>
      </c>
      <c r="C208" s="4">
        <v>77067</v>
      </c>
    </row>
    <row r="209" spans="1:3" x14ac:dyDescent="0.35">
      <c r="A209" s="6" t="s">
        <v>1456</v>
      </c>
      <c r="B209" s="3" t="s">
        <v>822</v>
      </c>
      <c r="C209" s="4">
        <v>69081</v>
      </c>
    </row>
    <row r="210" spans="1:3" x14ac:dyDescent="0.35">
      <c r="A210" s="6" t="s">
        <v>1457</v>
      </c>
      <c r="B210" s="3" t="s">
        <v>787</v>
      </c>
      <c r="C210" s="4">
        <v>44105</v>
      </c>
    </row>
    <row r="211" spans="1:3" x14ac:dyDescent="0.35">
      <c r="A211" s="6" t="s">
        <v>1458</v>
      </c>
      <c r="B211" s="3" t="s">
        <v>680</v>
      </c>
      <c r="C211" s="4">
        <v>82555</v>
      </c>
    </row>
    <row r="212" spans="1:3" x14ac:dyDescent="0.35">
      <c r="A212" s="6" t="s">
        <v>1459</v>
      </c>
      <c r="B212" s="3" t="s">
        <v>486</v>
      </c>
      <c r="C212" s="4">
        <v>45957</v>
      </c>
    </row>
    <row r="213" spans="1:3" x14ac:dyDescent="0.35">
      <c r="A213" s="6" t="s">
        <v>1460</v>
      </c>
      <c r="B213" s="3" t="s">
        <v>748</v>
      </c>
      <c r="C213" s="4">
        <v>52206</v>
      </c>
    </row>
    <row r="214" spans="1:3" x14ac:dyDescent="0.35">
      <c r="A214" s="6" t="s">
        <v>1461</v>
      </c>
      <c r="B214" s="3" t="s">
        <v>726</v>
      </c>
      <c r="C214" s="4">
        <v>75627</v>
      </c>
    </row>
    <row r="215" spans="1:3" x14ac:dyDescent="0.35">
      <c r="A215" s="6" t="s">
        <v>1462</v>
      </c>
      <c r="B215" s="3" t="s">
        <v>755</v>
      </c>
      <c r="C215" s="4">
        <v>75075</v>
      </c>
    </row>
    <row r="216" spans="1:3" x14ac:dyDescent="0.35">
      <c r="A216" s="6" t="s">
        <v>1463</v>
      </c>
      <c r="B216" s="3" t="s">
        <v>566</v>
      </c>
      <c r="C216" s="4">
        <v>23243</v>
      </c>
    </row>
    <row r="217" spans="1:3" x14ac:dyDescent="0.35">
      <c r="A217" s="6" t="s">
        <v>1464</v>
      </c>
      <c r="B217" s="3" t="s">
        <v>794</v>
      </c>
      <c r="C217" s="4">
        <v>76625</v>
      </c>
    </row>
    <row r="218" spans="1:3" x14ac:dyDescent="0.35">
      <c r="A218" s="6" t="s">
        <v>1465</v>
      </c>
      <c r="B218" s="3" t="s">
        <v>554</v>
      </c>
      <c r="C218" s="4">
        <v>30443</v>
      </c>
    </row>
    <row r="219" spans="1:3" ht="24.5" customHeight="1" x14ac:dyDescent="0.35">
      <c r="A219" s="6" t="s">
        <v>1466</v>
      </c>
      <c r="B219" s="3" t="s">
        <v>819</v>
      </c>
      <c r="C219" s="4">
        <f>144157-37948</f>
        <v>106209</v>
      </c>
    </row>
    <row r="220" spans="1:3" x14ac:dyDescent="0.35">
      <c r="A220" s="6" t="s">
        <v>1467</v>
      </c>
      <c r="B220" s="3" t="s">
        <v>797</v>
      </c>
      <c r="C220" s="4">
        <v>51057</v>
      </c>
    </row>
    <row r="221" spans="1:3" x14ac:dyDescent="0.35">
      <c r="A221" s="6" t="s">
        <v>1468</v>
      </c>
      <c r="B221" s="3" t="s">
        <v>531</v>
      </c>
      <c r="C221" s="4">
        <v>19761</v>
      </c>
    </row>
    <row r="222" spans="1:3" x14ac:dyDescent="0.35">
      <c r="A222" s="12" t="s">
        <v>1469</v>
      </c>
      <c r="B222" s="15" t="s">
        <v>742</v>
      </c>
      <c r="C222" s="4">
        <v>53801</v>
      </c>
    </row>
    <row r="223" spans="1:3" x14ac:dyDescent="0.35">
      <c r="A223" s="12" t="s">
        <v>1470</v>
      </c>
      <c r="B223" s="15" t="s">
        <v>2231</v>
      </c>
      <c r="C223" s="4">
        <v>65834</v>
      </c>
    </row>
    <row r="224" spans="1:3" x14ac:dyDescent="0.35">
      <c r="A224" s="12" t="s">
        <v>1471</v>
      </c>
      <c r="B224" s="15" t="s">
        <v>759</v>
      </c>
      <c r="C224" s="4">
        <v>75778</v>
      </c>
    </row>
    <row r="225" spans="1:3" x14ac:dyDescent="0.35">
      <c r="A225" s="12" t="s">
        <v>1472</v>
      </c>
      <c r="B225" s="15" t="s">
        <v>730</v>
      </c>
      <c r="C225" s="4">
        <v>69036</v>
      </c>
    </row>
    <row r="226" spans="1:3" x14ac:dyDescent="0.35">
      <c r="A226" s="12" t="s">
        <v>1473</v>
      </c>
      <c r="B226" s="15" t="s">
        <v>682</v>
      </c>
      <c r="C226" s="4">
        <v>21150</v>
      </c>
    </row>
    <row r="227" spans="1:3" x14ac:dyDescent="0.35">
      <c r="A227" s="12" t="s">
        <v>1474</v>
      </c>
      <c r="B227" s="15" t="s">
        <v>861</v>
      </c>
      <c r="C227" s="4">
        <v>29302</v>
      </c>
    </row>
    <row r="228" spans="1:3" x14ac:dyDescent="0.35">
      <c r="A228" s="12" t="s">
        <v>1475</v>
      </c>
      <c r="B228" s="15" t="s">
        <v>688</v>
      </c>
      <c r="C228" s="4">
        <v>36374</v>
      </c>
    </row>
    <row r="229" spans="1:3" x14ac:dyDescent="0.35">
      <c r="A229" s="12" t="s">
        <v>1476</v>
      </c>
      <c r="B229" s="15" t="s">
        <v>467</v>
      </c>
      <c r="C229" s="4">
        <v>59365</v>
      </c>
    </row>
    <row r="230" spans="1:3" x14ac:dyDescent="0.35">
      <c r="A230" s="12" t="s">
        <v>1477</v>
      </c>
      <c r="B230" s="15" t="s">
        <v>666</v>
      </c>
      <c r="C230" s="4">
        <v>24319</v>
      </c>
    </row>
    <row r="231" spans="1:3" x14ac:dyDescent="0.35">
      <c r="A231" s="12" t="s">
        <v>1478</v>
      </c>
      <c r="B231" s="15" t="s">
        <v>471</v>
      </c>
      <c r="C231" s="4">
        <v>61401</v>
      </c>
    </row>
    <row r="232" spans="1:3" x14ac:dyDescent="0.35">
      <c r="A232" s="12" t="s">
        <v>1479</v>
      </c>
      <c r="B232" s="15" t="s">
        <v>630</v>
      </c>
      <c r="C232" s="4">
        <v>41444</v>
      </c>
    </row>
    <row r="233" spans="1:3" x14ac:dyDescent="0.35">
      <c r="A233" s="12" t="s">
        <v>1480</v>
      </c>
      <c r="B233" s="15" t="s">
        <v>900</v>
      </c>
      <c r="C233" s="4">
        <v>118698</v>
      </c>
    </row>
    <row r="234" spans="1:3" x14ac:dyDescent="0.35">
      <c r="A234" s="12" t="s">
        <v>1481</v>
      </c>
      <c r="B234" s="15" t="s">
        <v>509</v>
      </c>
      <c r="C234" s="4">
        <v>43623</v>
      </c>
    </row>
    <row r="235" spans="1:3" x14ac:dyDescent="0.35">
      <c r="A235" s="12" t="s">
        <v>1482</v>
      </c>
      <c r="B235" s="15" t="s">
        <v>841</v>
      </c>
      <c r="C235" s="4">
        <v>85982</v>
      </c>
    </row>
    <row r="236" spans="1:3" x14ac:dyDescent="0.35">
      <c r="A236" s="12" t="s">
        <v>1483</v>
      </c>
      <c r="B236" s="15" t="s">
        <v>622</v>
      </c>
      <c r="C236" s="4">
        <v>18083</v>
      </c>
    </row>
    <row r="237" spans="1:3" x14ac:dyDescent="0.35">
      <c r="A237" s="12" t="s">
        <v>1484</v>
      </c>
      <c r="B237" s="15" t="s">
        <v>697</v>
      </c>
      <c r="C237" s="4">
        <v>79063</v>
      </c>
    </row>
    <row r="238" spans="1:3" x14ac:dyDescent="0.35">
      <c r="A238" s="12" t="s">
        <v>1485</v>
      </c>
      <c r="B238" s="15" t="s">
        <v>847</v>
      </c>
      <c r="C238" s="4">
        <v>51909</v>
      </c>
    </row>
    <row r="239" spans="1:3" x14ac:dyDescent="0.35">
      <c r="A239" s="12" t="s">
        <v>1486</v>
      </c>
      <c r="B239" s="15" t="s">
        <v>528</v>
      </c>
      <c r="C239" s="4">
        <v>43045</v>
      </c>
    </row>
    <row r="240" spans="1:3" x14ac:dyDescent="0.35">
      <c r="A240" s="12" t="s">
        <v>1487</v>
      </c>
      <c r="B240" s="15" t="s">
        <v>465</v>
      </c>
      <c r="C240" s="4">
        <v>35534</v>
      </c>
    </row>
    <row r="241" spans="1:3" x14ac:dyDescent="0.35">
      <c r="A241" s="12" t="s">
        <v>1488</v>
      </c>
      <c r="B241" s="15" t="s">
        <v>799</v>
      </c>
      <c r="C241" s="4">
        <v>51875</v>
      </c>
    </row>
    <row r="242" spans="1:3" x14ac:dyDescent="0.35">
      <c r="A242" s="12" t="s">
        <v>1489</v>
      </c>
      <c r="B242" s="15" t="s">
        <v>701</v>
      </c>
      <c r="C242" s="4">
        <v>72341</v>
      </c>
    </row>
    <row r="243" spans="1:3" x14ac:dyDescent="0.35">
      <c r="A243" s="12" t="s">
        <v>1490</v>
      </c>
      <c r="B243" s="15" t="s">
        <v>725</v>
      </c>
      <c r="C243" s="4">
        <v>54152</v>
      </c>
    </row>
    <row r="244" spans="1:3" x14ac:dyDescent="0.35">
      <c r="A244" s="12" t="s">
        <v>1491</v>
      </c>
      <c r="B244" s="15" t="s">
        <v>712</v>
      </c>
      <c r="C244" s="4">
        <v>31839</v>
      </c>
    </row>
    <row r="245" spans="1:3" x14ac:dyDescent="0.35">
      <c r="A245" s="12" t="s">
        <v>1492</v>
      </c>
      <c r="B245" s="15" t="s">
        <v>601</v>
      </c>
      <c r="C245" s="4">
        <v>29832</v>
      </c>
    </row>
    <row r="246" spans="1:3" x14ac:dyDescent="0.35">
      <c r="A246" s="12" t="s">
        <v>1493</v>
      </c>
      <c r="B246" s="15" t="s">
        <v>719</v>
      </c>
      <c r="C246" s="4">
        <v>72984</v>
      </c>
    </row>
    <row r="247" spans="1:3" x14ac:dyDescent="0.35">
      <c r="A247" s="12" t="s">
        <v>1494</v>
      </c>
      <c r="B247" s="15" t="s">
        <v>895</v>
      </c>
      <c r="C247" s="4">
        <v>22133</v>
      </c>
    </row>
    <row r="248" spans="1:3" x14ac:dyDescent="0.35">
      <c r="A248" s="12" t="s">
        <v>1495</v>
      </c>
      <c r="B248" s="15" t="s">
        <v>1071</v>
      </c>
      <c r="C248" s="4">
        <v>8366</v>
      </c>
    </row>
    <row r="249" spans="1:3" x14ac:dyDescent="0.35">
      <c r="A249" s="12" t="s">
        <v>1496</v>
      </c>
      <c r="B249" s="15" t="s">
        <v>478</v>
      </c>
      <c r="C249" s="4">
        <v>20251</v>
      </c>
    </row>
    <row r="250" spans="1:3" x14ac:dyDescent="0.35">
      <c r="A250" s="12" t="s">
        <v>1497</v>
      </c>
      <c r="B250" s="15" t="s">
        <v>704</v>
      </c>
      <c r="C250" s="4">
        <v>66350</v>
      </c>
    </row>
    <row r="251" spans="1:3" x14ac:dyDescent="0.35">
      <c r="A251" s="12" t="s">
        <v>1498</v>
      </c>
      <c r="B251" s="15" t="s">
        <v>489</v>
      </c>
      <c r="C251" s="4">
        <v>27558</v>
      </c>
    </row>
    <row r="252" spans="1:3" x14ac:dyDescent="0.35">
      <c r="A252" s="12" t="s">
        <v>1499</v>
      </c>
      <c r="B252" s="15" t="s">
        <v>633</v>
      </c>
      <c r="C252" s="4">
        <v>40987</v>
      </c>
    </row>
    <row r="253" spans="1:3" x14ac:dyDescent="0.35">
      <c r="A253" s="12" t="s">
        <v>1500</v>
      </c>
      <c r="B253" s="15" t="s">
        <v>1072</v>
      </c>
      <c r="C253" s="4">
        <v>6541</v>
      </c>
    </row>
    <row r="254" spans="1:3" x14ac:dyDescent="0.35">
      <c r="A254" s="12" t="s">
        <v>1501</v>
      </c>
      <c r="B254" s="15" t="s">
        <v>852</v>
      </c>
      <c r="C254" s="4">
        <v>12626</v>
      </c>
    </row>
    <row r="255" spans="1:3" x14ac:dyDescent="0.35">
      <c r="A255" s="12" t="s">
        <v>1502</v>
      </c>
      <c r="B255" s="15" t="s">
        <v>672</v>
      </c>
      <c r="C255" s="4">
        <v>95535</v>
      </c>
    </row>
    <row r="256" spans="1:3" x14ac:dyDescent="0.35">
      <c r="A256" s="12" t="s">
        <v>1503</v>
      </c>
      <c r="B256" s="15" t="s">
        <v>649</v>
      </c>
      <c r="C256" s="4">
        <v>50753</v>
      </c>
    </row>
    <row r="257" spans="1:3" x14ac:dyDescent="0.35">
      <c r="A257" s="12" t="s">
        <v>1504</v>
      </c>
      <c r="B257" s="15" t="s">
        <v>605</v>
      </c>
      <c r="C257" s="4">
        <v>504822</v>
      </c>
    </row>
    <row r="258" spans="1:3" x14ac:dyDescent="0.35">
      <c r="A258" s="12" t="s">
        <v>1505</v>
      </c>
      <c r="B258" s="15" t="s">
        <v>579</v>
      </c>
      <c r="C258" s="4">
        <v>43128</v>
      </c>
    </row>
    <row r="259" spans="1:3" x14ac:dyDescent="0.35">
      <c r="A259" s="12" t="s">
        <v>1506</v>
      </c>
      <c r="B259" s="15" t="s">
        <v>648</v>
      </c>
      <c r="C259" s="4">
        <v>49220</v>
      </c>
    </row>
    <row r="260" spans="1:3" x14ac:dyDescent="0.35">
      <c r="A260" s="12" t="s">
        <v>1507</v>
      </c>
      <c r="B260" s="15" t="s">
        <v>821</v>
      </c>
      <c r="C260" s="4">
        <v>42601</v>
      </c>
    </row>
    <row r="261" spans="1:3" x14ac:dyDescent="0.35">
      <c r="A261" s="12" t="s">
        <v>1508</v>
      </c>
      <c r="B261" s="15" t="s">
        <v>585</v>
      </c>
      <c r="C261" s="4">
        <v>53614</v>
      </c>
    </row>
    <row r="262" spans="1:3" x14ac:dyDescent="0.35">
      <c r="A262" s="12" t="s">
        <v>1509</v>
      </c>
      <c r="B262" s="15" t="s">
        <v>527</v>
      </c>
      <c r="C262" s="4">
        <v>20055</v>
      </c>
    </row>
    <row r="263" spans="1:3" x14ac:dyDescent="0.35">
      <c r="A263" s="12" t="s">
        <v>1510</v>
      </c>
      <c r="B263" s="15" t="s">
        <v>834</v>
      </c>
      <c r="C263" s="4">
        <v>33840</v>
      </c>
    </row>
    <row r="264" spans="1:3" x14ac:dyDescent="0.35">
      <c r="A264" s="12" t="s">
        <v>1511</v>
      </c>
      <c r="B264" s="15" t="s">
        <v>636</v>
      </c>
      <c r="C264" s="4">
        <v>19258</v>
      </c>
    </row>
    <row r="265" spans="1:3" x14ac:dyDescent="0.35">
      <c r="A265" s="12" t="s">
        <v>1512</v>
      </c>
      <c r="B265" s="15" t="s">
        <v>867</v>
      </c>
      <c r="C265" s="4">
        <v>89619</v>
      </c>
    </row>
    <row r="266" spans="1:3" x14ac:dyDescent="0.35">
      <c r="A266" s="12" t="s">
        <v>1513</v>
      </c>
      <c r="B266" s="15" t="s">
        <v>581</v>
      </c>
      <c r="C266" s="4">
        <v>21406</v>
      </c>
    </row>
    <row r="267" spans="1:3" x14ac:dyDescent="0.35">
      <c r="A267" s="12" t="s">
        <v>1514</v>
      </c>
      <c r="B267" s="15" t="s">
        <v>897</v>
      </c>
      <c r="C267" s="4">
        <v>73228</v>
      </c>
    </row>
    <row r="268" spans="1:3" x14ac:dyDescent="0.35">
      <c r="A268" s="12" t="s">
        <v>1515</v>
      </c>
      <c r="B268" s="15" t="s">
        <v>785</v>
      </c>
      <c r="C268" s="4">
        <v>52416</v>
      </c>
    </row>
    <row r="269" spans="1:3" x14ac:dyDescent="0.35">
      <c r="A269" s="12" t="s">
        <v>1516</v>
      </c>
      <c r="B269" s="15" t="s">
        <v>803</v>
      </c>
      <c r="C269" s="4">
        <v>56185</v>
      </c>
    </row>
    <row r="270" spans="1:3" x14ac:dyDescent="0.35">
      <c r="A270" s="12" t="s">
        <v>1517</v>
      </c>
      <c r="B270" s="15" t="s">
        <v>889</v>
      </c>
      <c r="C270" s="4">
        <v>34437</v>
      </c>
    </row>
    <row r="271" spans="1:3" x14ac:dyDescent="0.35">
      <c r="A271" s="12" t="s">
        <v>1518</v>
      </c>
      <c r="B271" s="15" t="s">
        <v>532</v>
      </c>
      <c r="C271" s="4">
        <v>15401</v>
      </c>
    </row>
    <row r="272" spans="1:3" x14ac:dyDescent="0.35">
      <c r="A272" s="12" t="s">
        <v>1519</v>
      </c>
      <c r="B272" s="15" t="s">
        <v>612</v>
      </c>
      <c r="C272" s="4">
        <v>8139</v>
      </c>
    </row>
    <row r="273" spans="1:3" x14ac:dyDescent="0.35">
      <c r="A273" s="12" t="s">
        <v>1520</v>
      </c>
      <c r="B273" s="15" t="s">
        <v>892</v>
      </c>
      <c r="C273" s="4">
        <v>42255</v>
      </c>
    </row>
    <row r="274" spans="1:3" x14ac:dyDescent="0.35">
      <c r="A274" s="12" t="s">
        <v>1521</v>
      </c>
      <c r="B274" s="15" t="s">
        <v>623</v>
      </c>
      <c r="C274" s="4">
        <v>70246</v>
      </c>
    </row>
    <row r="275" spans="1:3" x14ac:dyDescent="0.35">
      <c r="A275" s="12" t="s">
        <v>1522</v>
      </c>
      <c r="B275" s="15" t="s">
        <v>600</v>
      </c>
      <c r="C275" s="4">
        <v>41491</v>
      </c>
    </row>
    <row r="276" spans="1:3" x14ac:dyDescent="0.35">
      <c r="A276" s="12" t="s">
        <v>1523</v>
      </c>
      <c r="B276" s="15" t="s">
        <v>1073</v>
      </c>
      <c r="C276" s="4">
        <v>15814</v>
      </c>
    </row>
    <row r="277" spans="1:3" x14ac:dyDescent="0.35">
      <c r="A277" s="12" t="s">
        <v>1524</v>
      </c>
      <c r="B277" s="15" t="s">
        <v>766</v>
      </c>
      <c r="C277" s="4">
        <v>62011</v>
      </c>
    </row>
    <row r="278" spans="1:3" x14ac:dyDescent="0.35">
      <c r="A278" s="12" t="s">
        <v>1525</v>
      </c>
      <c r="B278" s="15" t="s">
        <v>863</v>
      </c>
      <c r="C278" s="4">
        <v>21618</v>
      </c>
    </row>
    <row r="279" spans="1:3" x14ac:dyDescent="0.35">
      <c r="A279" s="12" t="s">
        <v>1526</v>
      </c>
      <c r="B279" s="15" t="s">
        <v>703</v>
      </c>
      <c r="C279" s="4">
        <v>69553</v>
      </c>
    </row>
    <row r="280" spans="1:3" x14ac:dyDescent="0.35">
      <c r="A280" s="12" t="s">
        <v>1527</v>
      </c>
      <c r="B280" s="15" t="s">
        <v>511</v>
      </c>
      <c r="C280" s="4">
        <v>68332</v>
      </c>
    </row>
    <row r="281" spans="1:3" x14ac:dyDescent="0.35">
      <c r="A281" s="12" t="s">
        <v>1528</v>
      </c>
      <c r="B281" s="15" t="s">
        <v>482</v>
      </c>
      <c r="C281" s="4">
        <v>88200</v>
      </c>
    </row>
    <row r="282" spans="1:3" x14ac:dyDescent="0.35">
      <c r="A282" s="12" t="s">
        <v>1529</v>
      </c>
      <c r="B282" s="15" t="s">
        <v>557</v>
      </c>
      <c r="C282" s="4">
        <v>70257</v>
      </c>
    </row>
    <row r="283" spans="1:3" x14ac:dyDescent="0.35">
      <c r="A283" s="12" t="s">
        <v>1530</v>
      </c>
      <c r="B283" s="15" t="s">
        <v>881</v>
      </c>
      <c r="C283" s="4">
        <v>50724</v>
      </c>
    </row>
    <row r="284" spans="1:3" ht="24" x14ac:dyDescent="0.35">
      <c r="A284" s="12" t="s">
        <v>1531</v>
      </c>
      <c r="B284" s="16" t="s">
        <v>809</v>
      </c>
      <c r="C284" s="4">
        <v>84117</v>
      </c>
    </row>
    <row r="285" spans="1:3" x14ac:dyDescent="0.35">
      <c r="A285" s="12" t="s">
        <v>1532</v>
      </c>
      <c r="B285" s="15" t="s">
        <v>580</v>
      </c>
      <c r="C285" s="4">
        <v>50604</v>
      </c>
    </row>
    <row r="286" spans="1:3" x14ac:dyDescent="0.35">
      <c r="A286" s="12" t="s">
        <v>1533</v>
      </c>
      <c r="B286" s="15" t="s">
        <v>574</v>
      </c>
      <c r="C286" s="4">
        <v>54907</v>
      </c>
    </row>
    <row r="287" spans="1:3" x14ac:dyDescent="0.35">
      <c r="A287" s="12" t="s">
        <v>1534</v>
      </c>
      <c r="B287" s="15" t="s">
        <v>501</v>
      </c>
      <c r="C287" s="4">
        <v>61461</v>
      </c>
    </row>
    <row r="288" spans="1:3" x14ac:dyDescent="0.35">
      <c r="A288" s="12" t="s">
        <v>1535</v>
      </c>
      <c r="B288" s="15" t="s">
        <v>468</v>
      </c>
      <c r="C288" s="4">
        <v>69113</v>
      </c>
    </row>
    <row r="289" spans="1:3" x14ac:dyDescent="0.35">
      <c r="A289" s="12" t="s">
        <v>1536</v>
      </c>
      <c r="B289" s="16" t="s">
        <v>631</v>
      </c>
      <c r="C289" s="4">
        <v>31522</v>
      </c>
    </row>
    <row r="290" spans="1:3" x14ac:dyDescent="0.35">
      <c r="A290" s="12" t="s">
        <v>1537</v>
      </c>
      <c r="B290" s="15" t="s">
        <v>752</v>
      </c>
      <c r="C290" s="4">
        <v>12481</v>
      </c>
    </row>
    <row r="291" spans="1:3" x14ac:dyDescent="0.35">
      <c r="A291" s="12" t="s">
        <v>1538</v>
      </c>
      <c r="B291" s="15" t="s">
        <v>1074</v>
      </c>
      <c r="C291" s="4">
        <v>43690</v>
      </c>
    </row>
    <row r="292" spans="1:3" x14ac:dyDescent="0.35">
      <c r="A292" s="12" t="s">
        <v>1539</v>
      </c>
      <c r="B292" s="15" t="s">
        <v>506</v>
      </c>
      <c r="C292" s="4">
        <v>29873</v>
      </c>
    </row>
    <row r="293" spans="1:3" x14ac:dyDescent="0.35">
      <c r="A293" s="12" t="s">
        <v>1540</v>
      </c>
      <c r="B293" s="15" t="s">
        <v>906</v>
      </c>
      <c r="C293" s="4">
        <v>97705</v>
      </c>
    </row>
    <row r="294" spans="1:3" x14ac:dyDescent="0.35">
      <c r="A294" s="12" t="s">
        <v>1541</v>
      </c>
      <c r="B294" s="15" t="s">
        <v>1075</v>
      </c>
      <c r="C294" s="4">
        <v>12489</v>
      </c>
    </row>
    <row r="295" spans="1:3" x14ac:dyDescent="0.35">
      <c r="A295" s="12" t="s">
        <v>1542</v>
      </c>
      <c r="B295" s="15" t="s">
        <v>905</v>
      </c>
      <c r="C295" s="4">
        <v>14740</v>
      </c>
    </row>
    <row r="296" spans="1:3" x14ac:dyDescent="0.35">
      <c r="A296" s="12" t="s">
        <v>1543</v>
      </c>
      <c r="B296" s="15" t="s">
        <v>808</v>
      </c>
      <c r="C296" s="4">
        <v>55222</v>
      </c>
    </row>
    <row r="297" spans="1:3" x14ac:dyDescent="0.35">
      <c r="A297" s="12" t="s">
        <v>1544</v>
      </c>
      <c r="B297" s="15" t="s">
        <v>553</v>
      </c>
      <c r="C297" s="4">
        <v>47978</v>
      </c>
    </row>
    <row r="298" spans="1:3" x14ac:dyDescent="0.35">
      <c r="A298" s="12" t="s">
        <v>1545</v>
      </c>
      <c r="B298" s="15" t="s">
        <v>1051</v>
      </c>
      <c r="C298" s="4">
        <v>13226</v>
      </c>
    </row>
    <row r="299" spans="1:3" x14ac:dyDescent="0.35">
      <c r="A299" s="12" t="s">
        <v>1546</v>
      </c>
      <c r="B299" s="15" t="s">
        <v>700</v>
      </c>
      <c r="C299" s="4">
        <v>74886</v>
      </c>
    </row>
    <row r="300" spans="1:3" x14ac:dyDescent="0.35">
      <c r="A300" s="12" t="s">
        <v>1547</v>
      </c>
      <c r="B300" s="15" t="s">
        <v>626</v>
      </c>
      <c r="C300" s="4">
        <v>109452</v>
      </c>
    </row>
    <row r="301" spans="1:3" x14ac:dyDescent="0.35">
      <c r="A301" s="12" t="s">
        <v>1548</v>
      </c>
      <c r="B301" s="15" t="s">
        <v>674</v>
      </c>
      <c r="C301" s="4">
        <v>186221</v>
      </c>
    </row>
    <row r="302" spans="1:3" x14ac:dyDescent="0.35">
      <c r="A302" s="12" t="s">
        <v>1549</v>
      </c>
      <c r="B302" s="15" t="s">
        <v>824</v>
      </c>
      <c r="C302" s="4">
        <v>59478</v>
      </c>
    </row>
    <row r="303" spans="1:3" x14ac:dyDescent="0.35">
      <c r="A303" s="12" t="s">
        <v>1550</v>
      </c>
      <c r="B303" s="15" t="s">
        <v>779</v>
      </c>
      <c r="C303" s="4">
        <v>65706</v>
      </c>
    </row>
    <row r="304" spans="1:3" x14ac:dyDescent="0.35">
      <c r="A304" s="12" t="s">
        <v>1551</v>
      </c>
      <c r="B304" s="15" t="s">
        <v>844</v>
      </c>
      <c r="C304" s="4">
        <v>99557</v>
      </c>
    </row>
    <row r="305" spans="1:3" x14ac:dyDescent="0.35">
      <c r="A305" s="12" t="s">
        <v>1552</v>
      </c>
      <c r="B305" s="15" t="s">
        <v>893</v>
      </c>
      <c r="C305" s="4">
        <v>62516</v>
      </c>
    </row>
    <row r="306" spans="1:3" x14ac:dyDescent="0.35">
      <c r="A306" s="12" t="s">
        <v>1553</v>
      </c>
      <c r="B306" s="15" t="s">
        <v>823</v>
      </c>
      <c r="C306" s="4">
        <v>38645</v>
      </c>
    </row>
    <row r="307" spans="1:3" x14ac:dyDescent="0.35">
      <c r="A307" s="12" t="s">
        <v>1554</v>
      </c>
      <c r="B307" s="15" t="s">
        <v>609</v>
      </c>
      <c r="C307" s="4">
        <v>416687</v>
      </c>
    </row>
    <row r="308" spans="1:3" x14ac:dyDescent="0.35">
      <c r="A308" s="12" t="s">
        <v>1555</v>
      </c>
      <c r="B308" s="15" t="s">
        <v>868</v>
      </c>
      <c r="C308" s="4">
        <v>45743</v>
      </c>
    </row>
    <row r="309" spans="1:3" x14ac:dyDescent="0.35">
      <c r="A309" s="12" t="s">
        <v>1556</v>
      </c>
      <c r="B309" s="15" t="s">
        <v>526</v>
      </c>
      <c r="C309" s="4">
        <v>26808</v>
      </c>
    </row>
    <row r="310" spans="1:3" x14ac:dyDescent="0.35">
      <c r="A310" s="12" t="s">
        <v>1557</v>
      </c>
      <c r="B310" s="15" t="s">
        <v>500</v>
      </c>
      <c r="C310" s="4">
        <v>35513</v>
      </c>
    </row>
    <row r="311" spans="1:3" x14ac:dyDescent="0.35">
      <c r="A311" s="12" t="s">
        <v>1558</v>
      </c>
      <c r="B311" s="15" t="s">
        <v>885</v>
      </c>
      <c r="C311" s="4">
        <v>27245</v>
      </c>
    </row>
    <row r="312" spans="1:3" x14ac:dyDescent="0.35">
      <c r="A312" s="12" t="s">
        <v>1559</v>
      </c>
      <c r="B312" s="15" t="s">
        <v>764</v>
      </c>
      <c r="C312" s="4">
        <v>43373</v>
      </c>
    </row>
    <row r="313" spans="1:3" x14ac:dyDescent="0.35">
      <c r="A313" s="12" t="s">
        <v>1560</v>
      </c>
      <c r="B313" s="15" t="s">
        <v>721</v>
      </c>
      <c r="C313" s="4">
        <v>68817</v>
      </c>
    </row>
    <row r="314" spans="1:3" x14ac:dyDescent="0.35">
      <c r="A314" s="12" t="s">
        <v>1561</v>
      </c>
      <c r="B314" s="15" t="s">
        <v>591</v>
      </c>
      <c r="C314" s="4">
        <v>35161</v>
      </c>
    </row>
    <row r="315" spans="1:3" x14ac:dyDescent="0.35">
      <c r="A315" s="12" t="s">
        <v>1562</v>
      </c>
      <c r="B315" s="15" t="s">
        <v>840</v>
      </c>
      <c r="C315" s="4">
        <v>53771</v>
      </c>
    </row>
    <row r="316" spans="1:3" x14ac:dyDescent="0.35">
      <c r="A316" s="12" t="s">
        <v>1563</v>
      </c>
      <c r="B316" s="15" t="s">
        <v>1076</v>
      </c>
      <c r="C316" s="4">
        <v>39630</v>
      </c>
    </row>
    <row r="317" spans="1:3" x14ac:dyDescent="0.35">
      <c r="A317" s="12" t="s">
        <v>1564</v>
      </c>
      <c r="B317" s="15" t="s">
        <v>470</v>
      </c>
      <c r="C317" s="4">
        <v>61354</v>
      </c>
    </row>
    <row r="318" spans="1:3" x14ac:dyDescent="0.35">
      <c r="A318" s="12" t="s">
        <v>1565</v>
      </c>
      <c r="B318" s="15" t="s">
        <v>664</v>
      </c>
      <c r="C318" s="4">
        <v>44166</v>
      </c>
    </row>
    <row r="319" spans="1:3" x14ac:dyDescent="0.35">
      <c r="A319" s="12" t="s">
        <v>1566</v>
      </c>
      <c r="B319" s="15" t="s">
        <v>820</v>
      </c>
      <c r="C319" s="4">
        <v>39173</v>
      </c>
    </row>
    <row r="320" spans="1:3" x14ac:dyDescent="0.35">
      <c r="A320" s="12" t="s">
        <v>1567</v>
      </c>
      <c r="B320" s="15" t="s">
        <v>575</v>
      </c>
      <c r="C320" s="4">
        <v>22071</v>
      </c>
    </row>
    <row r="321" spans="1:3" x14ac:dyDescent="0.35">
      <c r="A321" s="12" t="s">
        <v>1568</v>
      </c>
      <c r="B321" s="15" t="s">
        <v>592</v>
      </c>
      <c r="C321" s="4">
        <v>31657</v>
      </c>
    </row>
    <row r="322" spans="1:3" x14ac:dyDescent="0.35">
      <c r="A322" s="12" t="s">
        <v>1569</v>
      </c>
      <c r="B322" s="15" t="s">
        <v>1077</v>
      </c>
      <c r="C322" s="4">
        <v>69469</v>
      </c>
    </row>
    <row r="323" spans="1:3" x14ac:dyDescent="0.35">
      <c r="A323" s="12" t="s">
        <v>1570</v>
      </c>
      <c r="B323" s="15" t="s">
        <v>798</v>
      </c>
      <c r="C323" s="4">
        <v>26377</v>
      </c>
    </row>
    <row r="324" spans="1:3" x14ac:dyDescent="0.35">
      <c r="A324" s="12" t="s">
        <v>1571</v>
      </c>
      <c r="B324" s="15" t="s">
        <v>796</v>
      </c>
      <c r="C324" s="4">
        <v>42987</v>
      </c>
    </row>
    <row r="325" spans="1:3" x14ac:dyDescent="0.35">
      <c r="A325" s="12" t="s">
        <v>1572</v>
      </c>
      <c r="B325" s="15" t="s">
        <v>706</v>
      </c>
      <c r="C325" s="4">
        <v>117661</v>
      </c>
    </row>
    <row r="326" spans="1:3" x14ac:dyDescent="0.35">
      <c r="A326" s="12" t="s">
        <v>1573</v>
      </c>
      <c r="B326" s="15" t="s">
        <v>621</v>
      </c>
      <c r="C326" s="4">
        <v>64309</v>
      </c>
    </row>
    <row r="327" spans="1:3" x14ac:dyDescent="0.35">
      <c r="A327" s="12" t="s">
        <v>1574</v>
      </c>
      <c r="B327" s="15" t="s">
        <v>758</v>
      </c>
      <c r="C327" s="4">
        <v>27907</v>
      </c>
    </row>
    <row r="328" spans="1:3" x14ac:dyDescent="0.35">
      <c r="A328" s="12" t="s">
        <v>1575</v>
      </c>
      <c r="B328" s="15" t="s">
        <v>773</v>
      </c>
      <c r="C328" s="4">
        <v>45169</v>
      </c>
    </row>
    <row r="329" spans="1:3" x14ac:dyDescent="0.35">
      <c r="A329" s="12" t="s">
        <v>1576</v>
      </c>
      <c r="B329" s="15" t="s">
        <v>910</v>
      </c>
      <c r="C329" s="4">
        <v>21103</v>
      </c>
    </row>
    <row r="330" spans="1:3" x14ac:dyDescent="0.35">
      <c r="A330" s="12" t="s">
        <v>1577</v>
      </c>
      <c r="B330" s="15" t="s">
        <v>806</v>
      </c>
      <c r="C330" s="4">
        <v>65727</v>
      </c>
    </row>
    <row r="331" spans="1:3" x14ac:dyDescent="0.35">
      <c r="A331" s="12" t="s">
        <v>1578</v>
      </c>
      <c r="B331" s="15" t="s">
        <v>618</v>
      </c>
      <c r="C331" s="4">
        <v>50075</v>
      </c>
    </row>
    <row r="332" spans="1:3" x14ac:dyDescent="0.35">
      <c r="A332" s="12" t="s">
        <v>1579</v>
      </c>
      <c r="B332" s="15" t="s">
        <v>765</v>
      </c>
      <c r="C332" s="4">
        <v>57508</v>
      </c>
    </row>
    <row r="333" spans="1:3" x14ac:dyDescent="0.35">
      <c r="A333" s="12" t="s">
        <v>1580</v>
      </c>
      <c r="B333" s="15" t="s">
        <v>805</v>
      </c>
      <c r="C333" s="4">
        <v>51286</v>
      </c>
    </row>
    <row r="334" spans="1:3" x14ac:dyDescent="0.35">
      <c r="A334" s="12" t="s">
        <v>1581</v>
      </c>
      <c r="B334" s="15" t="s">
        <v>474</v>
      </c>
      <c r="C334" s="4">
        <v>44955</v>
      </c>
    </row>
    <row r="335" spans="1:3" x14ac:dyDescent="0.35">
      <c r="A335" s="12" t="s">
        <v>1582</v>
      </c>
      <c r="B335" s="15" t="s">
        <v>530</v>
      </c>
      <c r="C335" s="4">
        <v>54937</v>
      </c>
    </row>
    <row r="336" spans="1:3" x14ac:dyDescent="0.35">
      <c r="A336" s="12" t="s">
        <v>1583</v>
      </c>
      <c r="B336" s="15" t="s">
        <v>495</v>
      </c>
      <c r="C336" s="4">
        <v>15319</v>
      </c>
    </row>
    <row r="337" spans="1:3" x14ac:dyDescent="0.35">
      <c r="A337" s="12" t="s">
        <v>1584</v>
      </c>
      <c r="B337" s="15" t="s">
        <v>512</v>
      </c>
      <c r="C337" s="4">
        <v>54653</v>
      </c>
    </row>
    <row r="338" spans="1:3" x14ac:dyDescent="0.35">
      <c r="A338" s="12" t="s">
        <v>1585</v>
      </c>
      <c r="B338" s="15" t="s">
        <v>718</v>
      </c>
      <c r="C338" s="4">
        <v>27369</v>
      </c>
    </row>
    <row r="339" spans="1:3" x14ac:dyDescent="0.35">
      <c r="A339" s="12" t="s">
        <v>1586</v>
      </c>
      <c r="B339" s="15" t="s">
        <v>760</v>
      </c>
      <c r="C339" s="4">
        <v>80900</v>
      </c>
    </row>
    <row r="340" spans="1:3" x14ac:dyDescent="0.35">
      <c r="A340" s="12" t="s">
        <v>1587</v>
      </c>
      <c r="B340" s="15" t="s">
        <v>1078</v>
      </c>
      <c r="C340" s="4">
        <v>25778</v>
      </c>
    </row>
    <row r="341" spans="1:3" x14ac:dyDescent="0.35">
      <c r="A341" s="12" t="s">
        <v>1588</v>
      </c>
      <c r="B341" s="15" t="s">
        <v>491</v>
      </c>
      <c r="C341" s="4">
        <v>66954</v>
      </c>
    </row>
    <row r="342" spans="1:3" x14ac:dyDescent="0.35">
      <c r="A342" s="12" t="s">
        <v>1589</v>
      </c>
      <c r="B342" s="15" t="s">
        <v>676</v>
      </c>
      <c r="C342" s="4">
        <v>44107</v>
      </c>
    </row>
    <row r="343" spans="1:3" x14ac:dyDescent="0.35">
      <c r="A343" s="12" t="s">
        <v>1590</v>
      </c>
      <c r="B343" s="15" t="s">
        <v>858</v>
      </c>
      <c r="C343" s="4">
        <v>7806</v>
      </c>
    </row>
    <row r="344" spans="1:3" x14ac:dyDescent="0.35">
      <c r="A344" s="12" t="s">
        <v>1591</v>
      </c>
      <c r="B344" s="15" t="s">
        <v>562</v>
      </c>
      <c r="C344" s="4">
        <v>10566</v>
      </c>
    </row>
    <row r="345" spans="1:3" x14ac:dyDescent="0.35">
      <c r="A345" s="12" t="s">
        <v>1592</v>
      </c>
      <c r="B345" s="15" t="s">
        <v>792</v>
      </c>
      <c r="C345" s="4">
        <v>51221</v>
      </c>
    </row>
    <row r="346" spans="1:3" x14ac:dyDescent="0.35">
      <c r="A346" s="12" t="s">
        <v>1593</v>
      </c>
      <c r="B346" s="15" t="s">
        <v>2259</v>
      </c>
      <c r="C346" s="4">
        <v>22979</v>
      </c>
    </row>
    <row r="347" spans="1:3" ht="24" x14ac:dyDescent="0.35">
      <c r="A347" s="12" t="s">
        <v>1594</v>
      </c>
      <c r="B347" s="16" t="s">
        <v>635</v>
      </c>
      <c r="C347" s="4">
        <v>42656</v>
      </c>
    </row>
    <row r="348" spans="1:3" x14ac:dyDescent="0.35">
      <c r="A348" s="12" t="s">
        <v>1595</v>
      </c>
      <c r="B348" s="15" t="s">
        <v>733</v>
      </c>
      <c r="C348" s="4">
        <v>51574</v>
      </c>
    </row>
    <row r="349" spans="1:3" x14ac:dyDescent="0.35">
      <c r="A349" s="12" t="s">
        <v>1596</v>
      </c>
      <c r="B349" s="15" t="s">
        <v>463</v>
      </c>
      <c r="C349" s="4">
        <v>70326</v>
      </c>
    </row>
    <row r="350" spans="1:3" x14ac:dyDescent="0.35">
      <c r="A350" s="12" t="s">
        <v>1597</v>
      </c>
      <c r="B350" s="15" t="s">
        <v>670</v>
      </c>
      <c r="C350" s="4">
        <v>59666</v>
      </c>
    </row>
    <row r="351" spans="1:3" x14ac:dyDescent="0.35">
      <c r="A351" s="12" t="s">
        <v>1598</v>
      </c>
      <c r="B351" s="15" t="s">
        <v>524</v>
      </c>
      <c r="C351" s="4">
        <v>45736</v>
      </c>
    </row>
    <row r="352" spans="1:3" x14ac:dyDescent="0.35">
      <c r="A352" s="12" t="s">
        <v>1599</v>
      </c>
      <c r="B352" s="15" t="s">
        <v>671</v>
      </c>
      <c r="C352" s="4">
        <v>87307</v>
      </c>
    </row>
    <row r="353" spans="1:3" x14ac:dyDescent="0.35">
      <c r="A353" s="12" t="s">
        <v>1600</v>
      </c>
      <c r="B353" s="15" t="s">
        <v>786</v>
      </c>
      <c r="C353" s="4">
        <v>16736</v>
      </c>
    </row>
    <row r="354" spans="1:3" x14ac:dyDescent="0.35">
      <c r="A354" s="12" t="s">
        <v>1601</v>
      </c>
      <c r="B354" s="15" t="s">
        <v>709</v>
      </c>
      <c r="C354" s="4">
        <v>45697</v>
      </c>
    </row>
    <row r="355" spans="1:3" x14ac:dyDescent="0.35">
      <c r="A355" s="12" t="s">
        <v>1602</v>
      </c>
      <c r="B355" s="15" t="s">
        <v>839</v>
      </c>
      <c r="C355" s="4">
        <v>44992</v>
      </c>
    </row>
    <row r="356" spans="1:3" x14ac:dyDescent="0.35">
      <c r="A356" s="12" t="s">
        <v>1603</v>
      </c>
      <c r="B356" s="15" t="s">
        <v>713</v>
      </c>
      <c r="C356" s="4">
        <v>17436</v>
      </c>
    </row>
    <row r="357" spans="1:3" x14ac:dyDescent="0.35">
      <c r="A357" s="12" t="s">
        <v>1604</v>
      </c>
      <c r="B357" s="15" t="s">
        <v>653</v>
      </c>
      <c r="C357" s="4">
        <v>451</v>
      </c>
    </row>
    <row r="358" spans="1:3" x14ac:dyDescent="0.35">
      <c r="A358" s="12" t="s">
        <v>1605</v>
      </c>
      <c r="B358" s="15" t="s">
        <v>593</v>
      </c>
      <c r="C358" s="4">
        <v>1984</v>
      </c>
    </row>
    <row r="359" spans="1:3" x14ac:dyDescent="0.35">
      <c r="A359" s="12" t="s">
        <v>1606</v>
      </c>
      <c r="B359" s="15" t="s">
        <v>525</v>
      </c>
      <c r="C359" s="4">
        <v>56710</v>
      </c>
    </row>
    <row r="360" spans="1:3" ht="24" x14ac:dyDescent="0.35">
      <c r="A360" s="12" t="s">
        <v>1607</v>
      </c>
      <c r="B360" s="16" t="s">
        <v>645</v>
      </c>
      <c r="C360" s="4">
        <v>22004</v>
      </c>
    </row>
    <row r="361" spans="1:3" x14ac:dyDescent="0.35">
      <c r="A361" s="12" t="s">
        <v>1608</v>
      </c>
      <c r="B361" s="15" t="s">
        <v>510</v>
      </c>
      <c r="C361" s="4">
        <v>32466</v>
      </c>
    </row>
    <row r="362" spans="1:3" x14ac:dyDescent="0.35">
      <c r="A362" s="12" t="s">
        <v>1609</v>
      </c>
      <c r="B362" s="15" t="s">
        <v>767</v>
      </c>
      <c r="C362" s="4">
        <v>55411</v>
      </c>
    </row>
    <row r="363" spans="1:3" x14ac:dyDescent="0.35">
      <c r="A363" s="12" t="s">
        <v>1610</v>
      </c>
      <c r="B363" s="15" t="s">
        <v>604</v>
      </c>
      <c r="C363" s="4">
        <f>15265-4591-2448</f>
        <v>8226</v>
      </c>
    </row>
    <row r="364" spans="1:3" x14ac:dyDescent="0.35">
      <c r="A364" s="12" t="s">
        <v>1611</v>
      </c>
      <c r="B364" s="15" t="s">
        <v>462</v>
      </c>
      <c r="C364" s="4">
        <v>8359</v>
      </c>
    </row>
    <row r="365" spans="1:3" ht="24" x14ac:dyDescent="0.35">
      <c r="A365" s="12" t="s">
        <v>1612</v>
      </c>
      <c r="B365" s="16" t="s">
        <v>616</v>
      </c>
      <c r="C365" s="4">
        <v>50939</v>
      </c>
    </row>
    <row r="366" spans="1:3" x14ac:dyDescent="0.35">
      <c r="A366" s="12" t="s">
        <v>1613</v>
      </c>
      <c r="B366" s="15" t="s">
        <v>567</v>
      </c>
      <c r="C366" s="4">
        <v>137494</v>
      </c>
    </row>
    <row r="367" spans="1:3" x14ac:dyDescent="0.35">
      <c r="A367" s="12" t="s">
        <v>1614</v>
      </c>
      <c r="B367" s="15" t="s">
        <v>538</v>
      </c>
      <c r="C367" s="4">
        <v>71784</v>
      </c>
    </row>
    <row r="368" spans="1:3" x14ac:dyDescent="0.35">
      <c r="A368" s="12" t="s">
        <v>1615</v>
      </c>
      <c r="B368" s="15" t="s">
        <v>814</v>
      </c>
      <c r="C368" s="4">
        <v>3772</v>
      </c>
    </row>
    <row r="369" spans="1:3" x14ac:dyDescent="0.35">
      <c r="A369" s="12" t="s">
        <v>1616</v>
      </c>
      <c r="B369" s="15" t="s">
        <v>833</v>
      </c>
      <c r="C369" s="4">
        <v>48026</v>
      </c>
    </row>
    <row r="370" spans="1:3" x14ac:dyDescent="0.35">
      <c r="A370" s="12" t="s">
        <v>1617</v>
      </c>
      <c r="B370" s="15" t="s">
        <v>667</v>
      </c>
      <c r="C370" s="4">
        <v>26711</v>
      </c>
    </row>
    <row r="371" spans="1:3" x14ac:dyDescent="0.35">
      <c r="A371" s="12" t="s">
        <v>1618</v>
      </c>
      <c r="B371" s="15" t="s">
        <v>780</v>
      </c>
      <c r="C371" s="4">
        <v>57218</v>
      </c>
    </row>
    <row r="372" spans="1:3" x14ac:dyDescent="0.35">
      <c r="A372" s="12" t="s">
        <v>1619</v>
      </c>
      <c r="B372" s="15" t="s">
        <v>638</v>
      </c>
      <c r="C372" s="4">
        <v>44786</v>
      </c>
    </row>
    <row r="373" spans="1:3" x14ac:dyDescent="0.35">
      <c r="A373" s="12" t="s">
        <v>1620</v>
      </c>
      <c r="B373" s="15" t="s">
        <v>539</v>
      </c>
      <c r="C373" s="4">
        <v>1405</v>
      </c>
    </row>
    <row r="374" spans="1:3" x14ac:dyDescent="0.35">
      <c r="A374" s="12" t="s">
        <v>1621</v>
      </c>
      <c r="B374" s="15" t="s">
        <v>513</v>
      </c>
      <c r="C374" s="4">
        <v>76885</v>
      </c>
    </row>
    <row r="375" spans="1:3" x14ac:dyDescent="0.35">
      <c r="A375" s="12" t="s">
        <v>1622</v>
      </c>
      <c r="B375" s="15" t="s">
        <v>698</v>
      </c>
      <c r="C375" s="4">
        <v>49980</v>
      </c>
    </row>
    <row r="376" spans="1:3" x14ac:dyDescent="0.35">
      <c r="A376" s="12" t="s">
        <v>1623</v>
      </c>
      <c r="B376" s="15" t="s">
        <v>628</v>
      </c>
      <c r="C376" s="4">
        <v>60162</v>
      </c>
    </row>
    <row r="377" spans="1:3" x14ac:dyDescent="0.35">
      <c r="A377" s="12" t="s">
        <v>1624</v>
      </c>
      <c r="B377" s="15" t="s">
        <v>1079</v>
      </c>
      <c r="C377" s="4">
        <v>36577</v>
      </c>
    </row>
    <row r="378" spans="1:3" ht="24" x14ac:dyDescent="0.35">
      <c r="A378" s="12" t="s">
        <v>1625</v>
      </c>
      <c r="B378" s="16" t="s">
        <v>830</v>
      </c>
      <c r="C378" s="4">
        <v>6241</v>
      </c>
    </row>
    <row r="379" spans="1:3" x14ac:dyDescent="0.35">
      <c r="A379" s="12" t="s">
        <v>1626</v>
      </c>
      <c r="B379" s="15" t="s">
        <v>576</v>
      </c>
      <c r="C379" s="4">
        <v>59435</v>
      </c>
    </row>
    <row r="380" spans="1:3" x14ac:dyDescent="0.35">
      <c r="A380" s="12" t="s">
        <v>1627</v>
      </c>
      <c r="B380" s="15" t="s">
        <v>1080</v>
      </c>
      <c r="C380" s="4">
        <v>13221</v>
      </c>
    </row>
    <row r="381" spans="1:3" x14ac:dyDescent="0.35">
      <c r="A381" s="12" t="s">
        <v>1628</v>
      </c>
      <c r="B381" s="15" t="s">
        <v>577</v>
      </c>
      <c r="C381" s="4">
        <v>29228</v>
      </c>
    </row>
    <row r="382" spans="1:3" x14ac:dyDescent="0.35">
      <c r="A382" s="12" t="s">
        <v>1629</v>
      </c>
      <c r="B382" s="15" t="s">
        <v>641</v>
      </c>
      <c r="C382" s="4">
        <v>13934</v>
      </c>
    </row>
    <row r="383" spans="1:3" x14ac:dyDescent="0.35">
      <c r="A383" s="12" t="s">
        <v>1630</v>
      </c>
      <c r="B383" s="15" t="s">
        <v>854</v>
      </c>
      <c r="C383" s="4">
        <v>1242</v>
      </c>
    </row>
    <row r="384" spans="1:3" x14ac:dyDescent="0.35">
      <c r="A384" s="12" t="s">
        <v>1631</v>
      </c>
      <c r="B384" s="15" t="s">
        <v>729</v>
      </c>
      <c r="C384" s="4">
        <v>59617</v>
      </c>
    </row>
    <row r="385" spans="1:3" x14ac:dyDescent="0.35">
      <c r="A385" s="12" t="s">
        <v>1632</v>
      </c>
      <c r="B385" s="15" t="s">
        <v>880</v>
      </c>
      <c r="C385" s="4">
        <v>23417</v>
      </c>
    </row>
    <row r="386" spans="1:3" x14ac:dyDescent="0.35">
      <c r="A386" s="12" t="s">
        <v>1633</v>
      </c>
      <c r="B386" s="15" t="s">
        <v>740</v>
      </c>
      <c r="C386" s="4">
        <v>26225</v>
      </c>
    </row>
    <row r="387" spans="1:3" x14ac:dyDescent="0.35">
      <c r="A387" s="12" t="s">
        <v>1634</v>
      </c>
      <c r="B387" s="15" t="s">
        <v>693</v>
      </c>
      <c r="C387" s="4">
        <v>83124</v>
      </c>
    </row>
    <row r="388" spans="1:3" x14ac:dyDescent="0.35">
      <c r="A388" s="12" t="s">
        <v>1635</v>
      </c>
      <c r="B388" s="15" t="s">
        <v>835</v>
      </c>
      <c r="C388" s="4">
        <v>10513</v>
      </c>
    </row>
    <row r="389" spans="1:3" x14ac:dyDescent="0.35">
      <c r="A389" s="12" t="s">
        <v>1636</v>
      </c>
      <c r="B389" s="15" t="s">
        <v>862</v>
      </c>
      <c r="C389" s="4">
        <v>23551</v>
      </c>
    </row>
    <row r="390" spans="1:3" x14ac:dyDescent="0.35">
      <c r="A390" s="12" t="s">
        <v>1637</v>
      </c>
      <c r="B390" s="15" t="s">
        <v>543</v>
      </c>
      <c r="C390" s="4">
        <v>38723</v>
      </c>
    </row>
    <row r="391" spans="1:3" x14ac:dyDescent="0.35">
      <c r="A391" s="12" t="s">
        <v>1638</v>
      </c>
      <c r="B391" s="15" t="s">
        <v>768</v>
      </c>
      <c r="C391" s="4">
        <v>40148</v>
      </c>
    </row>
    <row r="392" spans="1:3" x14ac:dyDescent="0.35">
      <c r="A392" s="12" t="s">
        <v>1639</v>
      </c>
      <c r="B392" s="15" t="s">
        <v>481</v>
      </c>
      <c r="C392" s="4">
        <v>3837</v>
      </c>
    </row>
    <row r="393" spans="1:3" x14ac:dyDescent="0.35">
      <c r="A393" s="12" t="s">
        <v>1640</v>
      </c>
      <c r="B393" s="15" t="s">
        <v>873</v>
      </c>
      <c r="C393" s="4">
        <v>90133</v>
      </c>
    </row>
    <row r="394" spans="1:3" x14ac:dyDescent="0.35">
      <c r="A394" s="12" t="s">
        <v>1641</v>
      </c>
      <c r="B394" s="15" t="s">
        <v>872</v>
      </c>
      <c r="C394" s="4">
        <v>52367</v>
      </c>
    </row>
    <row r="395" spans="1:3" x14ac:dyDescent="0.35">
      <c r="A395" s="12" t="s">
        <v>1642</v>
      </c>
      <c r="B395" s="15" t="s">
        <v>887</v>
      </c>
      <c r="C395" s="4">
        <v>8366</v>
      </c>
    </row>
    <row r="396" spans="1:3" x14ac:dyDescent="0.35">
      <c r="A396" s="12" t="s">
        <v>1643</v>
      </c>
      <c r="B396" s="15" t="s">
        <v>620</v>
      </c>
      <c r="C396" s="4">
        <v>18374</v>
      </c>
    </row>
    <row r="397" spans="1:3" x14ac:dyDescent="0.35">
      <c r="A397" s="12" t="s">
        <v>1644</v>
      </c>
      <c r="B397" s="15" t="s">
        <v>864</v>
      </c>
      <c r="C397" s="4">
        <v>11328</v>
      </c>
    </row>
    <row r="398" spans="1:3" x14ac:dyDescent="0.35">
      <c r="A398" s="12" t="s">
        <v>1645</v>
      </c>
      <c r="B398" s="15" t="s">
        <v>813</v>
      </c>
      <c r="C398" s="4">
        <v>5087</v>
      </c>
    </row>
    <row r="399" spans="1:3" x14ac:dyDescent="0.35">
      <c r="A399" s="12" t="s">
        <v>1646</v>
      </c>
      <c r="B399" s="15" t="s">
        <v>776</v>
      </c>
      <c r="C399" s="4">
        <v>31179</v>
      </c>
    </row>
    <row r="400" spans="1:3" x14ac:dyDescent="0.35">
      <c r="A400" s="12" t="s">
        <v>1647</v>
      </c>
      <c r="B400" s="15" t="s">
        <v>507</v>
      </c>
      <c r="C400" s="4">
        <v>16933</v>
      </c>
    </row>
    <row r="401" spans="1:3" x14ac:dyDescent="0.35">
      <c r="A401" s="12" t="s">
        <v>1648</v>
      </c>
      <c r="B401" s="15" t="s">
        <v>777</v>
      </c>
      <c r="C401" s="4">
        <v>49149</v>
      </c>
    </row>
    <row r="402" spans="1:3" x14ac:dyDescent="0.35">
      <c r="A402" s="12" t="s">
        <v>1649</v>
      </c>
      <c r="B402" s="15" t="s">
        <v>663</v>
      </c>
      <c r="C402" s="4">
        <v>38641</v>
      </c>
    </row>
    <row r="403" spans="1:3" x14ac:dyDescent="0.35">
      <c r="A403" s="12" t="s">
        <v>1650</v>
      </c>
      <c r="B403" s="15" t="s">
        <v>790</v>
      </c>
      <c r="C403" s="4">
        <v>34796</v>
      </c>
    </row>
    <row r="404" spans="1:3" x14ac:dyDescent="0.35">
      <c r="A404" s="12" t="s">
        <v>1651</v>
      </c>
      <c r="B404" s="15" t="s">
        <v>727</v>
      </c>
      <c r="C404" s="4">
        <v>117017</v>
      </c>
    </row>
    <row r="405" spans="1:3" x14ac:dyDescent="0.35">
      <c r="A405" s="12" t="s">
        <v>1652</v>
      </c>
      <c r="B405" s="15" t="s">
        <v>691</v>
      </c>
      <c r="C405" s="4">
        <v>49008</v>
      </c>
    </row>
    <row r="406" spans="1:3" x14ac:dyDescent="0.35">
      <c r="A406" s="12" t="s">
        <v>1653</v>
      </c>
      <c r="B406" s="15" t="s">
        <v>488</v>
      </c>
      <c r="C406" s="4">
        <v>43324</v>
      </c>
    </row>
    <row r="407" spans="1:3" x14ac:dyDescent="0.35">
      <c r="A407" s="12" t="s">
        <v>1654</v>
      </c>
      <c r="B407" s="15" t="s">
        <v>782</v>
      </c>
      <c r="C407" s="4">
        <v>90436</v>
      </c>
    </row>
    <row r="408" spans="1:3" x14ac:dyDescent="0.35">
      <c r="A408" s="12" t="s">
        <v>1655</v>
      </c>
      <c r="B408" s="15" t="s">
        <v>690</v>
      </c>
      <c r="C408" s="4">
        <v>45931</v>
      </c>
    </row>
    <row r="409" spans="1:3" x14ac:dyDescent="0.35">
      <c r="A409" s="12" t="s">
        <v>1656</v>
      </c>
      <c r="B409" s="15" t="s">
        <v>901</v>
      </c>
      <c r="C409" s="4">
        <v>60499</v>
      </c>
    </row>
    <row r="410" spans="1:3" x14ac:dyDescent="0.35">
      <c r="A410" s="12" t="s">
        <v>1657</v>
      </c>
      <c r="B410" s="15" t="s">
        <v>749</v>
      </c>
      <c r="C410" s="4">
        <v>22304</v>
      </c>
    </row>
    <row r="411" spans="1:3" x14ac:dyDescent="0.35">
      <c r="A411" s="12" t="s">
        <v>1658</v>
      </c>
      <c r="B411" s="15" t="s">
        <v>2210</v>
      </c>
      <c r="C411" s="4">
        <v>184766</v>
      </c>
    </row>
    <row r="412" spans="1:3" x14ac:dyDescent="0.35">
      <c r="A412" s="12" t="s">
        <v>1659</v>
      </c>
      <c r="B412" s="15" t="s">
        <v>683</v>
      </c>
      <c r="C412" s="4">
        <v>22428</v>
      </c>
    </row>
    <row r="413" spans="1:3" x14ac:dyDescent="0.35">
      <c r="A413" s="12" t="s">
        <v>1660</v>
      </c>
      <c r="B413" s="15" t="s">
        <v>741</v>
      </c>
      <c r="C413" s="4">
        <v>51405</v>
      </c>
    </row>
    <row r="414" spans="1:3" x14ac:dyDescent="0.35">
      <c r="A414" s="12" t="s">
        <v>1661</v>
      </c>
      <c r="B414" s="15" t="s">
        <v>875</v>
      </c>
      <c r="C414" s="4">
        <v>68767</v>
      </c>
    </row>
    <row r="415" spans="1:3" x14ac:dyDescent="0.35">
      <c r="A415" s="12" t="s">
        <v>1662</v>
      </c>
      <c r="B415" s="15" t="s">
        <v>800</v>
      </c>
      <c r="C415" s="4">
        <v>71889</v>
      </c>
    </row>
    <row r="416" spans="1:3" x14ac:dyDescent="0.35">
      <c r="A416" s="12" t="s">
        <v>1663</v>
      </c>
      <c r="B416" s="15" t="s">
        <v>461</v>
      </c>
      <c r="C416" s="4">
        <v>25648</v>
      </c>
    </row>
    <row r="417" spans="1:3" x14ac:dyDescent="0.35">
      <c r="A417" s="12" t="s">
        <v>1664</v>
      </c>
      <c r="B417" s="15" t="s">
        <v>596</v>
      </c>
      <c r="C417" s="4">
        <v>68939</v>
      </c>
    </row>
    <row r="418" spans="1:3" x14ac:dyDescent="0.35">
      <c r="A418" s="12" t="s">
        <v>1665</v>
      </c>
      <c r="B418" s="15" t="s">
        <v>827</v>
      </c>
      <c r="C418" s="4">
        <v>84475</v>
      </c>
    </row>
    <row r="419" spans="1:3" x14ac:dyDescent="0.35">
      <c r="A419" s="12" t="s">
        <v>1666</v>
      </c>
      <c r="B419" s="15" t="s">
        <v>675</v>
      </c>
      <c r="C419" s="4">
        <v>58051</v>
      </c>
    </row>
    <row r="420" spans="1:3" x14ac:dyDescent="0.35">
      <c r="A420" s="12" t="s">
        <v>1667</v>
      </c>
      <c r="B420" s="15" t="s">
        <v>473</v>
      </c>
      <c r="C420" s="4">
        <v>57823</v>
      </c>
    </row>
    <row r="421" spans="1:3" ht="24" x14ac:dyDescent="0.35">
      <c r="A421" s="12" t="s">
        <v>1668</v>
      </c>
      <c r="B421" s="16" t="s">
        <v>731</v>
      </c>
      <c r="C421" s="4">
        <v>72383</v>
      </c>
    </row>
    <row r="422" spans="1:3" x14ac:dyDescent="0.35">
      <c r="A422" s="12" t="s">
        <v>1669</v>
      </c>
      <c r="B422" s="15" t="s">
        <v>522</v>
      </c>
      <c r="C422" s="4">
        <v>15322</v>
      </c>
    </row>
    <row r="423" spans="1:3" x14ac:dyDescent="0.35">
      <c r="A423" s="12" t="s">
        <v>1670</v>
      </c>
      <c r="B423" s="15" t="s">
        <v>685</v>
      </c>
      <c r="C423" s="4">
        <v>25280</v>
      </c>
    </row>
    <row r="424" spans="1:3" x14ac:dyDescent="0.35">
      <c r="A424" s="12" t="s">
        <v>1671</v>
      </c>
      <c r="B424" s="15" t="s">
        <v>647</v>
      </c>
      <c r="C424" s="4">
        <v>48218</v>
      </c>
    </row>
    <row r="425" spans="1:3" x14ac:dyDescent="0.35">
      <c r="A425" s="12" t="s">
        <v>1672</v>
      </c>
      <c r="B425" s="15" t="s">
        <v>754</v>
      </c>
      <c r="C425" s="4">
        <v>8303</v>
      </c>
    </row>
    <row r="426" spans="1:3" x14ac:dyDescent="0.35">
      <c r="A426" s="12" t="s">
        <v>1673</v>
      </c>
      <c r="B426" s="15" t="s">
        <v>475</v>
      </c>
      <c r="C426" s="4">
        <v>75351</v>
      </c>
    </row>
    <row r="427" spans="1:3" x14ac:dyDescent="0.35">
      <c r="A427" s="12" t="s">
        <v>1674</v>
      </c>
      <c r="B427" s="15" t="s">
        <v>556</v>
      </c>
      <c r="C427" s="4">
        <v>63027</v>
      </c>
    </row>
    <row r="428" spans="1:3" x14ac:dyDescent="0.35">
      <c r="A428" s="12" t="s">
        <v>1675</v>
      </c>
      <c r="B428" s="15" t="s">
        <v>541</v>
      </c>
      <c r="C428" s="4">
        <v>41847</v>
      </c>
    </row>
    <row r="429" spans="1:3" x14ac:dyDescent="0.35">
      <c r="A429" s="12" t="s">
        <v>1676</v>
      </c>
      <c r="B429" s="15" t="s">
        <v>756</v>
      </c>
      <c r="C429" s="4">
        <v>74204</v>
      </c>
    </row>
    <row r="430" spans="1:3" x14ac:dyDescent="0.35">
      <c r="A430" s="12" t="s">
        <v>1677</v>
      </c>
      <c r="B430" s="15" t="s">
        <v>1081</v>
      </c>
      <c r="C430" s="4">
        <v>73659</v>
      </c>
    </row>
    <row r="431" spans="1:3" x14ac:dyDescent="0.35">
      <c r="A431" s="12" t="s">
        <v>1678</v>
      </c>
      <c r="B431" s="15" t="s">
        <v>908</v>
      </c>
      <c r="C431" s="4">
        <v>39533</v>
      </c>
    </row>
    <row r="432" spans="1:3" x14ac:dyDescent="0.35">
      <c r="A432" s="12" t="s">
        <v>1679</v>
      </c>
      <c r="B432" s="15" t="s">
        <v>728</v>
      </c>
      <c r="C432" s="4">
        <v>8738</v>
      </c>
    </row>
    <row r="433" spans="1:3" x14ac:dyDescent="0.35">
      <c r="A433" s="12" t="s">
        <v>1680</v>
      </c>
      <c r="B433" s="15" t="s">
        <v>711</v>
      </c>
      <c r="C433" s="4">
        <v>58461</v>
      </c>
    </row>
    <row r="434" spans="1:3" x14ac:dyDescent="0.35">
      <c r="A434" s="12" t="s">
        <v>1681</v>
      </c>
      <c r="B434" s="15" t="s">
        <v>1082</v>
      </c>
      <c r="C434" s="4">
        <v>40072</v>
      </c>
    </row>
    <row r="435" spans="1:3" x14ac:dyDescent="0.35">
      <c r="A435" s="12" t="s">
        <v>1682</v>
      </c>
      <c r="B435" s="15" t="s">
        <v>632</v>
      </c>
      <c r="C435" s="4">
        <v>79146</v>
      </c>
    </row>
    <row r="436" spans="1:3" x14ac:dyDescent="0.35">
      <c r="A436" s="12" t="s">
        <v>1683</v>
      </c>
      <c r="B436" s="15" t="s">
        <v>770</v>
      </c>
      <c r="C436" s="4">
        <v>64793</v>
      </c>
    </row>
    <row r="437" spans="1:3" x14ac:dyDescent="0.35">
      <c r="A437" s="12" t="s">
        <v>1684</v>
      </c>
      <c r="B437" s="15" t="s">
        <v>518</v>
      </c>
      <c r="C437" s="4">
        <v>42424</v>
      </c>
    </row>
    <row r="438" spans="1:3" x14ac:dyDescent="0.35">
      <c r="A438" s="12" t="s">
        <v>1685</v>
      </c>
      <c r="B438" s="15" t="s">
        <v>613</v>
      </c>
      <c r="C438" s="4">
        <v>83269</v>
      </c>
    </row>
    <row r="439" spans="1:3" x14ac:dyDescent="0.35">
      <c r="A439" s="12" t="s">
        <v>1686</v>
      </c>
      <c r="B439" s="15" t="s">
        <v>629</v>
      </c>
      <c r="C439" s="4">
        <v>49308</v>
      </c>
    </row>
    <row r="440" spans="1:3" x14ac:dyDescent="0.35">
      <c r="A440" s="12" t="s">
        <v>1687</v>
      </c>
      <c r="B440" s="15" t="s">
        <v>496</v>
      </c>
      <c r="C440" s="4">
        <v>14068</v>
      </c>
    </row>
    <row r="441" spans="1:3" x14ac:dyDescent="0.35">
      <c r="A441" s="12" t="s">
        <v>1688</v>
      </c>
      <c r="B441" s="15" t="s">
        <v>529</v>
      </c>
      <c r="C441" s="4">
        <v>4257</v>
      </c>
    </row>
    <row r="442" spans="1:3" x14ac:dyDescent="0.35">
      <c r="A442" s="12" t="s">
        <v>1689</v>
      </c>
      <c r="B442" s="15" t="s">
        <v>615</v>
      </c>
      <c r="C442" s="4">
        <v>63639</v>
      </c>
    </row>
    <row r="443" spans="1:3" x14ac:dyDescent="0.35">
      <c r="A443" s="12" t="s">
        <v>1690</v>
      </c>
      <c r="B443" s="15" t="s">
        <v>737</v>
      </c>
      <c r="C443" s="4">
        <v>102765</v>
      </c>
    </row>
    <row r="444" spans="1:3" x14ac:dyDescent="0.35">
      <c r="A444" s="12" t="s">
        <v>1691</v>
      </c>
      <c r="B444" s="15" t="s">
        <v>643</v>
      </c>
      <c r="C444" s="4">
        <v>44473</v>
      </c>
    </row>
    <row r="445" spans="1:3" x14ac:dyDescent="0.35">
      <c r="A445" s="12" t="s">
        <v>1692</v>
      </c>
      <c r="B445" s="15" t="s">
        <v>878</v>
      </c>
      <c r="C445" s="4">
        <v>69708</v>
      </c>
    </row>
    <row r="446" spans="1:3" x14ac:dyDescent="0.35">
      <c r="A446" s="12" t="s">
        <v>1693</v>
      </c>
      <c r="B446" s="15" t="s">
        <v>625</v>
      </c>
      <c r="C446" s="4">
        <v>28382</v>
      </c>
    </row>
    <row r="447" spans="1:3" x14ac:dyDescent="0.35">
      <c r="A447" s="12" t="s">
        <v>1694</v>
      </c>
      <c r="B447" s="15" t="s">
        <v>537</v>
      </c>
      <c r="C447" s="4">
        <v>82991</v>
      </c>
    </row>
    <row r="448" spans="1:3" x14ac:dyDescent="0.35">
      <c r="A448" s="12" t="s">
        <v>1695</v>
      </c>
      <c r="B448" s="15" t="s">
        <v>521</v>
      </c>
      <c r="C448" s="4">
        <v>16800</v>
      </c>
    </row>
    <row r="449" spans="1:3" ht="24" customHeight="1" x14ac:dyDescent="0.35">
      <c r="A449" s="12" t="s">
        <v>1696</v>
      </c>
      <c r="B449" s="15" t="s">
        <v>607</v>
      </c>
      <c r="C449" s="4">
        <f>29215+1003+23675</f>
        <v>53893</v>
      </c>
    </row>
    <row r="450" spans="1:3" ht="25" customHeight="1" x14ac:dyDescent="0.35">
      <c r="A450" s="12" t="s">
        <v>1697</v>
      </c>
      <c r="B450" s="15" t="s">
        <v>611</v>
      </c>
      <c r="C450" s="4">
        <f>1073909+6653+35327</f>
        <v>1115889</v>
      </c>
    </row>
    <row r="451" spans="1:3" x14ac:dyDescent="0.35">
      <c r="A451" s="12" t="s">
        <v>1698</v>
      </c>
      <c r="B451" s="15" t="s">
        <v>505</v>
      </c>
      <c r="C451" s="4">
        <v>49026</v>
      </c>
    </row>
    <row r="452" spans="1:3" x14ac:dyDescent="0.35">
      <c r="A452" s="12" t="s">
        <v>1699</v>
      </c>
      <c r="B452" s="15" t="s">
        <v>761</v>
      </c>
      <c r="C452" s="4">
        <v>19970</v>
      </c>
    </row>
    <row r="453" spans="1:3" x14ac:dyDescent="0.35">
      <c r="A453" s="12" t="s">
        <v>1700</v>
      </c>
      <c r="B453" s="15" t="s">
        <v>734</v>
      </c>
      <c r="C453" s="4">
        <v>5580</v>
      </c>
    </row>
    <row r="454" spans="1:3" ht="24" x14ac:dyDescent="0.35">
      <c r="A454" s="12" t="s">
        <v>1701</v>
      </c>
      <c r="B454" s="16" t="s">
        <v>619</v>
      </c>
      <c r="C454" s="4">
        <v>31698</v>
      </c>
    </row>
    <row r="455" spans="1:3" x14ac:dyDescent="0.35">
      <c r="A455" s="12" t="s">
        <v>1702</v>
      </c>
      <c r="B455" s="15" t="s">
        <v>846</v>
      </c>
      <c r="C455" s="4">
        <v>36270</v>
      </c>
    </row>
    <row r="456" spans="1:3" x14ac:dyDescent="0.35">
      <c r="A456" s="12" t="s">
        <v>1703</v>
      </c>
      <c r="B456" s="15" t="s">
        <v>494</v>
      </c>
      <c r="C456" s="4">
        <v>63501</v>
      </c>
    </row>
    <row r="457" spans="1:3" x14ac:dyDescent="0.35">
      <c r="A457" s="12" t="s">
        <v>1704</v>
      </c>
      <c r="B457" s="15" t="s">
        <v>2250</v>
      </c>
      <c r="C457" s="4">
        <v>8908</v>
      </c>
    </row>
    <row r="458" spans="1:3" x14ac:dyDescent="0.35">
      <c r="A458" s="12" t="s">
        <v>1705</v>
      </c>
      <c r="B458" s="15" t="s">
        <v>589</v>
      </c>
      <c r="C458" s="4">
        <v>16140</v>
      </c>
    </row>
    <row r="459" spans="1:3" x14ac:dyDescent="0.35">
      <c r="A459" s="12" t="s">
        <v>1706</v>
      </c>
      <c r="B459" s="15" t="s">
        <v>519</v>
      </c>
      <c r="C459" s="4">
        <v>27882</v>
      </c>
    </row>
    <row r="460" spans="1:3" x14ac:dyDescent="0.35">
      <c r="A460" s="12" t="s">
        <v>1707</v>
      </c>
      <c r="B460" s="15" t="s">
        <v>586</v>
      </c>
      <c r="C460" s="4">
        <v>9322</v>
      </c>
    </row>
    <row r="461" spans="1:3" x14ac:dyDescent="0.35">
      <c r="A461" s="12" t="s">
        <v>1708</v>
      </c>
      <c r="B461" s="15" t="s">
        <v>836</v>
      </c>
      <c r="C461" s="4">
        <v>94758</v>
      </c>
    </row>
    <row r="462" spans="1:3" x14ac:dyDescent="0.35">
      <c r="A462" s="12" t="s">
        <v>1709</v>
      </c>
      <c r="B462" s="15" t="s">
        <v>714</v>
      </c>
      <c r="C462" s="4">
        <v>8742</v>
      </c>
    </row>
    <row r="463" spans="1:3" x14ac:dyDescent="0.35">
      <c r="A463" s="12" t="s">
        <v>1710</v>
      </c>
      <c r="B463" s="15" t="s">
        <v>457</v>
      </c>
      <c r="C463" s="4">
        <v>4791</v>
      </c>
    </row>
    <row r="464" spans="1:3" x14ac:dyDescent="0.35">
      <c r="A464" s="12" t="s">
        <v>1711</v>
      </c>
      <c r="B464" s="15" t="s">
        <v>724</v>
      </c>
      <c r="C464" s="4">
        <v>42113</v>
      </c>
    </row>
    <row r="465" spans="1:3" x14ac:dyDescent="0.35">
      <c r="A465" s="12" t="s">
        <v>1712</v>
      </c>
      <c r="B465" s="15" t="s">
        <v>736</v>
      </c>
      <c r="C465" s="4">
        <v>63492</v>
      </c>
    </row>
    <row r="466" spans="1:3" x14ac:dyDescent="0.35">
      <c r="A466" s="12" t="s">
        <v>1713</v>
      </c>
      <c r="B466" s="15" t="s">
        <v>2260</v>
      </c>
      <c r="C466" s="4">
        <v>33441</v>
      </c>
    </row>
    <row r="467" spans="1:3" x14ac:dyDescent="0.35">
      <c r="A467" s="12" t="s">
        <v>1714</v>
      </c>
      <c r="B467" s="15" t="s">
        <v>540</v>
      </c>
      <c r="C467" s="4">
        <v>21417</v>
      </c>
    </row>
    <row r="468" spans="1:3" x14ac:dyDescent="0.35">
      <c r="A468" s="12" t="s">
        <v>1715</v>
      </c>
      <c r="B468" s="15" t="s">
        <v>665</v>
      </c>
      <c r="C468" s="4">
        <v>40659</v>
      </c>
    </row>
    <row r="469" spans="1:3" x14ac:dyDescent="0.35">
      <c r="A469" s="12" t="s">
        <v>1716</v>
      </c>
      <c r="B469" s="15" t="s">
        <v>857</v>
      </c>
      <c r="C469" s="4">
        <v>24486</v>
      </c>
    </row>
    <row r="470" spans="1:3" x14ac:dyDescent="0.35">
      <c r="A470" s="12" t="s">
        <v>1717</v>
      </c>
      <c r="B470" s="15" t="s">
        <v>850</v>
      </c>
      <c r="C470" s="4">
        <v>66166</v>
      </c>
    </row>
    <row r="471" spans="1:3" x14ac:dyDescent="0.35">
      <c r="A471" s="12" t="s">
        <v>1718</v>
      </c>
      <c r="B471" s="15" t="s">
        <v>652</v>
      </c>
      <c r="C471" s="4">
        <v>20219</v>
      </c>
    </row>
    <row r="472" spans="1:3" x14ac:dyDescent="0.35">
      <c r="A472" s="12" t="s">
        <v>1719</v>
      </c>
      <c r="B472" s="15" t="s">
        <v>828</v>
      </c>
      <c r="C472" s="4">
        <v>67786</v>
      </c>
    </row>
    <row r="473" spans="1:3" x14ac:dyDescent="0.35">
      <c r="A473" s="12" t="s">
        <v>1720</v>
      </c>
      <c r="B473" s="15" t="s">
        <v>514</v>
      </c>
      <c r="C473" s="4">
        <v>84725</v>
      </c>
    </row>
    <row r="474" spans="1:3" x14ac:dyDescent="0.35">
      <c r="A474" s="12" t="s">
        <v>1721</v>
      </c>
      <c r="B474" s="15" t="s">
        <v>705</v>
      </c>
      <c r="C474" s="4">
        <v>62816</v>
      </c>
    </row>
    <row r="475" spans="1:3" x14ac:dyDescent="0.35">
      <c r="A475" s="12" t="s">
        <v>1722</v>
      </c>
      <c r="B475" s="15" t="s">
        <v>472</v>
      </c>
      <c r="C475" s="4">
        <v>32700</v>
      </c>
    </row>
    <row r="476" spans="1:3" x14ac:dyDescent="0.35">
      <c r="A476" s="12" t="s">
        <v>1723</v>
      </c>
      <c r="B476" s="15" t="s">
        <v>869</v>
      </c>
      <c r="C476" s="4">
        <v>86312</v>
      </c>
    </row>
    <row r="477" spans="1:3" x14ac:dyDescent="0.35">
      <c r="A477" s="12" t="s">
        <v>1724</v>
      </c>
      <c r="B477" s="15" t="s">
        <v>459</v>
      </c>
      <c r="C477" s="4">
        <v>70254</v>
      </c>
    </row>
    <row r="478" spans="1:3" x14ac:dyDescent="0.35">
      <c r="A478" s="12" t="s">
        <v>1725</v>
      </c>
      <c r="B478" s="15" t="s">
        <v>699</v>
      </c>
      <c r="C478" s="4">
        <v>53038</v>
      </c>
    </row>
    <row r="479" spans="1:3" x14ac:dyDescent="0.35">
      <c r="A479" s="12" t="s">
        <v>1726</v>
      </c>
      <c r="B479" s="15" t="s">
        <v>477</v>
      </c>
      <c r="C479" s="4">
        <v>65971</v>
      </c>
    </row>
    <row r="480" spans="1:3" x14ac:dyDescent="0.35">
      <c r="A480" s="12" t="s">
        <v>1727</v>
      </c>
      <c r="B480" s="15" t="s">
        <v>533</v>
      </c>
      <c r="C480" s="4">
        <v>44260</v>
      </c>
    </row>
    <row r="481" spans="1:3" x14ac:dyDescent="0.35">
      <c r="A481" s="12" t="s">
        <v>1728</v>
      </c>
      <c r="B481" s="15" t="s">
        <v>550</v>
      </c>
      <c r="C481" s="4">
        <v>31623</v>
      </c>
    </row>
    <row r="482" spans="1:3" x14ac:dyDescent="0.35">
      <c r="A482" s="12" t="s">
        <v>1729</v>
      </c>
      <c r="B482" s="15" t="s">
        <v>644</v>
      </c>
      <c r="C482" s="4">
        <v>45802</v>
      </c>
    </row>
    <row r="483" spans="1:3" x14ac:dyDescent="0.35">
      <c r="A483" s="12" t="s">
        <v>1730</v>
      </c>
      <c r="B483" s="15" t="s">
        <v>658</v>
      </c>
      <c r="C483" s="4">
        <v>70514</v>
      </c>
    </row>
    <row r="484" spans="1:3" x14ac:dyDescent="0.35">
      <c r="A484" s="12" t="s">
        <v>1731</v>
      </c>
      <c r="B484" s="15" t="s">
        <v>517</v>
      </c>
      <c r="C484" s="4">
        <v>61864</v>
      </c>
    </row>
    <row r="485" spans="1:3" x14ac:dyDescent="0.35">
      <c r="A485" s="12" t="s">
        <v>1732</v>
      </c>
      <c r="B485" s="15" t="s">
        <v>2211</v>
      </c>
      <c r="C485" s="4">
        <v>40804</v>
      </c>
    </row>
    <row r="486" spans="1:3" x14ac:dyDescent="0.35">
      <c r="A486" s="12" t="s">
        <v>1733</v>
      </c>
      <c r="B486" s="15" t="s">
        <v>716</v>
      </c>
      <c r="C486" s="4">
        <v>87207</v>
      </c>
    </row>
    <row r="487" spans="1:3" x14ac:dyDescent="0.35">
      <c r="A487" s="12" t="s">
        <v>1734</v>
      </c>
      <c r="B487" s="15" t="s">
        <v>707</v>
      </c>
      <c r="C487" s="4">
        <v>44045</v>
      </c>
    </row>
    <row r="488" spans="1:3" x14ac:dyDescent="0.35">
      <c r="A488" s="12" t="s">
        <v>1735</v>
      </c>
      <c r="B488" s="15" t="s">
        <v>1083</v>
      </c>
      <c r="C488" s="4">
        <v>6075</v>
      </c>
    </row>
    <row r="489" spans="1:3" x14ac:dyDescent="0.35">
      <c r="A489" s="12" t="s">
        <v>1234</v>
      </c>
      <c r="B489" s="15" t="s">
        <v>1089</v>
      </c>
      <c r="C489" s="4">
        <v>1887</v>
      </c>
    </row>
    <row r="490" spans="1:3" ht="21" customHeight="1" x14ac:dyDescent="0.35">
      <c r="A490" s="12" t="s">
        <v>2219</v>
      </c>
      <c r="B490" s="15" t="s">
        <v>2218</v>
      </c>
      <c r="C490" s="4">
        <v>46414</v>
      </c>
    </row>
    <row r="491" spans="1:3" ht="17.5" customHeight="1" x14ac:dyDescent="0.35">
      <c r="A491" s="17" t="s">
        <v>2217</v>
      </c>
      <c r="B491" s="15" t="s">
        <v>2216</v>
      </c>
      <c r="C491" s="4">
        <v>35285</v>
      </c>
    </row>
    <row r="492" spans="1:3" ht="13.5" customHeight="1" x14ac:dyDescent="0.35">
      <c r="A492" s="17" t="s">
        <v>2220</v>
      </c>
      <c r="B492" s="15" t="s">
        <v>2221</v>
      </c>
      <c r="C492" s="4">
        <f>13794+3163</f>
        <v>16957</v>
      </c>
    </row>
    <row r="493" spans="1:3" ht="15" customHeight="1" x14ac:dyDescent="0.35">
      <c r="A493" s="17" t="s">
        <v>2230</v>
      </c>
      <c r="B493" s="15" t="s">
        <v>2229</v>
      </c>
      <c r="C493" s="4">
        <f>11695+22649</f>
        <v>34344</v>
      </c>
    </row>
    <row r="494" spans="1:3" ht="12.5" customHeight="1" x14ac:dyDescent="0.35">
      <c r="A494" s="17" t="s">
        <v>2234</v>
      </c>
      <c r="B494" s="15" t="s">
        <v>2235</v>
      </c>
      <c r="C494" s="4">
        <f>22866+37948</f>
        <v>60814</v>
      </c>
    </row>
    <row r="495" spans="1:3" ht="14" customHeight="1" x14ac:dyDescent="0.35">
      <c r="A495" s="17" t="s">
        <v>2236</v>
      </c>
      <c r="B495" s="15" t="s">
        <v>2237</v>
      </c>
      <c r="C495" s="4">
        <f>1068+4591</f>
        <v>5659</v>
      </c>
    </row>
    <row r="496" spans="1:3" ht="15.5" customHeight="1" x14ac:dyDescent="0.35">
      <c r="A496" s="17" t="s">
        <v>2239</v>
      </c>
      <c r="B496" s="15" t="s">
        <v>2238</v>
      </c>
      <c r="C496" s="4">
        <f>521+2448</f>
        <v>2969</v>
      </c>
    </row>
    <row r="497" spans="1:3" ht="16.5" customHeight="1" x14ac:dyDescent="0.35">
      <c r="A497" s="17" t="s">
        <v>2240</v>
      </c>
      <c r="B497" s="15" t="s">
        <v>2241</v>
      </c>
      <c r="C497" s="4">
        <f>11799+51906</f>
        <v>63705</v>
      </c>
    </row>
    <row r="498" spans="1:3" x14ac:dyDescent="0.35">
      <c r="A498" s="17" t="s">
        <v>2269</v>
      </c>
      <c r="B498" s="15" t="s">
        <v>2270</v>
      </c>
      <c r="C498" s="4">
        <v>73107</v>
      </c>
    </row>
    <row r="499" spans="1:3" x14ac:dyDescent="0.35">
      <c r="A499" s="17" t="s">
        <v>2271</v>
      </c>
      <c r="B499" s="15" t="s">
        <v>2272</v>
      </c>
      <c r="C499" s="4">
        <v>81437</v>
      </c>
    </row>
  </sheetData>
  <autoFilter ref="A2:C497" xr:uid="{406A958D-3FCC-405D-B441-1195E09725DE}"/>
  <mergeCells count="1">
    <mergeCell ref="A1:C1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DF43-A53B-4165-87C2-7C653F075B5C}">
  <sheetPr>
    <tabColor theme="0" tint="-4.9989318521683403E-2"/>
  </sheetPr>
  <dimension ref="A1:C154"/>
  <sheetViews>
    <sheetView workbookViewId="0">
      <selection activeCell="L9" sqref="L9"/>
    </sheetView>
  </sheetViews>
  <sheetFormatPr defaultRowHeight="14.5" x14ac:dyDescent="0.35"/>
  <cols>
    <col min="1" max="1" width="14.1796875" customWidth="1"/>
    <col min="2" max="2" width="56.81640625" customWidth="1"/>
    <col min="3" max="3" width="13.1796875" customWidth="1"/>
  </cols>
  <sheetData>
    <row r="1" spans="1:3" ht="31" customHeight="1" x14ac:dyDescent="0.35">
      <c r="A1" s="21" t="s">
        <v>2267</v>
      </c>
      <c r="B1" s="21"/>
      <c r="C1" s="21"/>
    </row>
    <row r="2" spans="1:3" ht="23" x14ac:dyDescent="0.35">
      <c r="A2" s="1" t="s">
        <v>157</v>
      </c>
      <c r="B2" s="2" t="s">
        <v>158</v>
      </c>
      <c r="C2" s="20" t="s">
        <v>2263</v>
      </c>
    </row>
    <row r="3" spans="1:3" x14ac:dyDescent="0.35">
      <c r="A3" s="12" t="s">
        <v>1099</v>
      </c>
      <c r="B3" s="13" t="s">
        <v>932</v>
      </c>
      <c r="C3" s="14">
        <v>35187</v>
      </c>
    </row>
    <row r="4" spans="1:3" x14ac:dyDescent="0.35">
      <c r="A4" s="12" t="s">
        <v>1100</v>
      </c>
      <c r="B4" s="13" t="s">
        <v>1084</v>
      </c>
      <c r="C4" s="14">
        <v>42459</v>
      </c>
    </row>
    <row r="5" spans="1:3" x14ac:dyDescent="0.35">
      <c r="A5" s="12" t="s">
        <v>1101</v>
      </c>
      <c r="B5" s="13" t="s">
        <v>1003</v>
      </c>
      <c r="C5" s="14">
        <v>63527</v>
      </c>
    </row>
    <row r="6" spans="1:3" x14ac:dyDescent="0.35">
      <c r="A6" s="12" t="s">
        <v>1102</v>
      </c>
      <c r="B6" s="13" t="s">
        <v>931</v>
      </c>
      <c r="C6" s="14">
        <v>241</v>
      </c>
    </row>
    <row r="7" spans="1:3" x14ac:dyDescent="0.35">
      <c r="A7" s="12" t="s">
        <v>1103</v>
      </c>
      <c r="B7" s="13" t="s">
        <v>1006</v>
      </c>
      <c r="C7" s="14">
        <v>75909</v>
      </c>
    </row>
    <row r="8" spans="1:3" x14ac:dyDescent="0.35">
      <c r="A8" s="12" t="s">
        <v>1104</v>
      </c>
      <c r="B8" s="13" t="s">
        <v>925</v>
      </c>
      <c r="C8" s="14">
        <v>56027</v>
      </c>
    </row>
    <row r="9" spans="1:3" x14ac:dyDescent="0.35">
      <c r="A9" s="12" t="s">
        <v>1105</v>
      </c>
      <c r="B9" s="13" t="s">
        <v>1013</v>
      </c>
      <c r="C9" s="14">
        <v>73111</v>
      </c>
    </row>
    <row r="10" spans="1:3" x14ac:dyDescent="0.35">
      <c r="A10" s="12" t="s">
        <v>1106</v>
      </c>
      <c r="B10" s="13" t="s">
        <v>935</v>
      </c>
      <c r="C10" s="14">
        <v>64351</v>
      </c>
    </row>
    <row r="11" spans="1:3" x14ac:dyDescent="0.35">
      <c r="A11" s="12" t="s">
        <v>1107</v>
      </c>
      <c r="B11" s="13" t="s">
        <v>1047</v>
      </c>
      <c r="C11" s="14">
        <v>21374</v>
      </c>
    </row>
    <row r="12" spans="1:3" x14ac:dyDescent="0.35">
      <c r="A12" s="12" t="s">
        <v>1108</v>
      </c>
      <c r="B12" s="13" t="s">
        <v>1043</v>
      </c>
      <c r="C12" s="14">
        <v>14214</v>
      </c>
    </row>
    <row r="13" spans="1:3" x14ac:dyDescent="0.35">
      <c r="A13" s="12" t="s">
        <v>1109</v>
      </c>
      <c r="B13" s="13" t="s">
        <v>934</v>
      </c>
      <c r="C13" s="14">
        <v>44784</v>
      </c>
    </row>
    <row r="14" spans="1:3" x14ac:dyDescent="0.35">
      <c r="A14" s="12" t="s">
        <v>1110</v>
      </c>
      <c r="B14" s="13" t="s">
        <v>984</v>
      </c>
      <c r="C14" s="14">
        <v>70641</v>
      </c>
    </row>
    <row r="15" spans="1:3" x14ac:dyDescent="0.35">
      <c r="A15" s="12" t="s">
        <v>1111</v>
      </c>
      <c r="B15" s="13" t="s">
        <v>940</v>
      </c>
      <c r="C15" s="14">
        <v>30219</v>
      </c>
    </row>
    <row r="16" spans="1:3" x14ac:dyDescent="0.35">
      <c r="A16" s="12" t="s">
        <v>1112</v>
      </c>
      <c r="B16" s="13" t="s">
        <v>923</v>
      </c>
      <c r="C16" s="14">
        <v>67008</v>
      </c>
    </row>
    <row r="17" spans="1:3" x14ac:dyDescent="0.35">
      <c r="A17" s="12" t="s">
        <v>1113</v>
      </c>
      <c r="B17" s="13" t="s">
        <v>951</v>
      </c>
      <c r="C17" s="14">
        <v>40696</v>
      </c>
    </row>
    <row r="18" spans="1:3" x14ac:dyDescent="0.35">
      <c r="A18" s="12" t="s">
        <v>1114</v>
      </c>
      <c r="B18" s="13" t="s">
        <v>912</v>
      </c>
      <c r="C18" s="14">
        <v>43885</v>
      </c>
    </row>
    <row r="19" spans="1:3" ht="24" x14ac:dyDescent="0.35">
      <c r="A19" s="12" t="s">
        <v>1115</v>
      </c>
      <c r="B19" s="19" t="s">
        <v>989</v>
      </c>
      <c r="C19" s="14">
        <v>87007</v>
      </c>
    </row>
    <row r="20" spans="1:3" x14ac:dyDescent="0.35">
      <c r="A20" s="12" t="s">
        <v>1116</v>
      </c>
      <c r="B20" s="13" t="s">
        <v>921</v>
      </c>
      <c r="C20" s="14">
        <v>67531</v>
      </c>
    </row>
    <row r="21" spans="1:3" x14ac:dyDescent="0.35">
      <c r="A21" s="12" t="s">
        <v>1117</v>
      </c>
      <c r="B21" s="13" t="s">
        <v>1023</v>
      </c>
      <c r="C21" s="14">
        <v>30934</v>
      </c>
    </row>
    <row r="22" spans="1:3" x14ac:dyDescent="0.35">
      <c r="A22" s="12" t="s">
        <v>1118</v>
      </c>
      <c r="B22" s="13" t="s">
        <v>968</v>
      </c>
      <c r="C22" s="14">
        <v>88050</v>
      </c>
    </row>
    <row r="23" spans="1:3" x14ac:dyDescent="0.35">
      <c r="A23" s="12" t="s">
        <v>1119</v>
      </c>
      <c r="B23" s="13" t="s">
        <v>1021</v>
      </c>
      <c r="C23" s="14">
        <v>51362</v>
      </c>
    </row>
    <row r="24" spans="1:3" x14ac:dyDescent="0.35">
      <c r="A24" s="12" t="s">
        <v>1120</v>
      </c>
      <c r="B24" s="13" t="s">
        <v>936</v>
      </c>
      <c r="C24" s="14">
        <v>53820</v>
      </c>
    </row>
    <row r="25" spans="1:3" x14ac:dyDescent="0.35">
      <c r="A25" s="12" t="s">
        <v>1121</v>
      </c>
      <c r="B25" s="13" t="s">
        <v>933</v>
      </c>
      <c r="C25" s="14">
        <v>32751</v>
      </c>
    </row>
    <row r="26" spans="1:3" x14ac:dyDescent="0.35">
      <c r="A26" s="12" t="s">
        <v>1122</v>
      </c>
      <c r="B26" s="13" t="s">
        <v>1009</v>
      </c>
      <c r="C26" s="14">
        <v>22016</v>
      </c>
    </row>
    <row r="27" spans="1:3" x14ac:dyDescent="0.35">
      <c r="A27" s="12" t="s">
        <v>1123</v>
      </c>
      <c r="B27" s="13" t="s">
        <v>1008</v>
      </c>
      <c r="C27" s="14">
        <v>56064</v>
      </c>
    </row>
    <row r="28" spans="1:3" x14ac:dyDescent="0.35">
      <c r="A28" s="12" t="s">
        <v>1124</v>
      </c>
      <c r="B28" s="13" t="s">
        <v>914</v>
      </c>
      <c r="C28" s="14">
        <v>78334</v>
      </c>
    </row>
    <row r="29" spans="1:3" x14ac:dyDescent="0.35">
      <c r="A29" s="12" t="s">
        <v>1125</v>
      </c>
      <c r="B29" s="13" t="s">
        <v>962</v>
      </c>
      <c r="C29" s="14">
        <v>135229</v>
      </c>
    </row>
    <row r="30" spans="1:3" x14ac:dyDescent="0.35">
      <c r="A30" s="12" t="s">
        <v>1126</v>
      </c>
      <c r="B30" s="13" t="s">
        <v>1035</v>
      </c>
      <c r="C30" s="14">
        <v>118245</v>
      </c>
    </row>
    <row r="31" spans="1:3" x14ac:dyDescent="0.35">
      <c r="A31" s="12" t="s">
        <v>1127</v>
      </c>
      <c r="B31" s="13" t="s">
        <v>1036</v>
      </c>
      <c r="C31" s="14">
        <v>55064</v>
      </c>
    </row>
    <row r="32" spans="1:3" x14ac:dyDescent="0.35">
      <c r="A32" s="12" t="s">
        <v>1128</v>
      </c>
      <c r="B32" s="13" t="s">
        <v>991</v>
      </c>
      <c r="C32" s="14">
        <v>56843</v>
      </c>
    </row>
    <row r="33" spans="1:3" x14ac:dyDescent="0.35">
      <c r="A33" s="12" t="s">
        <v>1129</v>
      </c>
      <c r="B33" s="13" t="s">
        <v>964</v>
      </c>
      <c r="C33" s="14">
        <v>53980</v>
      </c>
    </row>
    <row r="34" spans="1:3" x14ac:dyDescent="0.35">
      <c r="A34" s="12" t="s">
        <v>1130</v>
      </c>
      <c r="B34" s="13" t="s">
        <v>987</v>
      </c>
      <c r="C34" s="14">
        <v>58746</v>
      </c>
    </row>
    <row r="35" spans="1:3" x14ac:dyDescent="0.35">
      <c r="A35" s="12" t="s">
        <v>1131</v>
      </c>
      <c r="B35" s="13" t="s">
        <v>953</v>
      </c>
      <c r="C35" s="14">
        <v>24391</v>
      </c>
    </row>
    <row r="36" spans="1:3" x14ac:dyDescent="0.35">
      <c r="A36" s="12" t="s">
        <v>1132</v>
      </c>
      <c r="B36" s="13" t="s">
        <v>960</v>
      </c>
      <c r="C36" s="14">
        <v>17281</v>
      </c>
    </row>
    <row r="37" spans="1:3" x14ac:dyDescent="0.35">
      <c r="A37" s="12" t="s">
        <v>1134</v>
      </c>
      <c r="B37" s="13" t="s">
        <v>1020</v>
      </c>
      <c r="C37" s="14">
        <v>54336</v>
      </c>
    </row>
    <row r="38" spans="1:3" x14ac:dyDescent="0.35">
      <c r="A38" s="12" t="s">
        <v>1135</v>
      </c>
      <c r="B38" s="13" t="s">
        <v>922</v>
      </c>
      <c r="C38" s="14">
        <v>7832</v>
      </c>
    </row>
    <row r="39" spans="1:3" ht="24" x14ac:dyDescent="0.35">
      <c r="A39" s="12" t="s">
        <v>1136</v>
      </c>
      <c r="B39" s="19" t="s">
        <v>952</v>
      </c>
      <c r="C39" s="14">
        <v>69733</v>
      </c>
    </row>
    <row r="40" spans="1:3" x14ac:dyDescent="0.35">
      <c r="A40" s="12" t="s">
        <v>1137</v>
      </c>
      <c r="B40" s="13" t="s">
        <v>917</v>
      </c>
      <c r="C40" s="14">
        <v>69665</v>
      </c>
    </row>
    <row r="41" spans="1:3" x14ac:dyDescent="0.35">
      <c r="A41" s="12" t="s">
        <v>1138</v>
      </c>
      <c r="B41" s="13" t="s">
        <v>1042</v>
      </c>
      <c r="C41" s="14">
        <v>55432</v>
      </c>
    </row>
    <row r="42" spans="1:3" x14ac:dyDescent="0.35">
      <c r="A42" s="12" t="s">
        <v>1139</v>
      </c>
      <c r="B42" s="13" t="s">
        <v>913</v>
      </c>
      <c r="C42" s="14">
        <v>53560</v>
      </c>
    </row>
    <row r="43" spans="1:3" x14ac:dyDescent="0.35">
      <c r="A43" s="12" t="s">
        <v>1140</v>
      </c>
      <c r="B43" s="13" t="s">
        <v>990</v>
      </c>
      <c r="C43" s="14">
        <v>97747</v>
      </c>
    </row>
    <row r="44" spans="1:3" x14ac:dyDescent="0.35">
      <c r="A44" s="12" t="s">
        <v>1141</v>
      </c>
      <c r="B44" s="13" t="s">
        <v>1017</v>
      </c>
      <c r="C44" s="14">
        <v>109167</v>
      </c>
    </row>
    <row r="45" spans="1:3" x14ac:dyDescent="0.35">
      <c r="A45" s="12" t="s">
        <v>1142</v>
      </c>
      <c r="B45" s="13" t="s">
        <v>946</v>
      </c>
      <c r="C45" s="14">
        <v>72690</v>
      </c>
    </row>
    <row r="46" spans="1:3" x14ac:dyDescent="0.35">
      <c r="A46" s="12" t="s">
        <v>1143</v>
      </c>
      <c r="B46" s="13" t="s">
        <v>959</v>
      </c>
      <c r="C46" s="14">
        <v>28182</v>
      </c>
    </row>
    <row r="47" spans="1:3" ht="24" x14ac:dyDescent="0.35">
      <c r="A47" s="12" t="s">
        <v>1145</v>
      </c>
      <c r="B47" s="19" t="s">
        <v>1040</v>
      </c>
      <c r="C47" s="14">
        <v>87375</v>
      </c>
    </row>
    <row r="48" spans="1:3" x14ac:dyDescent="0.35">
      <c r="A48" s="12" t="s">
        <v>1146</v>
      </c>
      <c r="B48" s="13" t="s">
        <v>975</v>
      </c>
      <c r="C48" s="14">
        <v>53442</v>
      </c>
    </row>
    <row r="49" spans="1:3" x14ac:dyDescent="0.35">
      <c r="A49" s="12" t="s">
        <v>1147</v>
      </c>
      <c r="B49" s="13" t="s">
        <v>972</v>
      </c>
      <c r="C49" s="14">
        <v>53436</v>
      </c>
    </row>
    <row r="50" spans="1:3" ht="24" x14ac:dyDescent="0.35">
      <c r="A50" s="12" t="s">
        <v>1148</v>
      </c>
      <c r="B50" s="19" t="s">
        <v>983</v>
      </c>
      <c r="C50" s="14">
        <v>71062</v>
      </c>
    </row>
    <row r="51" spans="1:3" x14ac:dyDescent="0.35">
      <c r="A51" s="12" t="s">
        <v>1149</v>
      </c>
      <c r="B51" s="13" t="s">
        <v>1022</v>
      </c>
      <c r="C51" s="14">
        <v>46399</v>
      </c>
    </row>
    <row r="52" spans="1:3" x14ac:dyDescent="0.35">
      <c r="A52" s="12" t="s">
        <v>1150</v>
      </c>
      <c r="B52" s="13" t="s">
        <v>1049</v>
      </c>
      <c r="C52" s="14">
        <v>452377</v>
      </c>
    </row>
    <row r="53" spans="1:3" x14ac:dyDescent="0.35">
      <c r="A53" s="12" t="s">
        <v>1151</v>
      </c>
      <c r="B53" s="13" t="s">
        <v>2212</v>
      </c>
      <c r="C53" s="14">
        <v>46256</v>
      </c>
    </row>
    <row r="54" spans="1:3" x14ac:dyDescent="0.35">
      <c r="A54" s="12" t="s">
        <v>1152</v>
      </c>
      <c r="B54" s="13" t="s">
        <v>1029</v>
      </c>
      <c r="C54" s="14">
        <v>18272</v>
      </c>
    </row>
    <row r="55" spans="1:3" x14ac:dyDescent="0.35">
      <c r="A55" s="12" t="s">
        <v>1153</v>
      </c>
      <c r="B55" s="13" t="s">
        <v>992</v>
      </c>
      <c r="C55" s="14">
        <v>11780</v>
      </c>
    </row>
    <row r="56" spans="1:3" x14ac:dyDescent="0.35">
      <c r="A56" s="12" t="s">
        <v>1154</v>
      </c>
      <c r="B56" s="13" t="s">
        <v>920</v>
      </c>
      <c r="C56" s="14">
        <v>57676</v>
      </c>
    </row>
    <row r="57" spans="1:3" x14ac:dyDescent="0.35">
      <c r="A57" s="12" t="s">
        <v>1155</v>
      </c>
      <c r="B57" s="13" t="s">
        <v>1014</v>
      </c>
      <c r="C57" s="14">
        <v>40003</v>
      </c>
    </row>
    <row r="58" spans="1:3" x14ac:dyDescent="0.35">
      <c r="A58" s="12" t="s">
        <v>1156</v>
      </c>
      <c r="B58" s="13" t="s">
        <v>1010</v>
      </c>
      <c r="C58" s="14">
        <v>51869</v>
      </c>
    </row>
    <row r="59" spans="1:3" x14ac:dyDescent="0.35">
      <c r="A59" s="12" t="s">
        <v>1157</v>
      </c>
      <c r="B59" s="13" t="s">
        <v>985</v>
      </c>
      <c r="C59" s="14">
        <v>68624</v>
      </c>
    </row>
    <row r="60" spans="1:3" x14ac:dyDescent="0.35">
      <c r="A60" s="12" t="s">
        <v>1158</v>
      </c>
      <c r="B60" s="13" t="s">
        <v>918</v>
      </c>
      <c r="C60" s="14">
        <v>78009</v>
      </c>
    </row>
    <row r="61" spans="1:3" x14ac:dyDescent="0.35">
      <c r="A61" s="12" t="s">
        <v>1159</v>
      </c>
      <c r="B61" s="13" t="s">
        <v>998</v>
      </c>
      <c r="C61" s="14">
        <v>55666</v>
      </c>
    </row>
    <row r="62" spans="1:3" x14ac:dyDescent="0.35">
      <c r="A62" s="12" t="s">
        <v>1160</v>
      </c>
      <c r="B62" s="13" t="s">
        <v>1037</v>
      </c>
      <c r="C62" s="14">
        <v>50280</v>
      </c>
    </row>
    <row r="63" spans="1:3" x14ac:dyDescent="0.35">
      <c r="A63" s="12" t="s">
        <v>1161</v>
      </c>
      <c r="B63" s="13" t="s">
        <v>1087</v>
      </c>
      <c r="C63" s="14">
        <v>35006</v>
      </c>
    </row>
    <row r="64" spans="1:3" x14ac:dyDescent="0.35">
      <c r="A64" s="12" t="s">
        <v>1162</v>
      </c>
      <c r="B64" s="13" t="s">
        <v>1027</v>
      </c>
      <c r="C64" s="14">
        <v>69891</v>
      </c>
    </row>
    <row r="65" spans="1:3" x14ac:dyDescent="0.35">
      <c r="A65" s="12" t="s">
        <v>1163</v>
      </c>
      <c r="B65" s="13" t="s">
        <v>1025</v>
      </c>
      <c r="C65" s="14">
        <v>48936</v>
      </c>
    </row>
    <row r="66" spans="1:3" x14ac:dyDescent="0.35">
      <c r="A66" s="12" t="s">
        <v>1164</v>
      </c>
      <c r="B66" s="13" t="s">
        <v>1033</v>
      </c>
      <c r="C66" s="14">
        <v>36696</v>
      </c>
    </row>
    <row r="67" spans="1:3" x14ac:dyDescent="0.35">
      <c r="A67" s="12" t="s">
        <v>1165</v>
      </c>
      <c r="B67" s="13" t="s">
        <v>919</v>
      </c>
      <c r="C67" s="14">
        <v>79258</v>
      </c>
    </row>
    <row r="68" spans="1:3" x14ac:dyDescent="0.35">
      <c r="A68" s="12" t="s">
        <v>1166</v>
      </c>
      <c r="B68" s="13" t="s">
        <v>1019</v>
      </c>
      <c r="C68" s="14">
        <v>97250</v>
      </c>
    </row>
    <row r="69" spans="1:3" x14ac:dyDescent="0.35">
      <c r="A69" s="12" t="s">
        <v>1167</v>
      </c>
      <c r="B69" s="13" t="s">
        <v>993</v>
      </c>
      <c r="C69" s="14">
        <v>29424</v>
      </c>
    </row>
    <row r="70" spans="1:3" x14ac:dyDescent="0.35">
      <c r="A70" s="12" t="s">
        <v>1168</v>
      </c>
      <c r="B70" s="13" t="s">
        <v>1054</v>
      </c>
      <c r="C70" s="14">
        <v>31518</v>
      </c>
    </row>
    <row r="71" spans="1:3" ht="24" x14ac:dyDescent="0.35">
      <c r="A71" s="12" t="s">
        <v>1169</v>
      </c>
      <c r="B71" s="19" t="s">
        <v>937</v>
      </c>
      <c r="C71" s="14">
        <v>158592</v>
      </c>
    </row>
    <row r="72" spans="1:3" x14ac:dyDescent="0.35">
      <c r="A72" s="12" t="s">
        <v>1170</v>
      </c>
      <c r="B72" s="13" t="s">
        <v>973</v>
      </c>
      <c r="C72" s="14">
        <v>28649</v>
      </c>
    </row>
    <row r="73" spans="1:3" x14ac:dyDescent="0.35">
      <c r="A73" s="12" t="s">
        <v>1171</v>
      </c>
      <c r="B73" s="13" t="s">
        <v>981</v>
      </c>
      <c r="C73" s="14">
        <v>39713</v>
      </c>
    </row>
    <row r="74" spans="1:3" x14ac:dyDescent="0.35">
      <c r="A74" s="12" t="s">
        <v>1172</v>
      </c>
      <c r="B74" s="13" t="s">
        <v>979</v>
      </c>
      <c r="C74" s="14">
        <v>84570</v>
      </c>
    </row>
    <row r="75" spans="1:3" x14ac:dyDescent="0.35">
      <c r="A75" s="12" t="s">
        <v>1173</v>
      </c>
      <c r="B75" s="13" t="s">
        <v>978</v>
      </c>
      <c r="C75" s="14">
        <v>17553</v>
      </c>
    </row>
    <row r="76" spans="1:3" x14ac:dyDescent="0.35">
      <c r="A76" s="12" t="s">
        <v>1174</v>
      </c>
      <c r="B76" s="13" t="s">
        <v>945</v>
      </c>
      <c r="C76" s="14">
        <v>23230</v>
      </c>
    </row>
    <row r="77" spans="1:3" x14ac:dyDescent="0.35">
      <c r="A77" s="12" t="s">
        <v>1175</v>
      </c>
      <c r="B77" s="13" t="s">
        <v>1032</v>
      </c>
      <c r="C77" s="14">
        <v>57305</v>
      </c>
    </row>
    <row r="78" spans="1:3" x14ac:dyDescent="0.35">
      <c r="A78" s="12" t="s">
        <v>1176</v>
      </c>
      <c r="B78" s="13" t="s">
        <v>1041</v>
      </c>
      <c r="C78" s="14">
        <v>116714</v>
      </c>
    </row>
    <row r="79" spans="1:3" x14ac:dyDescent="0.35">
      <c r="A79" s="12" t="s">
        <v>1177</v>
      </c>
      <c r="B79" s="13" t="s">
        <v>1034</v>
      </c>
      <c r="C79" s="14">
        <f>ROUND(55827+(28340/12*5),0)</f>
        <v>67635</v>
      </c>
    </row>
    <row r="80" spans="1:3" x14ac:dyDescent="0.35">
      <c r="A80" s="12" t="s">
        <v>1178</v>
      </c>
      <c r="B80" s="13" t="s">
        <v>1012</v>
      </c>
      <c r="C80" s="14">
        <v>44390</v>
      </c>
    </row>
    <row r="81" spans="1:3" ht="24" x14ac:dyDescent="0.35">
      <c r="A81" s="12" t="s">
        <v>1179</v>
      </c>
      <c r="B81" s="19" t="s">
        <v>1018</v>
      </c>
      <c r="C81" s="14">
        <v>73781</v>
      </c>
    </row>
    <row r="82" spans="1:3" x14ac:dyDescent="0.35">
      <c r="A82" s="12" t="s">
        <v>1180</v>
      </c>
      <c r="B82" s="13" t="s">
        <v>954</v>
      </c>
      <c r="C82" s="14">
        <v>56104</v>
      </c>
    </row>
    <row r="83" spans="1:3" x14ac:dyDescent="0.35">
      <c r="A83" s="12" t="s">
        <v>1181</v>
      </c>
      <c r="B83" s="13" t="s">
        <v>1038</v>
      </c>
      <c r="C83" s="14">
        <v>74963</v>
      </c>
    </row>
    <row r="84" spans="1:3" x14ac:dyDescent="0.35">
      <c r="A84" s="12" t="s">
        <v>1182</v>
      </c>
      <c r="B84" s="13" t="s">
        <v>969</v>
      </c>
      <c r="C84" s="14">
        <v>42699</v>
      </c>
    </row>
    <row r="85" spans="1:3" x14ac:dyDescent="0.35">
      <c r="A85" s="12" t="s">
        <v>1183</v>
      </c>
      <c r="B85" s="13" t="s">
        <v>976</v>
      </c>
      <c r="C85" s="14">
        <v>54276</v>
      </c>
    </row>
    <row r="86" spans="1:3" x14ac:dyDescent="0.35">
      <c r="A86" s="12" t="s">
        <v>1184</v>
      </c>
      <c r="B86" s="13" t="s">
        <v>980</v>
      </c>
      <c r="C86" s="14">
        <v>56276</v>
      </c>
    </row>
    <row r="87" spans="1:3" x14ac:dyDescent="0.35">
      <c r="A87" s="12" t="s">
        <v>1185</v>
      </c>
      <c r="B87" s="13" t="s">
        <v>947</v>
      </c>
      <c r="C87" s="14">
        <v>65221</v>
      </c>
    </row>
    <row r="88" spans="1:3" x14ac:dyDescent="0.35">
      <c r="A88" s="12" t="s">
        <v>1186</v>
      </c>
      <c r="B88" s="13" t="s">
        <v>982</v>
      </c>
      <c r="C88" s="14">
        <v>37398</v>
      </c>
    </row>
    <row r="89" spans="1:3" ht="24" x14ac:dyDescent="0.35">
      <c r="A89" s="12" t="s">
        <v>1188</v>
      </c>
      <c r="B89" s="19" t="s">
        <v>1002</v>
      </c>
      <c r="C89" s="14">
        <v>54097</v>
      </c>
    </row>
    <row r="90" spans="1:3" x14ac:dyDescent="0.35">
      <c r="A90" s="12" t="s">
        <v>1189</v>
      </c>
      <c r="B90" s="13" t="s">
        <v>1028</v>
      </c>
      <c r="C90" s="14">
        <v>71091</v>
      </c>
    </row>
    <row r="91" spans="1:3" x14ac:dyDescent="0.35">
      <c r="A91" s="12" t="s">
        <v>1190</v>
      </c>
      <c r="B91" s="13" t="s">
        <v>1030</v>
      </c>
      <c r="C91" s="14">
        <v>84351</v>
      </c>
    </row>
    <row r="92" spans="1:3" x14ac:dyDescent="0.35">
      <c r="A92" s="12" t="s">
        <v>1191</v>
      </c>
      <c r="B92" s="13" t="s">
        <v>994</v>
      </c>
      <c r="C92" s="14">
        <v>70761</v>
      </c>
    </row>
    <row r="93" spans="1:3" x14ac:dyDescent="0.35">
      <c r="A93" s="12" t="s">
        <v>1192</v>
      </c>
      <c r="B93" s="13" t="s">
        <v>916</v>
      </c>
      <c r="C93" s="14">
        <v>55303</v>
      </c>
    </row>
    <row r="94" spans="1:3" x14ac:dyDescent="0.35">
      <c r="A94" s="12" t="s">
        <v>1193</v>
      </c>
      <c r="B94" s="13" t="s">
        <v>958</v>
      </c>
      <c r="C94" s="14">
        <v>56495</v>
      </c>
    </row>
    <row r="95" spans="1:3" x14ac:dyDescent="0.35">
      <c r="A95" s="12" t="s">
        <v>1194</v>
      </c>
      <c r="B95" s="13" t="s">
        <v>999</v>
      </c>
      <c r="C95" s="14">
        <v>52108</v>
      </c>
    </row>
    <row r="96" spans="1:3" x14ac:dyDescent="0.35">
      <c r="A96" s="12" t="s">
        <v>1195</v>
      </c>
      <c r="B96" s="13" t="s">
        <v>950</v>
      </c>
      <c r="C96" s="14">
        <v>32436</v>
      </c>
    </row>
    <row r="97" spans="1:3" x14ac:dyDescent="0.35">
      <c r="A97" s="12" t="s">
        <v>1196</v>
      </c>
      <c r="B97" s="13" t="s">
        <v>915</v>
      </c>
      <c r="C97" s="14">
        <v>40657</v>
      </c>
    </row>
    <row r="98" spans="1:3" x14ac:dyDescent="0.35">
      <c r="A98" s="12" t="s">
        <v>1197</v>
      </c>
      <c r="B98" s="13" t="s">
        <v>1039</v>
      </c>
      <c r="C98" s="14">
        <v>37247</v>
      </c>
    </row>
    <row r="99" spans="1:3" x14ac:dyDescent="0.35">
      <c r="A99" s="12" t="s">
        <v>1198</v>
      </c>
      <c r="B99" s="13" t="s">
        <v>1046</v>
      </c>
      <c r="C99" s="14">
        <v>52000</v>
      </c>
    </row>
    <row r="100" spans="1:3" x14ac:dyDescent="0.35">
      <c r="A100" s="12" t="s">
        <v>1199</v>
      </c>
      <c r="B100" s="13" t="s">
        <v>927</v>
      </c>
      <c r="C100" s="14">
        <v>51328</v>
      </c>
    </row>
    <row r="101" spans="1:3" x14ac:dyDescent="0.35">
      <c r="A101" s="12" t="s">
        <v>1200</v>
      </c>
      <c r="B101" s="13" t="s">
        <v>965</v>
      </c>
      <c r="C101" s="14">
        <v>61892</v>
      </c>
    </row>
    <row r="102" spans="1:3" x14ac:dyDescent="0.35">
      <c r="A102" s="12" t="s">
        <v>1201</v>
      </c>
      <c r="B102" s="13" t="s">
        <v>966</v>
      </c>
      <c r="C102" s="14">
        <v>73182</v>
      </c>
    </row>
    <row r="103" spans="1:3" x14ac:dyDescent="0.35">
      <c r="A103" s="12" t="s">
        <v>1202</v>
      </c>
      <c r="B103" s="13" t="s">
        <v>1015</v>
      </c>
      <c r="C103" s="14">
        <v>21677</v>
      </c>
    </row>
    <row r="104" spans="1:3" x14ac:dyDescent="0.35">
      <c r="A104" s="12" t="s">
        <v>1203</v>
      </c>
      <c r="B104" s="13" t="s">
        <v>1024</v>
      </c>
      <c r="C104" s="14">
        <v>6679</v>
      </c>
    </row>
    <row r="105" spans="1:3" x14ac:dyDescent="0.35">
      <c r="A105" s="12" t="s">
        <v>1204</v>
      </c>
      <c r="B105" s="13" t="s">
        <v>955</v>
      </c>
      <c r="C105" s="14">
        <v>63476</v>
      </c>
    </row>
    <row r="106" spans="1:3" x14ac:dyDescent="0.35">
      <c r="A106" s="12" t="s">
        <v>1205</v>
      </c>
      <c r="B106" s="13" t="s">
        <v>1004</v>
      </c>
      <c r="C106" s="14">
        <v>67122</v>
      </c>
    </row>
    <row r="107" spans="1:3" x14ac:dyDescent="0.35">
      <c r="A107" s="12" t="s">
        <v>1206</v>
      </c>
      <c r="B107" s="13" t="s">
        <v>929</v>
      </c>
      <c r="C107" s="14">
        <v>71046</v>
      </c>
    </row>
    <row r="108" spans="1:3" x14ac:dyDescent="0.35">
      <c r="A108" s="12" t="s">
        <v>1207</v>
      </c>
      <c r="B108" s="13" t="s">
        <v>1000</v>
      </c>
      <c r="C108" s="14">
        <v>73837</v>
      </c>
    </row>
    <row r="109" spans="1:3" x14ac:dyDescent="0.35">
      <c r="A109" s="12" t="s">
        <v>1208</v>
      </c>
      <c r="B109" s="13" t="s">
        <v>1045</v>
      </c>
      <c r="C109" s="14">
        <v>71356</v>
      </c>
    </row>
    <row r="110" spans="1:3" x14ac:dyDescent="0.35">
      <c r="A110" s="12" t="s">
        <v>1209</v>
      </c>
      <c r="B110" s="13" t="s">
        <v>1016</v>
      </c>
      <c r="C110" s="14">
        <v>24950</v>
      </c>
    </row>
    <row r="111" spans="1:3" x14ac:dyDescent="0.35">
      <c r="A111" s="12" t="s">
        <v>1210</v>
      </c>
      <c r="B111" s="13" t="s">
        <v>1001</v>
      </c>
      <c r="C111" s="14">
        <v>56784</v>
      </c>
    </row>
    <row r="112" spans="1:3" x14ac:dyDescent="0.35">
      <c r="A112" s="12" t="s">
        <v>1211</v>
      </c>
      <c r="B112" s="13" t="s">
        <v>939</v>
      </c>
      <c r="C112" s="14">
        <v>53658</v>
      </c>
    </row>
    <row r="113" spans="1:3" x14ac:dyDescent="0.35">
      <c r="A113" s="12" t="s">
        <v>1212</v>
      </c>
      <c r="B113" s="13" t="s">
        <v>1050</v>
      </c>
      <c r="C113" s="14">
        <v>22314</v>
      </c>
    </row>
    <row r="114" spans="1:3" x14ac:dyDescent="0.35">
      <c r="A114" s="12" t="s">
        <v>1213</v>
      </c>
      <c r="B114" s="13" t="s">
        <v>996</v>
      </c>
      <c r="C114" s="14">
        <v>49597</v>
      </c>
    </row>
    <row r="115" spans="1:3" x14ac:dyDescent="0.35">
      <c r="A115" s="12" t="s">
        <v>1214</v>
      </c>
      <c r="B115" s="13" t="s">
        <v>943</v>
      </c>
      <c r="C115" s="14">
        <v>5819</v>
      </c>
    </row>
    <row r="116" spans="1:3" x14ac:dyDescent="0.35">
      <c r="A116" s="12" t="s">
        <v>1215</v>
      </c>
      <c r="B116" s="13" t="s">
        <v>967</v>
      </c>
      <c r="C116" s="14">
        <v>12670</v>
      </c>
    </row>
    <row r="117" spans="1:3" x14ac:dyDescent="0.35">
      <c r="A117" s="12" t="s">
        <v>1216</v>
      </c>
      <c r="B117" s="13" t="s">
        <v>948</v>
      </c>
      <c r="C117" s="14">
        <v>30801</v>
      </c>
    </row>
    <row r="118" spans="1:3" x14ac:dyDescent="0.35">
      <c r="A118" s="12" t="s">
        <v>1217</v>
      </c>
      <c r="B118" s="13" t="s">
        <v>930</v>
      </c>
      <c r="C118" s="14">
        <v>49965</v>
      </c>
    </row>
    <row r="119" spans="1:3" x14ac:dyDescent="0.35">
      <c r="A119" s="12" t="s">
        <v>1218</v>
      </c>
      <c r="B119" s="13" t="s">
        <v>1011</v>
      </c>
      <c r="C119" s="14">
        <v>55090</v>
      </c>
    </row>
    <row r="120" spans="1:3" ht="24" x14ac:dyDescent="0.35">
      <c r="A120" s="12" t="s">
        <v>1219</v>
      </c>
      <c r="B120" s="19" t="s">
        <v>977</v>
      </c>
      <c r="C120" s="14">
        <v>33832</v>
      </c>
    </row>
    <row r="121" spans="1:3" x14ac:dyDescent="0.35">
      <c r="A121" s="12" t="s">
        <v>1220</v>
      </c>
      <c r="B121" s="13" t="s">
        <v>1088</v>
      </c>
      <c r="C121" s="14">
        <v>64129</v>
      </c>
    </row>
    <row r="122" spans="1:3" x14ac:dyDescent="0.35">
      <c r="A122" s="12" t="s">
        <v>1221</v>
      </c>
      <c r="B122" s="13" t="s">
        <v>961</v>
      </c>
      <c r="C122" s="14">
        <v>40890</v>
      </c>
    </row>
    <row r="123" spans="1:3" x14ac:dyDescent="0.35">
      <c r="A123" s="12" t="s">
        <v>1222</v>
      </c>
      <c r="B123" s="13" t="s">
        <v>988</v>
      </c>
      <c r="C123" s="14">
        <v>23556</v>
      </c>
    </row>
    <row r="124" spans="1:3" x14ac:dyDescent="0.35">
      <c r="A124" s="12" t="s">
        <v>1223</v>
      </c>
      <c r="B124" s="13" t="s">
        <v>986</v>
      </c>
      <c r="C124" s="14">
        <v>40643</v>
      </c>
    </row>
    <row r="125" spans="1:3" x14ac:dyDescent="0.35">
      <c r="A125" s="12" t="s">
        <v>1224</v>
      </c>
      <c r="B125" s="13" t="s">
        <v>1048</v>
      </c>
      <c r="C125" s="14">
        <v>18970</v>
      </c>
    </row>
    <row r="126" spans="1:3" x14ac:dyDescent="0.35">
      <c r="A126" s="12" t="s">
        <v>1225</v>
      </c>
      <c r="B126" s="13" t="s">
        <v>997</v>
      </c>
      <c r="C126" s="14">
        <v>55329</v>
      </c>
    </row>
    <row r="127" spans="1:3" x14ac:dyDescent="0.35">
      <c r="A127" s="12" t="s">
        <v>1226</v>
      </c>
      <c r="B127" s="13" t="s">
        <v>949</v>
      </c>
      <c r="C127" s="14">
        <v>11380</v>
      </c>
    </row>
    <row r="128" spans="1:3" x14ac:dyDescent="0.35">
      <c r="A128" s="12" t="s">
        <v>1227</v>
      </c>
      <c r="B128" s="13" t="s">
        <v>926</v>
      </c>
      <c r="C128" s="14">
        <v>28493</v>
      </c>
    </row>
    <row r="129" spans="1:3" x14ac:dyDescent="0.35">
      <c r="A129" s="12" t="s">
        <v>1228</v>
      </c>
      <c r="B129" s="13" t="s">
        <v>1044</v>
      </c>
      <c r="C129" s="14">
        <v>57553</v>
      </c>
    </row>
    <row r="130" spans="1:3" x14ac:dyDescent="0.35">
      <c r="A130" s="12" t="s">
        <v>1229</v>
      </c>
      <c r="B130" s="13" t="s">
        <v>1007</v>
      </c>
      <c r="C130" s="14">
        <v>30614</v>
      </c>
    </row>
    <row r="131" spans="1:3" x14ac:dyDescent="0.35">
      <c r="A131" s="12" t="s">
        <v>1230</v>
      </c>
      <c r="B131" s="13" t="s">
        <v>1026</v>
      </c>
      <c r="C131" s="14">
        <v>43833</v>
      </c>
    </row>
    <row r="132" spans="1:3" x14ac:dyDescent="0.35">
      <c r="A132" s="12" t="s">
        <v>1231</v>
      </c>
      <c r="B132" s="13" t="s">
        <v>942</v>
      </c>
      <c r="C132" s="14">
        <v>98137</v>
      </c>
    </row>
    <row r="133" spans="1:3" x14ac:dyDescent="0.35">
      <c r="A133" s="12" t="s">
        <v>1232</v>
      </c>
      <c r="B133" s="13" t="s">
        <v>963</v>
      </c>
      <c r="C133" s="14">
        <v>60511</v>
      </c>
    </row>
    <row r="134" spans="1:3" x14ac:dyDescent="0.35">
      <c r="A134" s="12" t="s">
        <v>1233</v>
      </c>
      <c r="B134" s="13" t="s">
        <v>974</v>
      </c>
      <c r="C134" s="14">
        <v>69540</v>
      </c>
    </row>
    <row r="135" spans="1:3" x14ac:dyDescent="0.35">
      <c r="A135" s="12" t="s">
        <v>1235</v>
      </c>
      <c r="B135" s="13" t="s">
        <v>995</v>
      </c>
      <c r="C135" s="14">
        <v>64515</v>
      </c>
    </row>
    <row r="136" spans="1:3" x14ac:dyDescent="0.35">
      <c r="A136" s="12" t="s">
        <v>1236</v>
      </c>
      <c r="B136" s="13" t="s">
        <v>924</v>
      </c>
      <c r="C136" s="14">
        <v>3420</v>
      </c>
    </row>
    <row r="137" spans="1:3" x14ac:dyDescent="0.35">
      <c r="A137" s="12" t="s">
        <v>1237</v>
      </c>
      <c r="B137" s="13" t="s">
        <v>970</v>
      </c>
      <c r="C137" s="14">
        <v>63729</v>
      </c>
    </row>
    <row r="138" spans="1:3" x14ac:dyDescent="0.35">
      <c r="A138" s="12" t="s">
        <v>1238</v>
      </c>
      <c r="B138" s="13" t="s">
        <v>957</v>
      </c>
      <c r="C138" s="14">
        <v>95657</v>
      </c>
    </row>
    <row r="139" spans="1:3" x14ac:dyDescent="0.35">
      <c r="A139" s="12" t="s">
        <v>1239</v>
      </c>
      <c r="B139" s="13" t="s">
        <v>941</v>
      </c>
      <c r="C139" s="14">
        <v>15811</v>
      </c>
    </row>
    <row r="140" spans="1:3" x14ac:dyDescent="0.35">
      <c r="A140" s="12" t="s">
        <v>1240</v>
      </c>
      <c r="B140" s="13" t="s">
        <v>971</v>
      </c>
      <c r="C140" s="14">
        <v>77992</v>
      </c>
    </row>
    <row r="141" spans="1:3" x14ac:dyDescent="0.35">
      <c r="A141" s="12" t="s">
        <v>1241</v>
      </c>
      <c r="B141" s="13" t="s">
        <v>944</v>
      </c>
      <c r="C141" s="14">
        <v>41783</v>
      </c>
    </row>
    <row r="142" spans="1:3" x14ac:dyDescent="0.35">
      <c r="A142" s="12" t="s">
        <v>1242</v>
      </c>
      <c r="B142" s="13" t="s">
        <v>938</v>
      </c>
      <c r="C142" s="14">
        <v>71725</v>
      </c>
    </row>
    <row r="143" spans="1:3" x14ac:dyDescent="0.35">
      <c r="A143" s="12" t="s">
        <v>1243</v>
      </c>
      <c r="B143" s="13" t="s">
        <v>1031</v>
      </c>
      <c r="C143" s="14">
        <v>68973</v>
      </c>
    </row>
    <row r="144" spans="1:3" x14ac:dyDescent="0.35">
      <c r="A144" s="12" t="s">
        <v>1244</v>
      </c>
      <c r="B144" s="13" t="s">
        <v>1005</v>
      </c>
      <c r="C144" s="14">
        <v>22981</v>
      </c>
    </row>
    <row r="145" spans="1:3" x14ac:dyDescent="0.35">
      <c r="A145" s="12" t="s">
        <v>1245</v>
      </c>
      <c r="B145" s="13" t="s">
        <v>956</v>
      </c>
      <c r="C145" s="14">
        <v>12476</v>
      </c>
    </row>
    <row r="146" spans="1:3" x14ac:dyDescent="0.35">
      <c r="A146" s="12" t="s">
        <v>1246</v>
      </c>
      <c r="B146" s="13" t="s">
        <v>928</v>
      </c>
      <c r="C146" s="14">
        <v>99704</v>
      </c>
    </row>
    <row r="147" spans="1:3" x14ac:dyDescent="0.35">
      <c r="A147" s="12" t="s">
        <v>1247</v>
      </c>
      <c r="B147" s="13" t="s">
        <v>1090</v>
      </c>
      <c r="C147" s="14">
        <v>67974</v>
      </c>
    </row>
    <row r="148" spans="1:3" x14ac:dyDescent="0.35">
      <c r="A148" s="12" t="s">
        <v>1248</v>
      </c>
      <c r="B148" s="13" t="s">
        <v>1091</v>
      </c>
      <c r="C148" s="14">
        <v>28465</v>
      </c>
    </row>
    <row r="149" spans="1:3" x14ac:dyDescent="0.35">
      <c r="A149" s="12" t="s">
        <v>1249</v>
      </c>
      <c r="B149" s="13" t="s">
        <v>1092</v>
      </c>
      <c r="C149" s="14">
        <v>18633</v>
      </c>
    </row>
    <row r="150" spans="1:3" x14ac:dyDescent="0.35">
      <c r="A150" s="18" t="s">
        <v>2226</v>
      </c>
      <c r="B150" s="13" t="s">
        <v>2225</v>
      </c>
      <c r="C150" s="14">
        <f>18190/5*10</f>
        <v>36380</v>
      </c>
    </row>
    <row r="151" spans="1:3" x14ac:dyDescent="0.35">
      <c r="A151" s="12" t="s">
        <v>2228</v>
      </c>
      <c r="B151" s="13" t="s">
        <v>2227</v>
      </c>
      <c r="C151" s="14">
        <f>18209+21202</f>
        <v>39411</v>
      </c>
    </row>
    <row r="152" spans="1:3" x14ac:dyDescent="0.35">
      <c r="A152" s="12" t="s">
        <v>2245</v>
      </c>
      <c r="B152" s="13" t="s">
        <v>2244</v>
      </c>
      <c r="C152" s="14">
        <f>0+72786</f>
        <v>72786</v>
      </c>
    </row>
    <row r="153" spans="1:3" x14ac:dyDescent="0.35">
      <c r="A153" s="12">
        <v>700200064</v>
      </c>
      <c r="B153" s="13" t="s">
        <v>2262</v>
      </c>
      <c r="C153" s="14">
        <v>54219</v>
      </c>
    </row>
    <row r="154" spans="1:3" x14ac:dyDescent="0.35">
      <c r="A154" s="12">
        <v>29000002</v>
      </c>
      <c r="B154" s="13" t="s">
        <v>2261</v>
      </c>
      <c r="C154" s="14">
        <v>27679</v>
      </c>
    </row>
  </sheetData>
  <autoFilter ref="A2:C154" xr:uid="{292EDF43-A53B-4165-87C2-7C653F075B5C}"/>
  <mergeCells count="1">
    <mergeCell ref="A1:C1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ED944-458D-4F3F-92FC-C323F43CED4C}">
  <sheetPr>
    <tabColor theme="0" tint="-4.9989318521683403E-2"/>
  </sheetPr>
  <dimension ref="A1:C175"/>
  <sheetViews>
    <sheetView workbookViewId="0">
      <selection activeCell="M16" sqref="M16"/>
    </sheetView>
  </sheetViews>
  <sheetFormatPr defaultRowHeight="14.5" x14ac:dyDescent="0.35"/>
  <cols>
    <col min="1" max="1" width="14.1796875" customWidth="1"/>
    <col min="2" max="2" width="49.54296875" customWidth="1"/>
    <col min="3" max="3" width="13.1796875" customWidth="1"/>
  </cols>
  <sheetData>
    <row r="1" spans="1:3" ht="26" customHeight="1" x14ac:dyDescent="0.35">
      <c r="A1" s="21" t="s">
        <v>2268</v>
      </c>
      <c r="B1" s="21"/>
      <c r="C1" s="21"/>
    </row>
    <row r="2" spans="1:3" ht="23" x14ac:dyDescent="0.35">
      <c r="A2" s="1" t="s">
        <v>157</v>
      </c>
      <c r="B2" s="2" t="s">
        <v>158</v>
      </c>
      <c r="C2" s="20" t="s">
        <v>2263</v>
      </c>
    </row>
    <row r="3" spans="1:3" x14ac:dyDescent="0.35">
      <c r="A3" s="12" t="s">
        <v>2044</v>
      </c>
      <c r="B3" s="13" t="s">
        <v>77</v>
      </c>
      <c r="C3" s="14">
        <v>28445</v>
      </c>
    </row>
    <row r="4" spans="1:3" x14ac:dyDescent="0.35">
      <c r="A4" s="12" t="s">
        <v>2045</v>
      </c>
      <c r="B4" s="13" t="s">
        <v>104</v>
      </c>
      <c r="C4" s="14">
        <v>33391</v>
      </c>
    </row>
    <row r="5" spans="1:3" x14ac:dyDescent="0.35">
      <c r="A5" s="12" t="s">
        <v>2046</v>
      </c>
      <c r="B5" s="13" t="s">
        <v>19</v>
      </c>
      <c r="C5" s="14">
        <v>46193</v>
      </c>
    </row>
    <row r="6" spans="1:3" x14ac:dyDescent="0.35">
      <c r="A6" s="12" t="s">
        <v>2047</v>
      </c>
      <c r="B6" s="13" t="s">
        <v>89</v>
      </c>
      <c r="C6" s="14">
        <v>58894</v>
      </c>
    </row>
    <row r="7" spans="1:3" x14ac:dyDescent="0.35">
      <c r="A7" s="12" t="s">
        <v>2048</v>
      </c>
      <c r="B7" s="13" t="s">
        <v>101</v>
      </c>
      <c r="C7" s="14">
        <v>37052</v>
      </c>
    </row>
    <row r="8" spans="1:3" x14ac:dyDescent="0.35">
      <c r="A8" s="12" t="s">
        <v>2049</v>
      </c>
      <c r="B8" s="13" t="s">
        <v>144</v>
      </c>
      <c r="C8" s="14">
        <v>90947</v>
      </c>
    </row>
    <row r="9" spans="1:3" x14ac:dyDescent="0.35">
      <c r="A9" s="12" t="s">
        <v>2050</v>
      </c>
      <c r="B9" s="13" t="s">
        <v>73</v>
      </c>
      <c r="C9" s="14">
        <v>9184</v>
      </c>
    </row>
    <row r="10" spans="1:3" x14ac:dyDescent="0.35">
      <c r="A10" s="12" t="s">
        <v>2051</v>
      </c>
      <c r="B10" s="13" t="s">
        <v>37</v>
      </c>
      <c r="C10" s="14">
        <v>73528</v>
      </c>
    </row>
    <row r="11" spans="1:3" x14ac:dyDescent="0.35">
      <c r="A11" s="12" t="s">
        <v>2052</v>
      </c>
      <c r="B11" s="13" t="s">
        <v>56</v>
      </c>
      <c r="C11" s="14">
        <v>72946</v>
      </c>
    </row>
    <row r="12" spans="1:3" x14ac:dyDescent="0.35">
      <c r="A12" s="12" t="s">
        <v>2053</v>
      </c>
      <c r="B12" s="13" t="s">
        <v>80</v>
      </c>
      <c r="C12" s="14">
        <v>33298</v>
      </c>
    </row>
    <row r="13" spans="1:3" x14ac:dyDescent="0.35">
      <c r="A13" s="12" t="s">
        <v>2054</v>
      </c>
      <c r="B13" s="13" t="s">
        <v>24</v>
      </c>
      <c r="C13" s="14">
        <v>6742</v>
      </c>
    </row>
    <row r="14" spans="1:3" x14ac:dyDescent="0.35">
      <c r="A14" s="12" t="s">
        <v>2055</v>
      </c>
      <c r="B14" s="13" t="s">
        <v>91</v>
      </c>
      <c r="C14" s="14">
        <v>54593</v>
      </c>
    </row>
    <row r="15" spans="1:3" x14ac:dyDescent="0.35">
      <c r="A15" s="12" t="s">
        <v>2056</v>
      </c>
      <c r="B15" s="13" t="s">
        <v>2255</v>
      </c>
      <c r="C15" s="14">
        <v>7501</v>
      </c>
    </row>
    <row r="16" spans="1:3" x14ac:dyDescent="0.35">
      <c r="A16" s="12" t="s">
        <v>2057</v>
      </c>
      <c r="B16" s="13" t="s">
        <v>122</v>
      </c>
      <c r="C16" s="14">
        <v>39384</v>
      </c>
    </row>
    <row r="17" spans="1:3" x14ac:dyDescent="0.35">
      <c r="A17" s="12" t="s">
        <v>2058</v>
      </c>
      <c r="B17" s="13" t="s">
        <v>133</v>
      </c>
      <c r="C17" s="14">
        <v>43603</v>
      </c>
    </row>
    <row r="18" spans="1:3" x14ac:dyDescent="0.35">
      <c r="A18" s="12" t="s">
        <v>2059</v>
      </c>
      <c r="B18" s="13" t="s">
        <v>146</v>
      </c>
      <c r="C18" s="14">
        <v>15027</v>
      </c>
    </row>
    <row r="19" spans="1:3" x14ac:dyDescent="0.35">
      <c r="A19" s="12" t="s">
        <v>2060</v>
      </c>
      <c r="B19" s="13" t="s">
        <v>110</v>
      </c>
      <c r="C19" s="14">
        <v>78296</v>
      </c>
    </row>
    <row r="20" spans="1:3" x14ac:dyDescent="0.35">
      <c r="A20" s="12" t="s">
        <v>2061</v>
      </c>
      <c r="B20" s="13" t="s">
        <v>135</v>
      </c>
      <c r="C20" s="14">
        <v>60049</v>
      </c>
    </row>
    <row r="21" spans="1:3" x14ac:dyDescent="0.35">
      <c r="A21" s="12" t="s">
        <v>2062</v>
      </c>
      <c r="B21" s="13" t="s">
        <v>109</v>
      </c>
      <c r="C21" s="14">
        <v>65432</v>
      </c>
    </row>
    <row r="22" spans="1:3" x14ac:dyDescent="0.35">
      <c r="A22" s="12" t="s">
        <v>2063</v>
      </c>
      <c r="B22" s="13" t="s">
        <v>88</v>
      </c>
      <c r="C22" s="14">
        <v>53651</v>
      </c>
    </row>
    <row r="23" spans="1:3" x14ac:dyDescent="0.35">
      <c r="A23" s="12" t="s">
        <v>2064</v>
      </c>
      <c r="B23" s="13" t="s">
        <v>30</v>
      </c>
      <c r="C23" s="14">
        <v>50804</v>
      </c>
    </row>
    <row r="24" spans="1:3" x14ac:dyDescent="0.35">
      <c r="A24" s="12" t="s">
        <v>2065</v>
      </c>
      <c r="B24" s="13" t="s">
        <v>95</v>
      </c>
      <c r="C24" s="14">
        <v>80083</v>
      </c>
    </row>
    <row r="25" spans="1:3" x14ac:dyDescent="0.35">
      <c r="A25" s="12" t="s">
        <v>2066</v>
      </c>
      <c r="B25" s="13" t="s">
        <v>112</v>
      </c>
      <c r="C25" s="14">
        <v>60576</v>
      </c>
    </row>
    <row r="26" spans="1:3" x14ac:dyDescent="0.35">
      <c r="A26" s="12" t="s">
        <v>2067</v>
      </c>
      <c r="B26" s="13" t="s">
        <v>141</v>
      </c>
      <c r="C26" s="14">
        <v>50537</v>
      </c>
    </row>
    <row r="27" spans="1:3" x14ac:dyDescent="0.35">
      <c r="A27" s="12" t="s">
        <v>2068</v>
      </c>
      <c r="B27" s="13" t="s">
        <v>105</v>
      </c>
      <c r="C27" s="14">
        <v>54680</v>
      </c>
    </row>
    <row r="28" spans="1:3" x14ac:dyDescent="0.35">
      <c r="A28" s="12" t="s">
        <v>2069</v>
      </c>
      <c r="B28" s="13" t="s">
        <v>39</v>
      </c>
      <c r="C28" s="14">
        <v>35686</v>
      </c>
    </row>
    <row r="29" spans="1:3" x14ac:dyDescent="0.35">
      <c r="A29" s="12" t="s">
        <v>2070</v>
      </c>
      <c r="B29" s="13" t="s">
        <v>134</v>
      </c>
      <c r="C29" s="14">
        <v>19795</v>
      </c>
    </row>
    <row r="30" spans="1:3" x14ac:dyDescent="0.35">
      <c r="A30" s="12" t="s">
        <v>2071</v>
      </c>
      <c r="B30" s="13" t="s">
        <v>60</v>
      </c>
      <c r="C30" s="14">
        <v>86977</v>
      </c>
    </row>
    <row r="31" spans="1:3" x14ac:dyDescent="0.35">
      <c r="A31" s="12" t="s">
        <v>2072</v>
      </c>
      <c r="B31" s="13" t="s">
        <v>117</v>
      </c>
      <c r="C31" s="14">
        <v>74727</v>
      </c>
    </row>
    <row r="32" spans="1:3" x14ac:dyDescent="0.35">
      <c r="A32" s="12" t="s">
        <v>2073</v>
      </c>
      <c r="B32" s="13" t="s">
        <v>3</v>
      </c>
      <c r="C32" s="14">
        <v>3051</v>
      </c>
    </row>
    <row r="33" spans="1:3" x14ac:dyDescent="0.35">
      <c r="A33" s="12" t="s">
        <v>2074</v>
      </c>
      <c r="B33" s="13" t="s">
        <v>1093</v>
      </c>
      <c r="C33" s="14">
        <v>71071</v>
      </c>
    </row>
    <row r="34" spans="1:3" x14ac:dyDescent="0.35">
      <c r="A34" s="12" t="s">
        <v>2075</v>
      </c>
      <c r="B34" s="13" t="s">
        <v>75</v>
      </c>
      <c r="C34" s="14">
        <v>45058</v>
      </c>
    </row>
    <row r="35" spans="1:3" x14ac:dyDescent="0.35">
      <c r="A35" s="12" t="s">
        <v>2076</v>
      </c>
      <c r="B35" s="13" t="s">
        <v>81</v>
      </c>
      <c r="C35" s="14">
        <v>70683</v>
      </c>
    </row>
    <row r="36" spans="1:3" x14ac:dyDescent="0.35">
      <c r="A36" s="12" t="s">
        <v>2077</v>
      </c>
      <c r="B36" s="13" t="s">
        <v>34</v>
      </c>
      <c r="C36" s="14">
        <v>6841</v>
      </c>
    </row>
    <row r="37" spans="1:3" x14ac:dyDescent="0.35">
      <c r="A37" s="12" t="s">
        <v>2078</v>
      </c>
      <c r="B37" s="13" t="s">
        <v>132</v>
      </c>
      <c r="C37" s="14">
        <v>97732</v>
      </c>
    </row>
    <row r="38" spans="1:3" x14ac:dyDescent="0.35">
      <c r="A38" s="12" t="s">
        <v>2079</v>
      </c>
      <c r="B38" s="13" t="s">
        <v>16</v>
      </c>
      <c r="C38" s="14">
        <v>44115</v>
      </c>
    </row>
    <row r="39" spans="1:3" x14ac:dyDescent="0.35">
      <c r="A39" s="12" t="s">
        <v>2080</v>
      </c>
      <c r="B39" s="13" t="s">
        <v>136</v>
      </c>
      <c r="C39" s="14">
        <v>24651</v>
      </c>
    </row>
    <row r="40" spans="1:3" x14ac:dyDescent="0.35">
      <c r="A40" s="12" t="s">
        <v>2081</v>
      </c>
      <c r="B40" s="13" t="s">
        <v>123</v>
      </c>
      <c r="C40" s="14">
        <v>56081</v>
      </c>
    </row>
    <row r="41" spans="1:3" x14ac:dyDescent="0.35">
      <c r="A41" s="12" t="s">
        <v>2082</v>
      </c>
      <c r="B41" s="13" t="s">
        <v>29</v>
      </c>
      <c r="C41" s="14">
        <v>98982</v>
      </c>
    </row>
    <row r="42" spans="1:3" x14ac:dyDescent="0.35">
      <c r="A42" s="12" t="s">
        <v>2083</v>
      </c>
      <c r="B42" s="13" t="s">
        <v>96</v>
      </c>
      <c r="C42" s="14">
        <v>3286</v>
      </c>
    </row>
    <row r="43" spans="1:3" x14ac:dyDescent="0.35">
      <c r="A43" s="12" t="s">
        <v>2084</v>
      </c>
      <c r="B43" s="13" t="s">
        <v>156</v>
      </c>
      <c r="C43" s="14">
        <v>7692</v>
      </c>
    </row>
    <row r="44" spans="1:3" x14ac:dyDescent="0.35">
      <c r="A44" s="12" t="s">
        <v>2085</v>
      </c>
      <c r="B44" s="13" t="s">
        <v>107</v>
      </c>
      <c r="C44" s="14">
        <v>87196</v>
      </c>
    </row>
    <row r="45" spans="1:3" x14ac:dyDescent="0.35">
      <c r="A45" s="12" t="s">
        <v>2086</v>
      </c>
      <c r="B45" s="13" t="s">
        <v>10</v>
      </c>
      <c r="C45" s="14">
        <v>78712</v>
      </c>
    </row>
    <row r="46" spans="1:3" x14ac:dyDescent="0.35">
      <c r="A46" s="12" t="s">
        <v>2087</v>
      </c>
      <c r="B46" s="13" t="s">
        <v>32</v>
      </c>
      <c r="C46" s="14">
        <v>70581</v>
      </c>
    </row>
    <row r="47" spans="1:3" x14ac:dyDescent="0.35">
      <c r="A47" s="12" t="s">
        <v>2088</v>
      </c>
      <c r="B47" s="13" t="s">
        <v>51</v>
      </c>
      <c r="C47" s="14">
        <v>29358</v>
      </c>
    </row>
    <row r="48" spans="1:3" x14ac:dyDescent="0.35">
      <c r="A48" s="12" t="s">
        <v>2089</v>
      </c>
      <c r="B48" s="13" t="s">
        <v>113</v>
      </c>
      <c r="C48" s="14">
        <v>32864</v>
      </c>
    </row>
    <row r="49" spans="1:3" x14ac:dyDescent="0.35">
      <c r="A49" s="12" t="s">
        <v>2090</v>
      </c>
      <c r="B49" s="13" t="s">
        <v>114</v>
      </c>
      <c r="C49" s="14">
        <v>51124</v>
      </c>
    </row>
    <row r="50" spans="1:3" x14ac:dyDescent="0.35">
      <c r="A50" s="12" t="s">
        <v>2091</v>
      </c>
      <c r="B50" s="13" t="s">
        <v>52</v>
      </c>
      <c r="C50" s="14">
        <v>50410</v>
      </c>
    </row>
    <row r="51" spans="1:3" x14ac:dyDescent="0.35">
      <c r="A51" s="12" t="s">
        <v>2092</v>
      </c>
      <c r="B51" s="13" t="s">
        <v>94</v>
      </c>
      <c r="C51" s="14">
        <v>42114</v>
      </c>
    </row>
    <row r="52" spans="1:3" x14ac:dyDescent="0.35">
      <c r="A52" s="12" t="s">
        <v>2093</v>
      </c>
      <c r="B52" s="13" t="s">
        <v>0</v>
      </c>
      <c r="C52" s="14">
        <v>23697</v>
      </c>
    </row>
    <row r="53" spans="1:3" x14ac:dyDescent="0.35">
      <c r="A53" s="12" t="s">
        <v>2094</v>
      </c>
      <c r="B53" s="13" t="s">
        <v>1094</v>
      </c>
      <c r="C53" s="14">
        <v>82832</v>
      </c>
    </row>
    <row r="54" spans="1:3" x14ac:dyDescent="0.35">
      <c r="A54" s="12" t="s">
        <v>2095</v>
      </c>
      <c r="B54" s="13" t="s">
        <v>142</v>
      </c>
      <c r="C54" s="14">
        <v>7153</v>
      </c>
    </row>
    <row r="55" spans="1:3" x14ac:dyDescent="0.35">
      <c r="A55" s="12" t="s">
        <v>2096</v>
      </c>
      <c r="B55" s="13" t="s">
        <v>53</v>
      </c>
      <c r="C55" s="14">
        <v>33435</v>
      </c>
    </row>
    <row r="56" spans="1:3" x14ac:dyDescent="0.35">
      <c r="A56" s="12" t="s">
        <v>2097</v>
      </c>
      <c r="B56" s="13" t="s">
        <v>63</v>
      </c>
      <c r="C56" s="14">
        <v>72542</v>
      </c>
    </row>
    <row r="57" spans="1:3" x14ac:dyDescent="0.35">
      <c r="A57" s="12" t="s">
        <v>2098</v>
      </c>
      <c r="B57" s="13" t="s">
        <v>44</v>
      </c>
      <c r="C57" s="14">
        <v>88559</v>
      </c>
    </row>
    <row r="58" spans="1:3" x14ac:dyDescent="0.35">
      <c r="A58" s="12" t="s">
        <v>2099</v>
      </c>
      <c r="B58" s="13" t="s">
        <v>2256</v>
      </c>
      <c r="C58" s="14">
        <v>48748</v>
      </c>
    </row>
    <row r="59" spans="1:3" x14ac:dyDescent="0.35">
      <c r="A59" s="12" t="s">
        <v>2100</v>
      </c>
      <c r="B59" s="13" t="s">
        <v>45</v>
      </c>
      <c r="C59" s="14">
        <v>20236</v>
      </c>
    </row>
    <row r="60" spans="1:3" x14ac:dyDescent="0.35">
      <c r="A60" s="12" t="s">
        <v>2101</v>
      </c>
      <c r="B60" s="13" t="s">
        <v>1095</v>
      </c>
      <c r="C60" s="14">
        <v>81854</v>
      </c>
    </row>
    <row r="61" spans="1:3" x14ac:dyDescent="0.35">
      <c r="A61" s="12" t="s">
        <v>2102</v>
      </c>
      <c r="B61" s="13" t="s">
        <v>85</v>
      </c>
      <c r="C61" s="14">
        <v>53962</v>
      </c>
    </row>
    <row r="62" spans="1:3" x14ac:dyDescent="0.35">
      <c r="A62" s="12" t="s">
        <v>2103</v>
      </c>
      <c r="B62" s="13" t="s">
        <v>72</v>
      </c>
      <c r="C62" s="14">
        <v>179139</v>
      </c>
    </row>
    <row r="63" spans="1:3" x14ac:dyDescent="0.35">
      <c r="A63" s="12" t="s">
        <v>2104</v>
      </c>
      <c r="B63" s="13" t="s">
        <v>127</v>
      </c>
      <c r="C63" s="14">
        <v>31975</v>
      </c>
    </row>
    <row r="64" spans="1:3" x14ac:dyDescent="0.35">
      <c r="A64" s="12" t="s">
        <v>2105</v>
      </c>
      <c r="B64" s="13" t="s">
        <v>74</v>
      </c>
      <c r="C64" s="14">
        <v>48939</v>
      </c>
    </row>
    <row r="65" spans="1:3" x14ac:dyDescent="0.35">
      <c r="A65" s="12" t="s">
        <v>2106</v>
      </c>
      <c r="B65" s="13" t="s">
        <v>15</v>
      </c>
      <c r="C65" s="14">
        <v>84914</v>
      </c>
    </row>
    <row r="66" spans="1:3" x14ac:dyDescent="0.35">
      <c r="A66" s="12" t="s">
        <v>2107</v>
      </c>
      <c r="B66" s="13" t="s">
        <v>21</v>
      </c>
      <c r="C66" s="14">
        <v>31069</v>
      </c>
    </row>
    <row r="67" spans="1:3" x14ac:dyDescent="0.35">
      <c r="A67" s="12" t="s">
        <v>2108</v>
      </c>
      <c r="B67" s="13" t="s">
        <v>69</v>
      </c>
      <c r="C67" s="14">
        <v>99439</v>
      </c>
    </row>
    <row r="68" spans="1:3" x14ac:dyDescent="0.35">
      <c r="A68" s="12" t="s">
        <v>2109</v>
      </c>
      <c r="B68" s="13" t="s">
        <v>18</v>
      </c>
      <c r="C68" s="14">
        <v>81975</v>
      </c>
    </row>
    <row r="69" spans="1:3" x14ac:dyDescent="0.35">
      <c r="A69" s="12" t="s">
        <v>2110</v>
      </c>
      <c r="B69" s="13" t="s">
        <v>71</v>
      </c>
      <c r="C69" s="14">
        <v>84005</v>
      </c>
    </row>
    <row r="70" spans="1:3" x14ac:dyDescent="0.35">
      <c r="A70" s="12" t="s">
        <v>2111</v>
      </c>
      <c r="B70" s="13" t="s">
        <v>64</v>
      </c>
      <c r="C70" s="14">
        <v>16402</v>
      </c>
    </row>
    <row r="71" spans="1:3" x14ac:dyDescent="0.35">
      <c r="A71" s="12" t="s">
        <v>2112</v>
      </c>
      <c r="B71" s="13" t="s">
        <v>22</v>
      </c>
      <c r="C71" s="14">
        <v>25329</v>
      </c>
    </row>
    <row r="72" spans="1:3" x14ac:dyDescent="0.35">
      <c r="A72" s="12" t="s">
        <v>2113</v>
      </c>
      <c r="B72" s="13" t="s">
        <v>8</v>
      </c>
      <c r="C72" s="14">
        <v>63966</v>
      </c>
    </row>
    <row r="73" spans="1:3" x14ac:dyDescent="0.35">
      <c r="A73" s="12" t="s">
        <v>2114</v>
      </c>
      <c r="B73" s="13" t="s">
        <v>42</v>
      </c>
      <c r="C73" s="14">
        <v>53794</v>
      </c>
    </row>
    <row r="74" spans="1:3" x14ac:dyDescent="0.35">
      <c r="A74" s="12" t="s">
        <v>2115</v>
      </c>
      <c r="B74" s="13" t="s">
        <v>14</v>
      </c>
      <c r="C74" s="14">
        <f>620238+4564</f>
        <v>624802</v>
      </c>
    </row>
    <row r="75" spans="1:3" x14ac:dyDescent="0.35">
      <c r="A75" s="12" t="s">
        <v>2116</v>
      </c>
      <c r="B75" s="13" t="s">
        <v>66</v>
      </c>
      <c r="C75" s="14">
        <v>44573</v>
      </c>
    </row>
    <row r="76" spans="1:3" x14ac:dyDescent="0.35">
      <c r="A76" s="12" t="s">
        <v>2117</v>
      </c>
      <c r="B76" s="13" t="s">
        <v>115</v>
      </c>
      <c r="C76" s="14">
        <v>50396</v>
      </c>
    </row>
    <row r="77" spans="1:3" x14ac:dyDescent="0.35">
      <c r="A77" s="12" t="s">
        <v>2118</v>
      </c>
      <c r="B77" s="13" t="s">
        <v>97</v>
      </c>
      <c r="C77" s="14">
        <v>34669</v>
      </c>
    </row>
    <row r="78" spans="1:3" x14ac:dyDescent="0.35">
      <c r="A78" s="12" t="s">
        <v>2119</v>
      </c>
      <c r="B78" s="13" t="s">
        <v>1058</v>
      </c>
      <c r="C78" s="14">
        <v>119631</v>
      </c>
    </row>
    <row r="79" spans="1:3" x14ac:dyDescent="0.35">
      <c r="A79" s="12" t="s">
        <v>2120</v>
      </c>
      <c r="B79" s="13" t="s">
        <v>131</v>
      </c>
      <c r="C79" s="14">
        <v>83365</v>
      </c>
    </row>
    <row r="80" spans="1:3" x14ac:dyDescent="0.35">
      <c r="A80" s="12" t="s">
        <v>2121</v>
      </c>
      <c r="B80" s="13" t="s">
        <v>86</v>
      </c>
      <c r="C80" s="14">
        <v>37276</v>
      </c>
    </row>
    <row r="81" spans="1:3" x14ac:dyDescent="0.35">
      <c r="A81" s="12" t="s">
        <v>2122</v>
      </c>
      <c r="B81" s="13" t="s">
        <v>119</v>
      </c>
      <c r="C81" s="14">
        <v>52981</v>
      </c>
    </row>
    <row r="82" spans="1:3" x14ac:dyDescent="0.35">
      <c r="A82" s="12" t="s">
        <v>2123</v>
      </c>
      <c r="B82" s="13" t="s">
        <v>100</v>
      </c>
      <c r="C82" s="14">
        <v>71166</v>
      </c>
    </row>
    <row r="83" spans="1:3" x14ac:dyDescent="0.35">
      <c r="A83" s="12" t="s">
        <v>2124</v>
      </c>
      <c r="B83" s="13" t="s">
        <v>150</v>
      </c>
      <c r="C83" s="14">
        <v>48370</v>
      </c>
    </row>
    <row r="84" spans="1:3" x14ac:dyDescent="0.35">
      <c r="A84" s="12" t="s">
        <v>2125</v>
      </c>
      <c r="B84" s="13" t="s">
        <v>139</v>
      </c>
      <c r="C84" s="14">
        <v>36101</v>
      </c>
    </row>
    <row r="85" spans="1:3" x14ac:dyDescent="0.35">
      <c r="A85" s="12" t="s">
        <v>2126</v>
      </c>
      <c r="B85" s="13" t="s">
        <v>9</v>
      </c>
      <c r="C85" s="14">
        <v>84803</v>
      </c>
    </row>
    <row r="86" spans="1:3" x14ac:dyDescent="0.35">
      <c r="A86" s="12" t="s">
        <v>2127</v>
      </c>
      <c r="B86" s="13" t="s">
        <v>103</v>
      </c>
      <c r="C86" s="14">
        <v>53390</v>
      </c>
    </row>
    <row r="87" spans="1:3" x14ac:dyDescent="0.35">
      <c r="A87" s="12" t="s">
        <v>2128</v>
      </c>
      <c r="B87" s="13" t="s">
        <v>67</v>
      </c>
      <c r="C87" s="14">
        <v>69401</v>
      </c>
    </row>
    <row r="88" spans="1:3" x14ac:dyDescent="0.35">
      <c r="A88" s="12" t="s">
        <v>2129</v>
      </c>
      <c r="B88" s="13" t="s">
        <v>61</v>
      </c>
      <c r="C88" s="14">
        <v>9122</v>
      </c>
    </row>
    <row r="89" spans="1:3" x14ac:dyDescent="0.35">
      <c r="A89" s="12" t="s">
        <v>2130</v>
      </c>
      <c r="B89" s="13" t="s">
        <v>48</v>
      </c>
      <c r="C89" s="14">
        <v>66492</v>
      </c>
    </row>
    <row r="90" spans="1:3" x14ac:dyDescent="0.35">
      <c r="A90" s="12" t="s">
        <v>2131</v>
      </c>
      <c r="B90" s="13" t="s">
        <v>79</v>
      </c>
      <c r="C90" s="14">
        <v>68996</v>
      </c>
    </row>
    <row r="91" spans="1:3" x14ac:dyDescent="0.35">
      <c r="A91" s="12" t="s">
        <v>2132</v>
      </c>
      <c r="B91" s="13" t="s">
        <v>126</v>
      </c>
      <c r="C91" s="14">
        <v>61109</v>
      </c>
    </row>
    <row r="92" spans="1:3" x14ac:dyDescent="0.35">
      <c r="A92" s="12" t="s">
        <v>2133</v>
      </c>
      <c r="B92" s="13" t="s">
        <v>2248</v>
      </c>
      <c r="C92" s="14">
        <v>50455</v>
      </c>
    </row>
    <row r="93" spans="1:3" x14ac:dyDescent="0.35">
      <c r="A93" s="12" t="s">
        <v>2134</v>
      </c>
      <c r="B93" s="13" t="s">
        <v>140</v>
      </c>
      <c r="C93" s="14">
        <v>49804</v>
      </c>
    </row>
    <row r="94" spans="1:3" x14ac:dyDescent="0.35">
      <c r="A94" s="12" t="s">
        <v>2135</v>
      </c>
      <c r="B94" s="13" t="s">
        <v>25</v>
      </c>
      <c r="C94" s="14">
        <v>68996</v>
      </c>
    </row>
    <row r="95" spans="1:3" x14ac:dyDescent="0.35">
      <c r="A95" s="12" t="s">
        <v>2136</v>
      </c>
      <c r="B95" s="13" t="s">
        <v>87</v>
      </c>
      <c r="C95" s="14">
        <v>50269</v>
      </c>
    </row>
    <row r="96" spans="1:3" x14ac:dyDescent="0.35">
      <c r="A96" s="12" t="s">
        <v>2137</v>
      </c>
      <c r="B96" s="13" t="s">
        <v>76</v>
      </c>
      <c r="C96" s="14">
        <v>39531</v>
      </c>
    </row>
    <row r="97" spans="1:3" x14ac:dyDescent="0.35">
      <c r="A97" s="12" t="s">
        <v>2138</v>
      </c>
      <c r="B97" s="13" t="s">
        <v>118</v>
      </c>
      <c r="C97" s="14">
        <v>49221</v>
      </c>
    </row>
    <row r="98" spans="1:3" x14ac:dyDescent="0.35">
      <c r="A98" s="12" t="s">
        <v>2139</v>
      </c>
      <c r="B98" s="13" t="s">
        <v>151</v>
      </c>
      <c r="C98" s="14">
        <v>40480</v>
      </c>
    </row>
    <row r="99" spans="1:3" x14ac:dyDescent="0.35">
      <c r="A99" s="12" t="s">
        <v>2140</v>
      </c>
      <c r="B99" s="13" t="s">
        <v>49</v>
      </c>
      <c r="C99" s="14">
        <v>33847</v>
      </c>
    </row>
    <row r="100" spans="1:3" x14ac:dyDescent="0.35">
      <c r="A100" s="12" t="s">
        <v>2141</v>
      </c>
      <c r="B100" s="13" t="s">
        <v>54</v>
      </c>
      <c r="C100" s="14">
        <v>69472</v>
      </c>
    </row>
    <row r="101" spans="1:3" x14ac:dyDescent="0.35">
      <c r="A101" s="12" t="s">
        <v>2142</v>
      </c>
      <c r="B101" s="13" t="s">
        <v>143</v>
      </c>
      <c r="C101" s="14">
        <v>48245</v>
      </c>
    </row>
    <row r="102" spans="1:3" x14ac:dyDescent="0.35">
      <c r="A102" s="12" t="s">
        <v>2143</v>
      </c>
      <c r="B102" s="13" t="s">
        <v>2</v>
      </c>
      <c r="C102" s="14">
        <v>15017</v>
      </c>
    </row>
    <row r="103" spans="1:3" x14ac:dyDescent="0.35">
      <c r="A103" s="12" t="s">
        <v>2144</v>
      </c>
      <c r="B103" s="13" t="s">
        <v>90</v>
      </c>
      <c r="C103" s="14">
        <v>93149</v>
      </c>
    </row>
    <row r="104" spans="1:3" x14ac:dyDescent="0.35">
      <c r="A104" s="12" t="s">
        <v>2145</v>
      </c>
      <c r="B104" s="13" t="s">
        <v>111</v>
      </c>
      <c r="C104" s="14">
        <v>43569</v>
      </c>
    </row>
    <row r="105" spans="1:3" x14ac:dyDescent="0.35">
      <c r="A105" s="12" t="s">
        <v>2146</v>
      </c>
      <c r="B105" s="13" t="s">
        <v>31</v>
      </c>
      <c r="C105" s="14">
        <v>111755</v>
      </c>
    </row>
    <row r="106" spans="1:3" x14ac:dyDescent="0.35">
      <c r="A106" s="12" t="s">
        <v>2147</v>
      </c>
      <c r="B106" s="13" t="s">
        <v>28</v>
      </c>
      <c r="C106" s="14">
        <v>65414</v>
      </c>
    </row>
    <row r="107" spans="1:3" x14ac:dyDescent="0.35">
      <c r="A107" s="12" t="s">
        <v>2148</v>
      </c>
      <c r="B107" s="13" t="s">
        <v>92</v>
      </c>
      <c r="C107" s="14">
        <v>30765</v>
      </c>
    </row>
    <row r="108" spans="1:3" x14ac:dyDescent="0.35">
      <c r="A108" s="12" t="s">
        <v>2149</v>
      </c>
      <c r="B108" s="13" t="s">
        <v>121</v>
      </c>
      <c r="C108" s="14">
        <v>36</v>
      </c>
    </row>
    <row r="109" spans="1:3" x14ac:dyDescent="0.35">
      <c r="A109" s="12" t="s">
        <v>2150</v>
      </c>
      <c r="B109" s="13" t="s">
        <v>41</v>
      </c>
      <c r="C109" s="14">
        <v>47482</v>
      </c>
    </row>
    <row r="110" spans="1:3" x14ac:dyDescent="0.35">
      <c r="A110" s="12" t="s">
        <v>2151</v>
      </c>
      <c r="B110" s="13" t="s">
        <v>13</v>
      </c>
      <c r="C110" s="14">
        <v>98618</v>
      </c>
    </row>
    <row r="111" spans="1:3" x14ac:dyDescent="0.35">
      <c r="A111" s="12" t="s">
        <v>2152</v>
      </c>
      <c r="B111" s="13" t="s">
        <v>116</v>
      </c>
      <c r="C111" s="14">
        <v>39025</v>
      </c>
    </row>
    <row r="112" spans="1:3" x14ac:dyDescent="0.35">
      <c r="A112" s="12" t="s">
        <v>2153</v>
      </c>
      <c r="B112" s="13" t="s">
        <v>129</v>
      </c>
      <c r="C112" s="14">
        <v>12184</v>
      </c>
    </row>
    <row r="113" spans="1:3" x14ac:dyDescent="0.35">
      <c r="A113" s="12" t="s">
        <v>2154</v>
      </c>
      <c r="B113" s="13" t="s">
        <v>35</v>
      </c>
      <c r="C113" s="14">
        <v>9941</v>
      </c>
    </row>
    <row r="114" spans="1:3" x14ac:dyDescent="0.35">
      <c r="A114" s="12" t="s">
        <v>2155</v>
      </c>
      <c r="B114" s="13" t="s">
        <v>148</v>
      </c>
      <c r="C114" s="14">
        <v>84536</v>
      </c>
    </row>
    <row r="115" spans="1:3" x14ac:dyDescent="0.35">
      <c r="A115" s="12" t="s">
        <v>2156</v>
      </c>
      <c r="B115" s="13" t="s">
        <v>120</v>
      </c>
      <c r="C115" s="14">
        <v>35127</v>
      </c>
    </row>
    <row r="116" spans="1:3" x14ac:dyDescent="0.35">
      <c r="A116" s="12" t="s">
        <v>2157</v>
      </c>
      <c r="B116" s="13" t="s">
        <v>5</v>
      </c>
      <c r="C116" s="14">
        <v>49843</v>
      </c>
    </row>
    <row r="117" spans="1:3" x14ac:dyDescent="0.35">
      <c r="A117" s="12" t="s">
        <v>2158</v>
      </c>
      <c r="B117" s="13" t="s">
        <v>155</v>
      </c>
      <c r="C117" s="14">
        <v>49426</v>
      </c>
    </row>
    <row r="118" spans="1:3" x14ac:dyDescent="0.35">
      <c r="A118" s="12" t="s">
        <v>2159</v>
      </c>
      <c r="B118" s="13" t="s">
        <v>33</v>
      </c>
      <c r="C118" s="14">
        <f>126835+9563</f>
        <v>136398</v>
      </c>
    </row>
    <row r="119" spans="1:3" x14ac:dyDescent="0.35">
      <c r="A119" s="12" t="s">
        <v>2160</v>
      </c>
      <c r="B119" s="13" t="s">
        <v>68</v>
      </c>
      <c r="C119" s="14">
        <v>57556</v>
      </c>
    </row>
    <row r="120" spans="1:3" x14ac:dyDescent="0.35">
      <c r="A120" s="12" t="s">
        <v>2161</v>
      </c>
      <c r="B120" s="13" t="s">
        <v>7</v>
      </c>
      <c r="C120" s="14">
        <v>35038</v>
      </c>
    </row>
    <row r="121" spans="1:3" x14ac:dyDescent="0.35">
      <c r="A121" s="12" t="s">
        <v>2162</v>
      </c>
      <c r="B121" s="13" t="s">
        <v>147</v>
      </c>
      <c r="C121" s="14">
        <v>19937</v>
      </c>
    </row>
    <row r="122" spans="1:3" x14ac:dyDescent="0.35">
      <c r="A122" s="12" t="s">
        <v>2163</v>
      </c>
      <c r="B122" s="13" t="s">
        <v>55</v>
      </c>
      <c r="C122" s="14">
        <v>27536</v>
      </c>
    </row>
    <row r="123" spans="1:3" x14ac:dyDescent="0.35">
      <c r="A123" s="12" t="s">
        <v>2164</v>
      </c>
      <c r="B123" s="13" t="s">
        <v>152</v>
      </c>
      <c r="C123" s="14">
        <v>4959</v>
      </c>
    </row>
    <row r="124" spans="1:3" x14ac:dyDescent="0.35">
      <c r="A124" s="12" t="s">
        <v>2165</v>
      </c>
      <c r="B124" s="13" t="s">
        <v>23</v>
      </c>
      <c r="C124" s="14">
        <v>20624</v>
      </c>
    </row>
    <row r="125" spans="1:3" x14ac:dyDescent="0.35">
      <c r="A125" s="12" t="s">
        <v>2166</v>
      </c>
      <c r="B125" s="13" t="s">
        <v>137</v>
      </c>
      <c r="C125" s="14">
        <v>58547</v>
      </c>
    </row>
    <row r="126" spans="1:3" x14ac:dyDescent="0.35">
      <c r="A126" s="12" t="s">
        <v>2167</v>
      </c>
      <c r="B126" s="13" t="s">
        <v>1096</v>
      </c>
      <c r="C126" s="14">
        <v>37190</v>
      </c>
    </row>
    <row r="127" spans="1:3" x14ac:dyDescent="0.35">
      <c r="A127" s="12" t="s">
        <v>2168</v>
      </c>
      <c r="B127" s="13" t="s">
        <v>145</v>
      </c>
      <c r="C127" s="14">
        <v>17183</v>
      </c>
    </row>
    <row r="128" spans="1:3" x14ac:dyDescent="0.35">
      <c r="A128" s="12" t="s">
        <v>2169</v>
      </c>
      <c r="B128" s="13" t="s">
        <v>70</v>
      </c>
      <c r="C128" s="14">
        <v>103694</v>
      </c>
    </row>
    <row r="129" spans="1:3" x14ac:dyDescent="0.35">
      <c r="A129" s="12" t="s">
        <v>2170</v>
      </c>
      <c r="B129" s="13" t="s">
        <v>1097</v>
      </c>
      <c r="C129" s="14">
        <v>84930</v>
      </c>
    </row>
    <row r="130" spans="1:3" x14ac:dyDescent="0.35">
      <c r="A130" s="12" t="s">
        <v>2171</v>
      </c>
      <c r="B130" s="13" t="s">
        <v>12</v>
      </c>
      <c r="C130" s="14">
        <v>37504</v>
      </c>
    </row>
    <row r="131" spans="1:3" x14ac:dyDescent="0.35">
      <c r="A131" s="12" t="s">
        <v>2172</v>
      </c>
      <c r="B131" s="13" t="s">
        <v>84</v>
      </c>
      <c r="C131" s="14">
        <v>7082</v>
      </c>
    </row>
    <row r="132" spans="1:3" x14ac:dyDescent="0.35">
      <c r="A132" s="12" t="s">
        <v>2173</v>
      </c>
      <c r="B132" s="13" t="s">
        <v>130</v>
      </c>
      <c r="C132" s="14">
        <v>11600</v>
      </c>
    </row>
    <row r="133" spans="1:3" x14ac:dyDescent="0.35">
      <c r="A133" s="12" t="s">
        <v>2174</v>
      </c>
      <c r="B133" s="13" t="s">
        <v>108</v>
      </c>
      <c r="C133" s="14">
        <v>43663</v>
      </c>
    </row>
    <row r="134" spans="1:3" x14ac:dyDescent="0.35">
      <c r="A134" s="12" t="s">
        <v>2175</v>
      </c>
      <c r="B134" s="13" t="s">
        <v>43</v>
      </c>
      <c r="C134" s="14">
        <v>77190</v>
      </c>
    </row>
    <row r="135" spans="1:3" x14ac:dyDescent="0.35">
      <c r="A135" s="12" t="s">
        <v>2176</v>
      </c>
      <c r="B135" s="13" t="s">
        <v>11</v>
      </c>
      <c r="C135" s="14">
        <v>19916</v>
      </c>
    </row>
    <row r="136" spans="1:3" x14ac:dyDescent="0.35">
      <c r="A136" s="12" t="s">
        <v>2177</v>
      </c>
      <c r="B136" s="13" t="s">
        <v>57</v>
      </c>
      <c r="C136" s="14">
        <v>68552</v>
      </c>
    </row>
    <row r="137" spans="1:3" x14ac:dyDescent="0.35">
      <c r="A137" s="12" t="s">
        <v>2178</v>
      </c>
      <c r="B137" s="13" t="s">
        <v>82</v>
      </c>
      <c r="C137" s="14">
        <v>74122</v>
      </c>
    </row>
    <row r="138" spans="1:3" x14ac:dyDescent="0.35">
      <c r="A138" s="12" t="s">
        <v>2179</v>
      </c>
      <c r="B138" s="13" t="s">
        <v>83</v>
      </c>
      <c r="C138" s="14">
        <v>6249</v>
      </c>
    </row>
    <row r="139" spans="1:3" x14ac:dyDescent="0.35">
      <c r="A139" s="12" t="s">
        <v>2180</v>
      </c>
      <c r="B139" s="13" t="s">
        <v>27</v>
      </c>
      <c r="C139" s="14">
        <v>76288</v>
      </c>
    </row>
    <row r="140" spans="1:3" x14ac:dyDescent="0.35">
      <c r="A140" s="12" t="s">
        <v>2181</v>
      </c>
      <c r="B140" s="13" t="s">
        <v>99</v>
      </c>
      <c r="C140" s="14">
        <v>21044</v>
      </c>
    </row>
    <row r="141" spans="1:3" x14ac:dyDescent="0.35">
      <c r="A141" s="12" t="s">
        <v>2182</v>
      </c>
      <c r="B141" s="13" t="s">
        <v>102</v>
      </c>
      <c r="C141" s="14">
        <v>39267</v>
      </c>
    </row>
    <row r="142" spans="1:3" x14ac:dyDescent="0.35">
      <c r="A142" s="12" t="s">
        <v>2183</v>
      </c>
      <c r="B142" s="13" t="s">
        <v>106</v>
      </c>
      <c r="C142" s="14">
        <v>87348</v>
      </c>
    </row>
    <row r="143" spans="1:3" x14ac:dyDescent="0.35">
      <c r="A143" s="12" t="s">
        <v>2184</v>
      </c>
      <c r="B143" s="13" t="s">
        <v>153</v>
      </c>
      <c r="C143" s="14">
        <v>19818</v>
      </c>
    </row>
    <row r="144" spans="1:3" x14ac:dyDescent="0.35">
      <c r="A144" s="12" t="s">
        <v>2185</v>
      </c>
      <c r="B144" s="13" t="s">
        <v>93</v>
      </c>
      <c r="C144" s="14">
        <v>38589</v>
      </c>
    </row>
    <row r="145" spans="1:3" x14ac:dyDescent="0.35">
      <c r="A145" s="12" t="s">
        <v>2186</v>
      </c>
      <c r="B145" s="13" t="s">
        <v>62</v>
      </c>
      <c r="C145" s="14">
        <v>7944</v>
      </c>
    </row>
    <row r="146" spans="1:3" x14ac:dyDescent="0.35">
      <c r="A146" s="12" t="s">
        <v>2187</v>
      </c>
      <c r="B146" s="13" t="s">
        <v>154</v>
      </c>
      <c r="C146" s="14">
        <v>52721</v>
      </c>
    </row>
    <row r="147" spans="1:3" x14ac:dyDescent="0.35">
      <c r="A147" s="12" t="s">
        <v>2188</v>
      </c>
      <c r="B147" s="13" t="s">
        <v>149</v>
      </c>
      <c r="C147" s="14">
        <v>63244</v>
      </c>
    </row>
    <row r="148" spans="1:3" x14ac:dyDescent="0.35">
      <c r="A148" s="12" t="s">
        <v>2189</v>
      </c>
      <c r="B148" s="13" t="s">
        <v>40</v>
      </c>
      <c r="C148" s="14">
        <v>36020</v>
      </c>
    </row>
    <row r="149" spans="1:3" x14ac:dyDescent="0.35">
      <c r="A149" s="12" t="s">
        <v>2190</v>
      </c>
      <c r="B149" s="13" t="s">
        <v>26</v>
      </c>
      <c r="C149" s="14">
        <v>40779</v>
      </c>
    </row>
    <row r="150" spans="1:3" x14ac:dyDescent="0.35">
      <c r="A150" s="12" t="s">
        <v>2191</v>
      </c>
      <c r="B150" s="13" t="s">
        <v>58</v>
      </c>
      <c r="C150" s="14">
        <v>76203</v>
      </c>
    </row>
    <row r="151" spans="1:3" x14ac:dyDescent="0.35">
      <c r="A151" s="12" t="s">
        <v>2192</v>
      </c>
      <c r="B151" s="13" t="s">
        <v>124</v>
      </c>
      <c r="C151" s="14">
        <v>11326</v>
      </c>
    </row>
    <row r="152" spans="1:3" x14ac:dyDescent="0.35">
      <c r="A152" s="12" t="s">
        <v>2193</v>
      </c>
      <c r="B152" s="13" t="s">
        <v>98</v>
      </c>
      <c r="C152" s="14">
        <v>87693</v>
      </c>
    </row>
    <row r="153" spans="1:3" x14ac:dyDescent="0.35">
      <c r="A153" s="12" t="s">
        <v>2194</v>
      </c>
      <c r="B153" s="13" t="s">
        <v>6</v>
      </c>
      <c r="C153" s="14">
        <v>75120</v>
      </c>
    </row>
    <row r="154" spans="1:3" x14ac:dyDescent="0.35">
      <c r="A154" s="12" t="s">
        <v>2195</v>
      </c>
      <c r="B154" s="13" t="s">
        <v>1098</v>
      </c>
      <c r="C154" s="14">
        <v>108470</v>
      </c>
    </row>
    <row r="155" spans="1:3" x14ac:dyDescent="0.35">
      <c r="A155" s="12" t="s">
        <v>2196</v>
      </c>
      <c r="B155" s="13" t="s">
        <v>4</v>
      </c>
      <c r="C155" s="14">
        <v>62633</v>
      </c>
    </row>
    <row r="156" spans="1:3" x14ac:dyDescent="0.35">
      <c r="A156" s="12" t="s">
        <v>2197</v>
      </c>
      <c r="B156" s="13" t="s">
        <v>17</v>
      </c>
      <c r="C156" s="14">
        <v>88994</v>
      </c>
    </row>
    <row r="157" spans="1:3" x14ac:dyDescent="0.35">
      <c r="A157" s="12" t="s">
        <v>2198</v>
      </c>
      <c r="B157" s="13" t="s">
        <v>138</v>
      </c>
      <c r="C157" s="14">
        <v>3731</v>
      </c>
    </row>
    <row r="158" spans="1:3" x14ac:dyDescent="0.35">
      <c r="A158" s="12" t="s">
        <v>2199</v>
      </c>
      <c r="B158" s="13" t="s">
        <v>20</v>
      </c>
      <c r="C158" s="14">
        <v>24160</v>
      </c>
    </row>
    <row r="159" spans="1:3" x14ac:dyDescent="0.35">
      <c r="A159" s="12" t="s">
        <v>2200</v>
      </c>
      <c r="B159" s="13" t="s">
        <v>59</v>
      </c>
      <c r="C159" s="14">
        <v>85468</v>
      </c>
    </row>
    <row r="160" spans="1:3" x14ac:dyDescent="0.35">
      <c r="A160" s="12" t="s">
        <v>2201</v>
      </c>
      <c r="B160" s="13" t="s">
        <v>125</v>
      </c>
      <c r="C160" s="14">
        <v>9667</v>
      </c>
    </row>
    <row r="161" spans="1:3" x14ac:dyDescent="0.35">
      <c r="A161" s="12" t="s">
        <v>2202</v>
      </c>
      <c r="B161" s="13" t="s">
        <v>36</v>
      </c>
      <c r="C161" s="14">
        <v>8304</v>
      </c>
    </row>
    <row r="162" spans="1:3" x14ac:dyDescent="0.35">
      <c r="A162" s="12" t="s">
        <v>2203</v>
      </c>
      <c r="B162" s="13" t="s">
        <v>50</v>
      </c>
      <c r="C162" s="14">
        <v>64618</v>
      </c>
    </row>
    <row r="163" spans="1:3" x14ac:dyDescent="0.35">
      <c r="A163" s="12" t="s">
        <v>2204</v>
      </c>
      <c r="B163" s="13" t="s">
        <v>128</v>
      </c>
      <c r="C163" s="14">
        <v>4211</v>
      </c>
    </row>
    <row r="164" spans="1:3" x14ac:dyDescent="0.35">
      <c r="A164" s="12" t="s">
        <v>2205</v>
      </c>
      <c r="B164" s="13" t="s">
        <v>46</v>
      </c>
      <c r="C164" s="14">
        <v>63157</v>
      </c>
    </row>
    <row r="165" spans="1:3" x14ac:dyDescent="0.35">
      <c r="A165" s="12" t="s">
        <v>2206</v>
      </c>
      <c r="B165" s="13" t="s">
        <v>65</v>
      </c>
      <c r="C165" s="14">
        <v>67116</v>
      </c>
    </row>
    <row r="166" spans="1:3" x14ac:dyDescent="0.35">
      <c r="A166" s="12" t="s">
        <v>2207</v>
      </c>
      <c r="B166" s="13" t="s">
        <v>1</v>
      </c>
      <c r="C166" s="14">
        <v>36174</v>
      </c>
    </row>
    <row r="167" spans="1:3" x14ac:dyDescent="0.35">
      <c r="A167" s="12" t="s">
        <v>2208</v>
      </c>
      <c r="B167" s="13" t="s">
        <v>78</v>
      </c>
      <c r="C167" s="14">
        <v>37559</v>
      </c>
    </row>
    <row r="168" spans="1:3" x14ac:dyDescent="0.35">
      <c r="A168" s="12" t="s">
        <v>1144</v>
      </c>
      <c r="B168" s="13" t="s">
        <v>1086</v>
      </c>
      <c r="C168" s="14">
        <v>10806</v>
      </c>
    </row>
    <row r="169" spans="1:3" x14ac:dyDescent="0.35">
      <c r="A169" s="12" t="s">
        <v>1187</v>
      </c>
      <c r="B169" s="13" t="s">
        <v>38</v>
      </c>
      <c r="C169" s="14">
        <v>43800</v>
      </c>
    </row>
    <row r="170" spans="1:3" x14ac:dyDescent="0.35">
      <c r="A170" s="12" t="s">
        <v>2214</v>
      </c>
      <c r="B170" s="13" t="s">
        <v>2213</v>
      </c>
      <c r="C170" s="14">
        <v>37840</v>
      </c>
    </row>
    <row r="171" spans="1:3" ht="21" customHeight="1" x14ac:dyDescent="0.35">
      <c r="A171" s="17" t="s">
        <v>2232</v>
      </c>
      <c r="B171" s="19" t="s">
        <v>2215</v>
      </c>
      <c r="C171" s="14">
        <f>91189+38891</f>
        <v>130080</v>
      </c>
    </row>
    <row r="172" spans="1:3" ht="18" customHeight="1" x14ac:dyDescent="0.35">
      <c r="A172" s="17" t="s">
        <v>2222</v>
      </c>
      <c r="B172" s="19" t="s">
        <v>2223</v>
      </c>
      <c r="C172" s="14">
        <f>46497+9462</f>
        <v>55959</v>
      </c>
    </row>
    <row r="173" spans="1:3" ht="20" customHeight="1" x14ac:dyDescent="0.35">
      <c r="A173" s="17" t="s">
        <v>2242</v>
      </c>
      <c r="B173" s="19" t="s">
        <v>2243</v>
      </c>
      <c r="C173" s="14">
        <f>1863+23356</f>
        <v>25219</v>
      </c>
    </row>
    <row r="174" spans="1:3" ht="18" customHeight="1" x14ac:dyDescent="0.35">
      <c r="A174" s="17" t="s">
        <v>2247</v>
      </c>
      <c r="B174" s="19" t="s">
        <v>2246</v>
      </c>
      <c r="C174" s="14">
        <f>9363+47241</f>
        <v>56604</v>
      </c>
    </row>
    <row r="175" spans="1:3" ht="26.5" customHeight="1" x14ac:dyDescent="0.35">
      <c r="A175" s="17" t="s">
        <v>2254</v>
      </c>
      <c r="B175" s="19" t="s">
        <v>2253</v>
      </c>
      <c r="C175" s="14">
        <f>4911+62205</f>
        <v>67116</v>
      </c>
    </row>
  </sheetData>
  <autoFilter ref="A2:C175" xr:uid="{359ED944-458D-4F3F-92FC-C323F43CED4C}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KURZEME</vt:lpstr>
      <vt:lpstr>LATGALE</vt:lpstr>
      <vt:lpstr>RĪGA</vt:lpstr>
      <vt:lpstr>VIDZEME</vt:lpstr>
      <vt:lpstr>ZEMGALE</vt:lpstr>
      <vt:lpstr>ZEMGALE!_Hlk112920598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cp:lastPrinted>2020-12-27T11:42:01Z</cp:lastPrinted>
  <dcterms:created xsi:type="dcterms:W3CDTF">2020-12-22T16:14:16Z</dcterms:created>
  <dcterms:modified xsi:type="dcterms:W3CDTF">2023-01-12T09:12:54Z</dcterms:modified>
</cp:coreProperties>
</file>