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activeTab="0"/>
  </bookViews>
  <sheets>
    <sheet name="Kopā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<sst xmlns="http://schemas.openxmlformats.org/spreadsheetml/2006/main" count="122" uniqueCount="60">
  <si>
    <t>Finansējuma neizpilde</t>
  </si>
  <si>
    <t>līguma ietvaros</t>
  </si>
  <si>
    <t>Veiktais darba apjoms līguma ietvaros</t>
  </si>
  <si>
    <t>Pārstrāde virs līguma summas</t>
  </si>
  <si>
    <t>KOPĀ</t>
  </si>
  <si>
    <t>Līguma summa</t>
  </si>
  <si>
    <t>Veiktais darba apjoms pārskata periodā</t>
  </si>
  <si>
    <t>Ārstniecības iestādes ieņēmumi kopā</t>
  </si>
  <si>
    <t>veiktais darba apjoms</t>
  </si>
  <si>
    <t>Epizodes un manipulācijas</t>
  </si>
  <si>
    <t xml:space="preserve">Fiksētais ikmēneša maksājums  
ārstu speciālistu kabinetiem un struktūrvienībām </t>
  </si>
  <si>
    <t>Medikamenti</t>
  </si>
  <si>
    <t>Valsts kompensētais pacienta līdzmaksājums</t>
  </si>
  <si>
    <t>valsts neapmaksātais pacienta līdzmaksājums, ņemot vērā pārstrādi</t>
  </si>
  <si>
    <t>valsts kompensētais pacienta līdzmaksājums</t>
  </si>
  <si>
    <t>AP82 - Covid-19 laboratorijas pakalpojumi  </t>
  </si>
  <si>
    <t>Līguma summa pārskata periodā</t>
  </si>
  <si>
    <t>AP86 - SARS-CoV-2 antigēna noteikšana</t>
  </si>
  <si>
    <t>Teritoriālā nodaļa</t>
  </si>
  <si>
    <t>t.sk. Psihoemocionālās veselības uzraudzības un atbalsta kabinets</t>
  </si>
  <si>
    <t>t.sk.Fiksētais maksājums par IAL izmantošanu uzņemšanas nodaļā (LNS2_7</t>
  </si>
  <si>
    <t>Nieru aizstājējterapija dienas stacionārā (AP101)</t>
  </si>
  <si>
    <t>Augsta riska bērnu profilakse pret sezonālo saslimšanu ar respiratori sincitiālo vīrusu (AP47)</t>
  </si>
  <si>
    <t>Priekšlaicīgi dzimušo bērnu profilakse (AP54)</t>
  </si>
  <si>
    <t>Profilaktiskās apskates (ieskaitot AP64, AP65, AP72, AP73, AP76)</t>
  </si>
  <si>
    <t>Prognozējamā invaliditāte un novēršamās invaliditātes ārstu konsīlijs (AP44)</t>
  </si>
  <si>
    <t>Mammogrāfija (AP07)</t>
  </si>
  <si>
    <t>Medicīniskā apaugļošana (AP43)</t>
  </si>
  <si>
    <t>Ļaundabīgo audzēju primārie diagnostiskie izmeklējumi  (AP55)</t>
  </si>
  <si>
    <t>Speciālistu konsultācijas konstatētas atradnes gadījumā  (AP56)</t>
  </si>
  <si>
    <t>Ļaundabīgo audzēju sekundārie diagnostiskie izmeklējumi (AP58)</t>
  </si>
  <si>
    <t>Pacientu izmeklēšana pirms un pēc aknu transplantācijas (AP63)</t>
  </si>
  <si>
    <t>Pozitronu emisijas tomogrāfijas/datortomogrāfijas (PET/DT) izmeklējumi (AP67)</t>
  </si>
  <si>
    <t>Rehabilitācija pacientiem, kas pārslimojuši Covid-19</t>
  </si>
  <si>
    <t>bērniem (AP89) un pieaugušiem (AP90)</t>
  </si>
  <si>
    <t>dienas stacionārā bērniem (AP92) un dienas stacionārā pieaugušajiem (AP91)</t>
  </si>
  <si>
    <t>AP83 - Covid-19 vakcinācijas kabineta pakalpojumi</t>
  </si>
  <si>
    <t>Skābekļa terapija (AP93)</t>
  </si>
  <si>
    <t>Psihologa/psihoterapeita pakalpojumi (AP87)</t>
  </si>
  <si>
    <t>Gripas vakcinācija (AP95, AP97)</t>
  </si>
  <si>
    <t>AP123 - SAVA pakalpojumi personām ar COVID-19 infekciju vai kontaktpersonām (taloni ar CS pacientu grupu)</t>
  </si>
  <si>
    <t xml:space="preserve">AP124 - Pārējie pakalpojumi, kas tiek finansēti no līdzekļiem neparedzētiem gadījumiem </t>
  </si>
  <si>
    <t xml:space="preserve">Autiska spektra traucējumu diagnostika (AP99) </t>
  </si>
  <si>
    <t>Prioritārie pakalpojumi pacientiem ar ļaundabīgo audzēju (AP122)</t>
  </si>
  <si>
    <t>Ambulatorie pakalpojumi Ukrainas iedzīvotājiem saistībā ar militāro konfliktu (AP125)</t>
  </si>
  <si>
    <t>Laboratoriskie izmeklējumi Ukrainas iedzīvotājiem saistībā ar militāro konfliktu (AP126)</t>
  </si>
  <si>
    <t>Dienas stacionāra pakalpojumi Ukrainas iedzīvotājiem saistībā ar militāro konfliktu (AP127)</t>
  </si>
  <si>
    <t>Izmeklējumi Ukrainas iedzīvotājiem saistībā ar militāro konfliktu (AP128)</t>
  </si>
  <si>
    <t>Patvēruma meklētājiem sniegtie pakalpojumi, saskaņā ar valdības apstiprināto rīcības plānu (AP57)</t>
  </si>
  <si>
    <t>Aprēķinātais pacienta līdzmaksājums (iekasē ārstniecības iestāde)</t>
  </si>
  <si>
    <t xml:space="preserve"> Izmeklējumi nāves gadījumā, kas cēloniski iespējami saistīta ar COVID-19 vakcināciju (AP94)</t>
  </si>
  <si>
    <t xml:space="preserve">        AP130 - Pērtiķu baku diagnostika un vakcinācija </t>
  </si>
  <si>
    <t xml:space="preserve">      AP131 - Dinamiskā novērošana pacientiem, kas pārslimojuši Covid-19 </t>
  </si>
  <si>
    <t xml:space="preserve">        AP132 - Agrīnās intervences pakalpojumi bērniem ar autiskā spektra traucējumiem </t>
  </si>
  <si>
    <t>Pārskats par noslēgtiem līgumiem un veikto sekundārās ambulatorās veselības aprūpes darba apjomu 2022.gada 12 mēnešos</t>
  </si>
  <si>
    <t>Zemgale</t>
  </si>
  <si>
    <t>Latgale</t>
  </si>
  <si>
    <t>Rīga</t>
  </si>
  <si>
    <t>Vidzeme</t>
  </si>
  <si>
    <t>Kurzeme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</si>
</sst>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  <numFmt numFmtId="203" formatCode="#,##0.000000000000"/>
    <numFmt numFmtId="204" formatCode="#,##0.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#,##0.000000000000000000"/>
    <numFmt numFmtId="211" formatCode="#,##0.0000000000000000000"/>
  </numFmts>
  <fonts count="50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" fillId="3" borderId="0" applyNumberFormat="0" applyBorder="0" applyAlignment="0" applyProtection="0"/>
    <xf numFmtId="0" fontId="30" fillId="4" borderId="0" applyNumberFormat="0" applyBorder="0" applyAlignment="0" applyProtection="0"/>
    <xf numFmtId="0" fontId="2" fillId="5" borderId="0" applyNumberFormat="0" applyBorder="0" applyAlignment="0" applyProtection="0"/>
    <xf numFmtId="0" fontId="30" fillId="6" borderId="0" applyNumberFormat="0" applyBorder="0" applyAlignment="0" applyProtection="0"/>
    <xf numFmtId="0" fontId="2" fillId="7" borderId="0" applyNumberFormat="0" applyBorder="0" applyAlignment="0" applyProtection="0"/>
    <xf numFmtId="0" fontId="30" fillId="8" borderId="0" applyNumberFormat="0" applyBorder="0" applyAlignment="0" applyProtection="0"/>
    <xf numFmtId="0" fontId="2" fillId="9" borderId="0" applyNumberFormat="0" applyBorder="0" applyAlignment="0" applyProtection="0"/>
    <xf numFmtId="0" fontId="30" fillId="10" borderId="0" applyNumberFormat="0" applyBorder="0" applyAlignment="0" applyProtection="0"/>
    <xf numFmtId="0" fontId="2" fillId="11" borderId="0" applyNumberFormat="0" applyBorder="0" applyAlignment="0" applyProtection="0"/>
    <xf numFmtId="0" fontId="30" fillId="12" borderId="0" applyNumberFormat="0" applyBorder="0" applyAlignment="0" applyProtection="0"/>
    <xf numFmtId="0" fontId="2" fillId="13" borderId="0" applyNumberFormat="0" applyBorder="0" applyAlignment="0" applyProtection="0"/>
    <xf numFmtId="0" fontId="30" fillId="14" borderId="0" applyNumberFormat="0" applyBorder="0" applyAlignment="0" applyProtection="0"/>
    <xf numFmtId="0" fontId="2" fillId="15" borderId="0" applyNumberFormat="0" applyBorder="0" applyAlignment="0" applyProtection="0"/>
    <xf numFmtId="0" fontId="30" fillId="16" borderId="0" applyNumberFormat="0" applyBorder="0" applyAlignment="0" applyProtection="0"/>
    <xf numFmtId="0" fontId="2" fillId="17" borderId="0" applyNumberFormat="0" applyBorder="0" applyAlignment="0" applyProtection="0"/>
    <xf numFmtId="0" fontId="30" fillId="18" borderId="0" applyNumberFormat="0" applyBorder="0" applyAlignment="0" applyProtection="0"/>
    <xf numFmtId="0" fontId="2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9" borderId="0" applyNumberFormat="0" applyBorder="0" applyAlignment="0" applyProtection="0"/>
    <xf numFmtId="0" fontId="30" fillId="21" borderId="0" applyNumberFormat="0" applyBorder="0" applyAlignment="0" applyProtection="0"/>
    <xf numFmtId="0" fontId="2" fillId="15" borderId="0" applyNumberFormat="0" applyBorder="0" applyAlignment="0" applyProtection="0"/>
    <xf numFmtId="0" fontId="30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29" borderId="0" applyNumberFormat="0" applyBorder="0" applyAlignment="0" applyProtection="0"/>
    <xf numFmtId="0" fontId="31" fillId="41" borderId="0" applyNumberFormat="0" applyBorder="0" applyAlignment="0" applyProtection="0"/>
    <xf numFmtId="0" fontId="3" fillId="31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2" fillId="44" borderId="0" applyNumberFormat="0" applyBorder="0" applyAlignment="0" applyProtection="0"/>
    <xf numFmtId="0" fontId="4" fillId="5" borderId="0" applyNumberFormat="0" applyBorder="0" applyAlignment="0" applyProtection="0"/>
    <xf numFmtId="0" fontId="33" fillId="45" borderId="1" applyNumberFormat="0" applyAlignment="0" applyProtection="0"/>
    <xf numFmtId="0" fontId="5" fillId="46" borderId="2" applyNumberFormat="0" applyAlignment="0" applyProtection="0"/>
    <xf numFmtId="0" fontId="34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8" fillId="7" borderId="0" applyNumberFormat="0" applyBorder="0" applyAlignment="0" applyProtection="0"/>
    <xf numFmtId="0" fontId="37" fillId="0" borderId="5" applyNumberFormat="0" applyFill="0" applyAlignment="0" applyProtection="0"/>
    <xf numFmtId="0" fontId="9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9" fillId="0" borderId="9" applyNumberFormat="0" applyFill="0" applyAlignment="0" applyProtection="0"/>
    <xf numFmtId="0" fontId="11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0" borderId="1" applyNumberFormat="0" applyAlignment="0" applyProtection="0"/>
    <xf numFmtId="0" fontId="12" fillId="13" borderId="2" applyNumberFormat="0" applyAlignment="0" applyProtection="0"/>
    <xf numFmtId="0" fontId="42" fillId="0" borderId="11" applyNumberFormat="0" applyFill="0" applyAlignment="0" applyProtection="0"/>
    <xf numFmtId="0" fontId="13" fillId="0" borderId="12" applyNumberFormat="0" applyFill="0" applyAlignment="0" applyProtection="0"/>
    <xf numFmtId="0" fontId="43" fillId="51" borderId="0" applyNumberFormat="0" applyBorder="0" applyAlignment="0" applyProtection="0"/>
    <xf numFmtId="0" fontId="14" fillId="5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5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1" fillId="55" borderId="0" xfId="0" applyNumberFormat="1" applyFont="1" applyFill="1" applyBorder="1" applyAlignment="1" applyProtection="1">
      <alignment/>
      <protection/>
    </xf>
    <xf numFmtId="0" fontId="22" fillId="55" borderId="0" xfId="0" applyNumberFormat="1" applyFont="1" applyFill="1" applyBorder="1" applyAlignment="1" applyProtection="1">
      <alignment/>
      <protection/>
    </xf>
    <xf numFmtId="0" fontId="21" fillId="55" borderId="0" xfId="0" applyFont="1" applyFill="1" applyAlignment="1">
      <alignment horizontal="right"/>
    </xf>
    <xf numFmtId="0" fontId="23" fillId="55" borderId="0" xfId="0" applyNumberFormat="1" applyFont="1" applyFill="1" applyBorder="1" applyAlignment="1" applyProtection="1">
      <alignment/>
      <protection/>
    </xf>
    <xf numFmtId="4" fontId="21" fillId="55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49" fillId="0" borderId="19" xfId="0" applyNumberFormat="1" applyFont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wrapText="1"/>
    </xf>
    <xf numFmtId="0" fontId="21" fillId="55" borderId="19" xfId="0" applyNumberFormat="1" applyFont="1" applyFill="1" applyBorder="1" applyAlignment="1" applyProtection="1">
      <alignment/>
      <protection/>
    </xf>
    <xf numFmtId="4" fontId="21" fillId="55" borderId="19" xfId="0" applyNumberFormat="1" applyFont="1" applyFill="1" applyBorder="1" applyAlignment="1" applyProtection="1">
      <alignment horizontal="right"/>
      <protection/>
    </xf>
    <xf numFmtId="4" fontId="22" fillId="55" borderId="19" xfId="0" applyNumberFormat="1" applyFont="1" applyFill="1" applyBorder="1" applyAlignment="1" applyProtection="1">
      <alignment/>
      <protection/>
    </xf>
    <xf numFmtId="4" fontId="21" fillId="55" borderId="0" xfId="0" applyNumberFormat="1" applyFont="1" applyFill="1" applyBorder="1" applyAlignment="1" applyProtection="1">
      <alignment/>
      <protection/>
    </xf>
    <xf numFmtId="0" fontId="22" fillId="55" borderId="19" xfId="0" applyNumberFormat="1" applyFont="1" applyFill="1" applyBorder="1" applyAlignment="1" applyProtection="1">
      <alignment/>
      <protection/>
    </xf>
    <xf numFmtId="4" fontId="22" fillId="55" borderId="0" xfId="0" applyNumberFormat="1" applyFont="1" applyFill="1" applyBorder="1" applyAlignment="1" applyProtection="1">
      <alignment/>
      <protection/>
    </xf>
    <xf numFmtId="0" fontId="21" fillId="55" borderId="19" xfId="0" applyFont="1" applyFill="1" applyBorder="1" applyAlignment="1">
      <alignment horizontal="center" vertical="center"/>
    </xf>
    <xf numFmtId="4" fontId="21" fillId="55" borderId="19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8" fillId="55" borderId="0" xfId="0" applyFont="1" applyFill="1" applyBorder="1" applyAlignment="1">
      <alignment horizontal="left" vertical="center" wrapText="1"/>
    </xf>
    <xf numFmtId="0" fontId="28" fillId="55" borderId="0" xfId="0" applyFont="1" applyFill="1" applyBorder="1" applyAlignment="1">
      <alignment horizontal="left" wrapText="1"/>
    </xf>
    <xf numFmtId="0" fontId="29" fillId="55" borderId="0" xfId="0" applyFont="1" applyFill="1" applyAlignment="1">
      <alignment horizontal="left" wrapText="1"/>
    </xf>
    <xf numFmtId="4" fontId="22" fillId="55" borderId="19" xfId="0" applyNumberFormat="1" applyFont="1" applyFill="1" applyBorder="1" applyAlignment="1">
      <alignment horizontal="center" vertical="center" wrapText="1"/>
    </xf>
    <xf numFmtId="4" fontId="25" fillId="55" borderId="19" xfId="0" applyNumberFormat="1" applyFont="1" applyFill="1" applyBorder="1" applyAlignment="1">
      <alignment horizontal="center" vertical="center" wrapText="1"/>
    </xf>
    <xf numFmtId="4" fontId="49" fillId="0" borderId="19" xfId="0" applyNumberFormat="1" applyFont="1" applyBorder="1" applyAlignment="1">
      <alignment horizontal="center" vertical="center" wrapText="1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7" xfId="106"/>
    <cellStyle name="Normal 9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Percent 2 2 2" xfId="114"/>
    <cellStyle name="Percent 2 3" xfId="115"/>
    <cellStyle name="Percent 4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C25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BQ14" sqref="BQ14"/>
      <selection pane="topRight" activeCell="BQ14" sqref="BQ14"/>
      <selection pane="bottomLeft" activeCell="BQ14" sqref="BQ14"/>
      <selection pane="bottomRight" activeCell="A14" sqref="A14"/>
    </sheetView>
  </sheetViews>
  <sheetFormatPr defaultColWidth="9.140625" defaultRowHeight="12.75"/>
  <cols>
    <col min="1" max="1" width="14.8515625" style="1" customWidth="1"/>
    <col min="2" max="2" width="14.421875" style="1" customWidth="1"/>
    <col min="3" max="3" width="15.28125" style="1" customWidth="1"/>
    <col min="4" max="4" width="13.421875" style="1" customWidth="1"/>
    <col min="5" max="5" width="13.00390625" style="1" customWidth="1"/>
    <col min="6" max="6" width="13.57421875" style="1" customWidth="1"/>
    <col min="7" max="7" width="13.57421875" style="2" customWidth="1"/>
    <col min="8" max="8" width="12.7109375" style="2" customWidth="1"/>
    <col min="9" max="9" width="14.7109375" style="2" customWidth="1"/>
    <col min="10" max="10" width="15.00390625" style="1" customWidth="1"/>
    <col min="11" max="11" width="12.57421875" style="1" customWidth="1"/>
    <col min="12" max="12" width="12.140625" style="1" customWidth="1"/>
    <col min="13" max="13" width="12.00390625" style="1" customWidth="1"/>
    <col min="14" max="14" width="12.57421875" style="1" customWidth="1"/>
    <col min="15" max="15" width="12.8515625" style="1" customWidth="1"/>
    <col min="16" max="16" width="12.57421875" style="1" customWidth="1"/>
    <col min="17" max="17" width="13.140625" style="1" customWidth="1"/>
    <col min="18" max="18" width="10.8515625" style="1" customWidth="1"/>
    <col min="19" max="19" width="12.7109375" style="1" customWidth="1"/>
    <col min="20" max="20" width="11.28125" style="1" customWidth="1"/>
    <col min="21" max="21" width="11.140625" style="1" customWidth="1"/>
    <col min="22" max="23" width="12.57421875" style="1" customWidth="1"/>
    <col min="24" max="24" width="11.7109375" style="1" customWidth="1"/>
    <col min="25" max="25" width="10.8515625" style="1" customWidth="1"/>
    <col min="26" max="26" width="13.140625" style="1" customWidth="1"/>
    <col min="27" max="27" width="10.140625" style="1" customWidth="1"/>
    <col min="28" max="28" width="10.8515625" style="1" customWidth="1"/>
    <col min="29" max="29" width="9.8515625" style="1" customWidth="1"/>
    <col min="30" max="30" width="11.57421875" style="1" customWidth="1"/>
    <col min="31" max="32" width="9.8515625" style="1" customWidth="1"/>
    <col min="33" max="33" width="12.28125" style="1" customWidth="1"/>
    <col min="34" max="35" width="10.7109375" style="1" customWidth="1"/>
    <col min="36" max="36" width="9.140625" style="1" customWidth="1"/>
    <col min="37" max="37" width="10.7109375" style="1" customWidth="1"/>
    <col min="38" max="38" width="11.28125" style="1" customWidth="1"/>
    <col min="39" max="39" width="8.7109375" style="1" customWidth="1"/>
    <col min="40" max="42" width="11.140625" style="1" customWidth="1"/>
    <col min="43" max="43" width="11.421875" style="1" customWidth="1"/>
    <col min="44" max="45" width="11.7109375" style="1" customWidth="1"/>
    <col min="46" max="47" width="10.00390625" style="1" customWidth="1"/>
    <col min="48" max="48" width="9.8515625" style="1" customWidth="1"/>
    <col min="49" max="49" width="10.7109375" style="1" customWidth="1"/>
    <col min="50" max="52" width="11.7109375" style="1" customWidth="1"/>
    <col min="53" max="53" width="11.140625" style="1" customWidth="1"/>
    <col min="54" max="55" width="13.140625" style="4" customWidth="1"/>
    <col min="56" max="56" width="12.7109375" style="4" customWidth="1"/>
    <col min="57" max="74" width="12.140625" style="1" customWidth="1"/>
    <col min="75" max="75" width="13.421875" style="1" bestFit="1" customWidth="1"/>
    <col min="76" max="76" width="15.421875" style="1" customWidth="1"/>
    <col min="77" max="77" width="14.28125" style="1" customWidth="1"/>
    <col min="78" max="78" width="14.57421875" style="2" customWidth="1"/>
    <col min="79" max="79" width="13.57421875" style="1" customWidth="1"/>
    <col min="80" max="80" width="12.140625" style="1" customWidth="1"/>
    <col min="81" max="16384" width="9.140625" style="1" customWidth="1"/>
  </cols>
  <sheetData>
    <row r="1" ht="12.75">
      <c r="O1" s="3"/>
    </row>
    <row r="2" spans="1:15" ht="12.75">
      <c r="A2" s="19" t="s">
        <v>54</v>
      </c>
      <c r="B2" s="20"/>
      <c r="C2" s="20"/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1"/>
    </row>
    <row r="3" spans="1:15" ht="12.75">
      <c r="A3" s="19"/>
      <c r="B3" s="20"/>
      <c r="C3" s="20"/>
      <c r="D3" s="20"/>
      <c r="E3" s="20"/>
      <c r="F3" s="20"/>
      <c r="G3" s="20"/>
      <c r="H3" s="20"/>
      <c r="I3" s="20"/>
      <c r="J3" s="21"/>
      <c r="K3" s="21"/>
      <c r="L3" s="21"/>
      <c r="M3" s="21"/>
      <c r="N3" s="21"/>
      <c r="O3" s="21"/>
    </row>
    <row r="4" spans="1:15" ht="12.75">
      <c r="A4" s="19"/>
      <c r="B4" s="20"/>
      <c r="C4" s="20"/>
      <c r="D4" s="20"/>
      <c r="E4" s="20"/>
      <c r="F4" s="20"/>
      <c r="G4" s="20"/>
      <c r="H4" s="20"/>
      <c r="I4" s="20"/>
      <c r="J4" s="21"/>
      <c r="K4" s="21"/>
      <c r="L4" s="21"/>
      <c r="M4" s="21"/>
      <c r="N4" s="21"/>
      <c r="O4" s="21"/>
    </row>
    <row r="5" spans="1:78" ht="14.25" customHeight="1">
      <c r="A5" s="16" t="s">
        <v>18</v>
      </c>
      <c r="B5" s="18" t="s">
        <v>9</v>
      </c>
      <c r="C5" s="18"/>
      <c r="D5" s="18"/>
      <c r="E5" s="18"/>
      <c r="F5" s="18"/>
      <c r="G5" s="18"/>
      <c r="H5" s="18"/>
      <c r="I5" s="18"/>
      <c r="J5" s="17" t="s">
        <v>10</v>
      </c>
      <c r="K5" s="17"/>
      <c r="L5" s="17"/>
      <c r="M5" s="17"/>
      <c r="N5" s="17" t="s">
        <v>11</v>
      </c>
      <c r="O5" s="17"/>
      <c r="P5" s="17" t="s">
        <v>21</v>
      </c>
      <c r="Q5" s="17"/>
      <c r="R5" s="17" t="s">
        <v>22</v>
      </c>
      <c r="S5" s="17"/>
      <c r="T5" s="17" t="s">
        <v>23</v>
      </c>
      <c r="U5" s="17"/>
      <c r="V5" s="17" t="s">
        <v>24</v>
      </c>
      <c r="W5" s="17"/>
      <c r="X5" s="17" t="s">
        <v>25</v>
      </c>
      <c r="Y5" s="17"/>
      <c r="Z5" s="17" t="s">
        <v>26</v>
      </c>
      <c r="AA5" s="17"/>
      <c r="AB5" s="17" t="s">
        <v>27</v>
      </c>
      <c r="AC5" s="17"/>
      <c r="AD5" s="17" t="s">
        <v>28</v>
      </c>
      <c r="AE5" s="17"/>
      <c r="AF5" s="17" t="s">
        <v>29</v>
      </c>
      <c r="AG5" s="17"/>
      <c r="AH5" s="17" t="s">
        <v>30</v>
      </c>
      <c r="AI5" s="17"/>
      <c r="AJ5" s="17" t="s">
        <v>31</v>
      </c>
      <c r="AK5" s="17"/>
      <c r="AL5" s="17" t="s">
        <v>32</v>
      </c>
      <c r="AM5" s="17"/>
      <c r="AN5" s="17" t="s">
        <v>33</v>
      </c>
      <c r="AO5" s="17"/>
      <c r="AP5" s="17"/>
      <c r="AQ5" s="17"/>
      <c r="AR5" s="17" t="s">
        <v>15</v>
      </c>
      <c r="AS5" s="17" t="s">
        <v>36</v>
      </c>
      <c r="AT5" s="17" t="s">
        <v>17</v>
      </c>
      <c r="AU5" s="17" t="s">
        <v>37</v>
      </c>
      <c r="AV5" s="17"/>
      <c r="AW5" s="17" t="s">
        <v>38</v>
      </c>
      <c r="AX5" s="17"/>
      <c r="AY5" s="17" t="s">
        <v>50</v>
      </c>
      <c r="AZ5" s="17"/>
      <c r="BA5" s="17" t="s">
        <v>39</v>
      </c>
      <c r="BB5" s="17"/>
      <c r="BC5" s="17" t="s">
        <v>40</v>
      </c>
      <c r="BD5" s="17"/>
      <c r="BE5" s="17" t="s">
        <v>41</v>
      </c>
      <c r="BF5" s="17"/>
      <c r="BG5" s="17" t="s">
        <v>42</v>
      </c>
      <c r="BH5" s="17" t="s">
        <v>43</v>
      </c>
      <c r="BI5" s="17"/>
      <c r="BJ5" s="17" t="s">
        <v>44</v>
      </c>
      <c r="BK5" s="17"/>
      <c r="BL5" s="17" t="s">
        <v>45</v>
      </c>
      <c r="BM5" s="17" t="s">
        <v>46</v>
      </c>
      <c r="BN5" s="17"/>
      <c r="BO5" s="17" t="s">
        <v>47</v>
      </c>
      <c r="BP5" s="17"/>
      <c r="BQ5" s="24" t="s">
        <v>51</v>
      </c>
      <c r="BR5" s="24"/>
      <c r="BS5" s="24" t="s">
        <v>52</v>
      </c>
      <c r="BT5" s="24"/>
      <c r="BU5" s="24" t="s">
        <v>53</v>
      </c>
      <c r="BV5" s="24"/>
      <c r="BW5" s="17" t="s">
        <v>48</v>
      </c>
      <c r="BX5" s="17"/>
      <c r="BY5" s="17" t="s">
        <v>49</v>
      </c>
      <c r="BZ5" s="22" t="s">
        <v>7</v>
      </c>
    </row>
    <row r="6" spans="1:78" ht="31.5" customHeight="1">
      <c r="A6" s="16"/>
      <c r="B6" s="18" t="s">
        <v>5</v>
      </c>
      <c r="C6" s="18" t="s">
        <v>16</v>
      </c>
      <c r="D6" s="18" t="s">
        <v>6</v>
      </c>
      <c r="E6" s="18" t="s">
        <v>2</v>
      </c>
      <c r="F6" s="18" t="s">
        <v>3</v>
      </c>
      <c r="G6" s="18" t="s">
        <v>0</v>
      </c>
      <c r="H6" s="23" t="s">
        <v>12</v>
      </c>
      <c r="I6" s="2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 t="s">
        <v>34</v>
      </c>
      <c r="AO6" s="17"/>
      <c r="AP6" s="17" t="s">
        <v>35</v>
      </c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24"/>
      <c r="BR6" s="24"/>
      <c r="BS6" s="24"/>
      <c r="BT6" s="24"/>
      <c r="BU6" s="24"/>
      <c r="BV6" s="24"/>
      <c r="BW6" s="17"/>
      <c r="BX6" s="17"/>
      <c r="BY6" s="17"/>
      <c r="BZ6" s="22"/>
    </row>
    <row r="7" spans="1:78" ht="89.25">
      <c r="A7" s="16"/>
      <c r="B7" s="18"/>
      <c r="C7" s="18"/>
      <c r="D7" s="18"/>
      <c r="E7" s="18"/>
      <c r="F7" s="18"/>
      <c r="G7" s="18"/>
      <c r="H7" s="5" t="s">
        <v>1</v>
      </c>
      <c r="I7" s="5" t="s">
        <v>13</v>
      </c>
      <c r="J7" s="5" t="s">
        <v>8</v>
      </c>
      <c r="K7" s="5" t="s">
        <v>19</v>
      </c>
      <c r="L7" s="5" t="s">
        <v>20</v>
      </c>
      <c r="M7" s="5" t="s">
        <v>14</v>
      </c>
      <c r="N7" s="5" t="s">
        <v>6</v>
      </c>
      <c r="O7" s="5" t="s">
        <v>2</v>
      </c>
      <c r="P7" s="5" t="s">
        <v>8</v>
      </c>
      <c r="Q7" s="5" t="s">
        <v>14</v>
      </c>
      <c r="R7" s="5" t="s">
        <v>8</v>
      </c>
      <c r="S7" s="5" t="s">
        <v>14</v>
      </c>
      <c r="T7" s="5" t="s">
        <v>8</v>
      </c>
      <c r="U7" s="5" t="s">
        <v>14</v>
      </c>
      <c r="V7" s="5" t="s">
        <v>8</v>
      </c>
      <c r="W7" s="5" t="s">
        <v>14</v>
      </c>
      <c r="X7" s="5" t="s">
        <v>8</v>
      </c>
      <c r="Y7" s="5" t="s">
        <v>14</v>
      </c>
      <c r="Z7" s="5" t="s">
        <v>8</v>
      </c>
      <c r="AA7" s="5" t="s">
        <v>14</v>
      </c>
      <c r="AB7" s="5" t="s">
        <v>8</v>
      </c>
      <c r="AC7" s="5" t="s">
        <v>14</v>
      </c>
      <c r="AD7" s="5" t="s">
        <v>8</v>
      </c>
      <c r="AE7" s="5" t="s">
        <v>14</v>
      </c>
      <c r="AF7" s="5" t="s">
        <v>8</v>
      </c>
      <c r="AG7" s="5" t="s">
        <v>14</v>
      </c>
      <c r="AH7" s="5" t="s">
        <v>8</v>
      </c>
      <c r="AI7" s="5" t="s">
        <v>14</v>
      </c>
      <c r="AJ7" s="5" t="s">
        <v>8</v>
      </c>
      <c r="AK7" s="5" t="s">
        <v>14</v>
      </c>
      <c r="AL7" s="5" t="s">
        <v>8</v>
      </c>
      <c r="AM7" s="5" t="s">
        <v>14</v>
      </c>
      <c r="AN7" s="5" t="s">
        <v>8</v>
      </c>
      <c r="AO7" s="5" t="s">
        <v>14</v>
      </c>
      <c r="AP7" s="5" t="s">
        <v>8</v>
      </c>
      <c r="AQ7" s="5" t="s">
        <v>14</v>
      </c>
      <c r="AR7" s="17" t="s">
        <v>8</v>
      </c>
      <c r="AS7" s="17" t="s">
        <v>8</v>
      </c>
      <c r="AT7" s="17" t="s">
        <v>8</v>
      </c>
      <c r="AU7" s="5" t="s">
        <v>8</v>
      </c>
      <c r="AV7" s="5" t="s">
        <v>14</v>
      </c>
      <c r="AW7" s="5" t="s">
        <v>8</v>
      </c>
      <c r="AX7" s="5" t="s">
        <v>14</v>
      </c>
      <c r="AY7" s="6" t="s">
        <v>8</v>
      </c>
      <c r="AZ7" s="6" t="s">
        <v>14</v>
      </c>
      <c r="BA7" s="5" t="s">
        <v>8</v>
      </c>
      <c r="BB7" s="5" t="s">
        <v>14</v>
      </c>
      <c r="BC7" s="5" t="s">
        <v>8</v>
      </c>
      <c r="BD7" s="5" t="s">
        <v>14</v>
      </c>
      <c r="BE7" s="5" t="s">
        <v>8</v>
      </c>
      <c r="BF7" s="5" t="s">
        <v>14</v>
      </c>
      <c r="BG7" s="17" t="s">
        <v>8</v>
      </c>
      <c r="BH7" s="5" t="s">
        <v>8</v>
      </c>
      <c r="BI7" s="5" t="s">
        <v>14</v>
      </c>
      <c r="BJ7" s="5" t="s">
        <v>8</v>
      </c>
      <c r="BK7" s="5" t="s">
        <v>14</v>
      </c>
      <c r="BL7" s="17"/>
      <c r="BM7" s="5" t="s">
        <v>8</v>
      </c>
      <c r="BN7" s="5" t="s">
        <v>14</v>
      </c>
      <c r="BO7" s="5" t="s">
        <v>8</v>
      </c>
      <c r="BP7" s="5" t="s">
        <v>14</v>
      </c>
      <c r="BQ7" s="7" t="s">
        <v>8</v>
      </c>
      <c r="BR7" s="7" t="s">
        <v>14</v>
      </c>
      <c r="BS7" s="7" t="s">
        <v>8</v>
      </c>
      <c r="BT7" s="7" t="s">
        <v>14</v>
      </c>
      <c r="BU7" s="7" t="s">
        <v>8</v>
      </c>
      <c r="BV7" s="7" t="s">
        <v>14</v>
      </c>
      <c r="BW7" s="5" t="s">
        <v>8</v>
      </c>
      <c r="BX7" s="5" t="s">
        <v>14</v>
      </c>
      <c r="BY7" s="17"/>
      <c r="BZ7" s="22"/>
    </row>
    <row r="8" spans="1:78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8">
        <v>33</v>
      </c>
      <c r="AH8" s="8">
        <v>34</v>
      </c>
      <c r="AI8" s="8">
        <v>35</v>
      </c>
      <c r="AJ8" s="8">
        <v>36</v>
      </c>
      <c r="AK8" s="8">
        <v>37</v>
      </c>
      <c r="AL8" s="8">
        <v>38</v>
      </c>
      <c r="AM8" s="8">
        <v>39</v>
      </c>
      <c r="AN8" s="8">
        <v>40</v>
      </c>
      <c r="AO8" s="8">
        <v>41</v>
      </c>
      <c r="AP8" s="8">
        <v>42</v>
      </c>
      <c r="AQ8" s="8">
        <v>43</v>
      </c>
      <c r="AR8" s="8">
        <v>44</v>
      </c>
      <c r="AS8" s="8">
        <v>45</v>
      </c>
      <c r="AT8" s="8">
        <v>46</v>
      </c>
      <c r="AU8" s="8">
        <v>47</v>
      </c>
      <c r="AV8" s="8">
        <v>48</v>
      </c>
      <c r="AW8" s="8">
        <v>49</v>
      </c>
      <c r="AX8" s="8">
        <v>50</v>
      </c>
      <c r="AY8" s="8">
        <v>51</v>
      </c>
      <c r="AZ8" s="8">
        <v>52</v>
      </c>
      <c r="BA8" s="8">
        <v>53</v>
      </c>
      <c r="BB8" s="8">
        <v>54</v>
      </c>
      <c r="BC8" s="8">
        <v>55</v>
      </c>
      <c r="BD8" s="8">
        <v>56</v>
      </c>
      <c r="BE8" s="8">
        <v>57</v>
      </c>
      <c r="BF8" s="8">
        <v>58</v>
      </c>
      <c r="BG8" s="8">
        <v>59</v>
      </c>
      <c r="BH8" s="8">
        <v>60</v>
      </c>
      <c r="BI8" s="8">
        <v>61</v>
      </c>
      <c r="BJ8" s="8">
        <v>62</v>
      </c>
      <c r="BK8" s="8">
        <v>63</v>
      </c>
      <c r="BL8" s="8">
        <v>64</v>
      </c>
      <c r="BM8" s="8">
        <v>65</v>
      </c>
      <c r="BN8" s="8">
        <v>66</v>
      </c>
      <c r="BO8" s="8">
        <v>67</v>
      </c>
      <c r="BP8" s="8">
        <v>68</v>
      </c>
      <c r="BQ8" s="8">
        <v>69</v>
      </c>
      <c r="BR8" s="8">
        <v>70</v>
      </c>
      <c r="BS8" s="8">
        <v>71</v>
      </c>
      <c r="BT8" s="8">
        <v>72</v>
      </c>
      <c r="BU8" s="8">
        <v>73</v>
      </c>
      <c r="BV8" s="8">
        <v>74</v>
      </c>
      <c r="BW8" s="8">
        <v>75</v>
      </c>
      <c r="BX8" s="8">
        <v>76</v>
      </c>
      <c r="BY8" s="8">
        <v>77</v>
      </c>
      <c r="BZ8" s="9">
        <v>78</v>
      </c>
    </row>
    <row r="9" spans="1:80" ht="12.75">
      <c r="A9" s="10" t="s">
        <v>55</v>
      </c>
      <c r="B9" s="11">
        <v>20904684</v>
      </c>
      <c r="C9" s="11">
        <v>20904684</v>
      </c>
      <c r="D9" s="11">
        <v>20902791.41</v>
      </c>
      <c r="E9" s="11">
        <v>20902791.41</v>
      </c>
      <c r="F9" s="11">
        <v>-1755.350000000415</v>
      </c>
      <c r="G9" s="11">
        <v>-137.23999999968464</v>
      </c>
      <c r="H9" s="11">
        <v>658734</v>
      </c>
      <c r="I9" s="11">
        <v>0</v>
      </c>
      <c r="J9" s="11">
        <v>1615251</v>
      </c>
      <c r="K9" s="11">
        <v>104480</v>
      </c>
      <c r="L9" s="11">
        <v>167716</v>
      </c>
      <c r="M9" s="11">
        <v>140814.85</v>
      </c>
      <c r="N9" s="11"/>
      <c r="O9" s="11"/>
      <c r="P9" s="11">
        <v>1646813.5499999998</v>
      </c>
      <c r="Q9" s="11">
        <v>64372</v>
      </c>
      <c r="R9" s="11">
        <v>8715.77</v>
      </c>
      <c r="S9" s="11">
        <v>16</v>
      </c>
      <c r="T9" s="11">
        <v>0</v>
      </c>
      <c r="U9" s="11">
        <v>0</v>
      </c>
      <c r="V9" s="11">
        <v>1192830.46</v>
      </c>
      <c r="W9" s="11">
        <v>149233</v>
      </c>
      <c r="X9" s="11">
        <v>13.68</v>
      </c>
      <c r="Y9" s="11">
        <v>4</v>
      </c>
      <c r="Z9" s="11">
        <v>37546.71</v>
      </c>
      <c r="AA9" s="11">
        <v>396</v>
      </c>
      <c r="AB9" s="11">
        <v>0</v>
      </c>
      <c r="AC9" s="11">
        <v>0</v>
      </c>
      <c r="AD9" s="11">
        <v>127643.43000000001</v>
      </c>
      <c r="AE9" s="11">
        <v>686</v>
      </c>
      <c r="AF9" s="11">
        <v>0</v>
      </c>
      <c r="AG9" s="11">
        <v>0</v>
      </c>
      <c r="AH9" s="11">
        <v>1818.6300000000003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35033.53</v>
      </c>
      <c r="AO9" s="11">
        <v>80</v>
      </c>
      <c r="AP9" s="11">
        <v>63860.76</v>
      </c>
      <c r="AQ9" s="11">
        <v>483</v>
      </c>
      <c r="AR9" s="11">
        <v>121137.07</v>
      </c>
      <c r="AS9" s="11">
        <v>113946.46</v>
      </c>
      <c r="AT9" s="11">
        <v>33257.71</v>
      </c>
      <c r="AU9" s="11">
        <v>0</v>
      </c>
      <c r="AV9" s="11">
        <v>0</v>
      </c>
      <c r="AW9" s="11">
        <v>59156.380000000005</v>
      </c>
      <c r="AX9" s="11">
        <v>0</v>
      </c>
      <c r="AY9" s="11"/>
      <c r="AZ9" s="11"/>
      <c r="BA9" s="11">
        <v>4007.4800000000005</v>
      </c>
      <c r="BB9" s="11">
        <v>0</v>
      </c>
      <c r="BC9" s="11">
        <v>144.58</v>
      </c>
      <c r="BD9" s="11">
        <v>0</v>
      </c>
      <c r="BE9" s="11">
        <v>1166740.1600000001</v>
      </c>
      <c r="BF9" s="11">
        <v>2</v>
      </c>
      <c r="BG9" s="11">
        <v>5659.38</v>
      </c>
      <c r="BH9" s="11">
        <v>37340.69</v>
      </c>
      <c r="BI9" s="11">
        <v>745</v>
      </c>
      <c r="BJ9" s="11">
        <v>33212.7</v>
      </c>
      <c r="BK9" s="11">
        <v>0</v>
      </c>
      <c r="BL9" s="11">
        <v>4038.58</v>
      </c>
      <c r="BM9" s="11">
        <v>15168</v>
      </c>
      <c r="BN9" s="11">
        <v>0</v>
      </c>
      <c r="BO9" s="11">
        <v>19859.21</v>
      </c>
      <c r="BP9" s="11">
        <v>0</v>
      </c>
      <c r="BQ9" s="11"/>
      <c r="BR9" s="11"/>
      <c r="BS9" s="11"/>
      <c r="BT9" s="11"/>
      <c r="BU9" s="11"/>
      <c r="BV9" s="11"/>
      <c r="BW9" s="11">
        <v>0</v>
      </c>
      <c r="BX9" s="11">
        <v>0</v>
      </c>
      <c r="BY9" s="11">
        <v>1794308.1</v>
      </c>
      <c r="BZ9" s="12">
        <f>E9+H9+J9+M9+O9+P9+Q9+R9+S9+T9+U9+V9+W9+X9+Z9+AA9+AB9+AC9+AD9+AE9+AF9+AG9+AH9+AI9+AJ9+AK9+AL9+AM9+AN9+AO9+AP9+AQ9+AR9+AS9+AT9+AU9+AV9+AW9+AX9+BA9+BB9+BC9+BE9+BF9+BG9+BH9+BI9+BJ9+BK9+BL9+BM9+BN9+BO9+BP9+BW9+BX9+BY9+BD9+Y9+BQ9+BR9+BS9+BT9+BU9+BV9+AY9+AZ9</f>
        <v>30055861.280000005</v>
      </c>
      <c r="CA9" s="13"/>
      <c r="CB9" s="13"/>
    </row>
    <row r="10" spans="1:81" ht="12.75">
      <c r="A10" s="10" t="s">
        <v>56</v>
      </c>
      <c r="B10" s="11">
        <v>26796574</v>
      </c>
      <c r="C10" s="11">
        <v>26796574</v>
      </c>
      <c r="D10" s="11">
        <v>26795295.45</v>
      </c>
      <c r="E10" s="11">
        <v>26794701.85</v>
      </c>
      <c r="F10" s="11">
        <v>-1242.7099999999173</v>
      </c>
      <c r="G10" s="11">
        <v>-37.26999999990562</v>
      </c>
      <c r="H10" s="11">
        <v>974298</v>
      </c>
      <c r="I10" s="11">
        <v>28</v>
      </c>
      <c r="J10" s="11">
        <v>2435259.52</v>
      </c>
      <c r="K10" s="11">
        <v>134466</v>
      </c>
      <c r="L10" s="11">
        <v>158725</v>
      </c>
      <c r="M10" s="11">
        <v>144707.85</v>
      </c>
      <c r="N10" s="11"/>
      <c r="O10" s="11"/>
      <c r="P10" s="11">
        <v>1214028.72</v>
      </c>
      <c r="Q10" s="11">
        <v>52626</v>
      </c>
      <c r="R10" s="11">
        <v>0</v>
      </c>
      <c r="S10" s="11">
        <v>0</v>
      </c>
      <c r="T10" s="11">
        <v>189.05</v>
      </c>
      <c r="U10" s="11">
        <v>20</v>
      </c>
      <c r="V10" s="11">
        <v>961002.0699999998</v>
      </c>
      <c r="W10" s="11">
        <v>128810</v>
      </c>
      <c r="X10" s="11">
        <v>1149.75</v>
      </c>
      <c r="Y10" s="11">
        <v>20</v>
      </c>
      <c r="Z10" s="11">
        <v>42809.229999999996</v>
      </c>
      <c r="AA10" s="11">
        <v>978</v>
      </c>
      <c r="AB10" s="11">
        <v>0</v>
      </c>
      <c r="AC10" s="11">
        <v>0</v>
      </c>
      <c r="AD10" s="11">
        <v>233802.02</v>
      </c>
      <c r="AE10" s="11">
        <v>1930</v>
      </c>
      <c r="AF10" s="11">
        <v>41684.53000000001</v>
      </c>
      <c r="AG10" s="11">
        <v>1108</v>
      </c>
      <c r="AH10" s="11">
        <v>299204.28</v>
      </c>
      <c r="AI10" s="11">
        <v>3088</v>
      </c>
      <c r="AJ10" s="11">
        <v>0</v>
      </c>
      <c r="AK10" s="11">
        <v>0</v>
      </c>
      <c r="AL10" s="11">
        <v>0</v>
      </c>
      <c r="AM10" s="11">
        <v>0</v>
      </c>
      <c r="AN10" s="11">
        <v>83759.25999999998</v>
      </c>
      <c r="AO10" s="11">
        <v>96</v>
      </c>
      <c r="AP10" s="11">
        <v>89922.75</v>
      </c>
      <c r="AQ10" s="11">
        <v>707</v>
      </c>
      <c r="AR10" s="11">
        <v>42462.409999999996</v>
      </c>
      <c r="AS10" s="11">
        <v>177513.22999999998</v>
      </c>
      <c r="AT10" s="11">
        <v>20349.86</v>
      </c>
      <c r="AU10" s="11">
        <v>324.45</v>
      </c>
      <c r="AV10" s="11">
        <v>0</v>
      </c>
      <c r="AW10" s="11">
        <v>70265.41999999998</v>
      </c>
      <c r="AX10" s="11">
        <v>0</v>
      </c>
      <c r="AY10" s="11"/>
      <c r="AZ10" s="11"/>
      <c r="BA10" s="11">
        <v>2900.2799999999997</v>
      </c>
      <c r="BB10" s="11">
        <v>0</v>
      </c>
      <c r="BC10" s="11">
        <v>98793.70000000001</v>
      </c>
      <c r="BD10" s="11">
        <v>10189</v>
      </c>
      <c r="BE10" s="11">
        <v>1717180.8700000003</v>
      </c>
      <c r="BF10" s="11">
        <v>0</v>
      </c>
      <c r="BG10" s="11">
        <v>6151.5</v>
      </c>
      <c r="BH10" s="11">
        <v>0</v>
      </c>
      <c r="BI10" s="11">
        <v>0</v>
      </c>
      <c r="BJ10" s="11">
        <v>16333.86</v>
      </c>
      <c r="BK10" s="11">
        <v>2986</v>
      </c>
      <c r="BL10" s="11">
        <v>4232.95</v>
      </c>
      <c r="BM10" s="11">
        <v>668.78</v>
      </c>
      <c r="BN10" s="11">
        <v>34</v>
      </c>
      <c r="BO10" s="11">
        <v>14692.28</v>
      </c>
      <c r="BP10" s="11">
        <v>2201</v>
      </c>
      <c r="BQ10" s="11"/>
      <c r="BR10" s="11"/>
      <c r="BS10" s="11">
        <v>7.8</v>
      </c>
      <c r="BT10" s="11">
        <v>0</v>
      </c>
      <c r="BU10" s="11"/>
      <c r="BV10" s="11"/>
      <c r="BW10" s="11">
        <v>591.8199999999999</v>
      </c>
      <c r="BX10" s="11">
        <v>204</v>
      </c>
      <c r="BY10" s="11">
        <v>2286405</v>
      </c>
      <c r="BZ10" s="12">
        <f>E10+H10+J10+M10+O10+P10+Q10+R10+S10+T10+U10+V10+W10+X10+Z10+AA10+AB10+AC10+AD10+AE10+AF10+AG10+AH10+AI10+AJ10+AK10+AL10+AM10+AN10+AO10+AP10+AQ10+AR10+AS10+AT10+AU10+AV10+AW10+AX10+BA10+BB10+BC10+BE10+BF10+BG10+BH10+BI10+BJ10+BK10+BL10+BM10+BN10+BO10+BP10+BW10+BX10+BY10+BD10+Y10+BQ10+BR10+BS10+BT10+BU10+BV10+AY10+AZ10</f>
        <v>37980390.09000001</v>
      </c>
      <c r="CA10" s="13"/>
      <c r="CB10" s="13"/>
      <c r="CC10" s="13"/>
    </row>
    <row r="11" spans="1:80" ht="12.75">
      <c r="A11" s="10" t="s">
        <v>57</v>
      </c>
      <c r="B11" s="11">
        <v>147062877</v>
      </c>
      <c r="C11" s="11">
        <v>147062877</v>
      </c>
      <c r="D11" s="11">
        <v>147086231.5</v>
      </c>
      <c r="E11" s="11">
        <v>147030342.82</v>
      </c>
      <c r="F11" s="11">
        <v>20763.37000001104</v>
      </c>
      <c r="G11" s="11">
        <v>2590.2799999978</v>
      </c>
      <c r="H11" s="11">
        <v>4713797.12</v>
      </c>
      <c r="I11" s="11">
        <v>4059</v>
      </c>
      <c r="J11" s="11">
        <v>9584883</v>
      </c>
      <c r="K11" s="11">
        <v>317842</v>
      </c>
      <c r="L11" s="11">
        <v>519411</v>
      </c>
      <c r="M11" s="11">
        <v>0</v>
      </c>
      <c r="N11" s="11">
        <v>1301667.4900000002</v>
      </c>
      <c r="O11" s="11">
        <v>1301667.49</v>
      </c>
      <c r="P11" s="11">
        <v>5954398.92</v>
      </c>
      <c r="Q11" s="11">
        <v>237559</v>
      </c>
      <c r="R11" s="11">
        <v>49789.81</v>
      </c>
      <c r="S11" s="11">
        <v>164</v>
      </c>
      <c r="T11" s="11">
        <v>42611.87000000002</v>
      </c>
      <c r="U11" s="11">
        <v>4508</v>
      </c>
      <c r="V11" s="11">
        <v>8921691.36</v>
      </c>
      <c r="W11" s="11">
        <v>656293</v>
      </c>
      <c r="X11" s="11">
        <v>60.68</v>
      </c>
      <c r="Y11" s="11">
        <v>0</v>
      </c>
      <c r="Z11" s="11">
        <v>599979.78</v>
      </c>
      <c r="AA11" s="11">
        <v>6758</v>
      </c>
      <c r="AB11" s="11">
        <v>2353105.83</v>
      </c>
      <c r="AC11" s="11">
        <v>25</v>
      </c>
      <c r="AD11" s="11">
        <v>2381747.12</v>
      </c>
      <c r="AE11" s="11">
        <v>11782</v>
      </c>
      <c r="AF11" s="11">
        <v>882491.5100000004</v>
      </c>
      <c r="AG11" s="11">
        <v>8044</v>
      </c>
      <c r="AH11" s="11">
        <v>2192888.3399999994</v>
      </c>
      <c r="AI11" s="11">
        <v>19237</v>
      </c>
      <c r="AJ11" s="11">
        <v>1339.43</v>
      </c>
      <c r="AK11" s="11">
        <v>76</v>
      </c>
      <c r="AL11" s="11">
        <v>1809067.7400000002</v>
      </c>
      <c r="AM11" s="11">
        <v>0</v>
      </c>
      <c r="AN11" s="11">
        <v>291268.79000000004</v>
      </c>
      <c r="AO11" s="11">
        <v>916</v>
      </c>
      <c r="AP11" s="11">
        <v>1424542.68</v>
      </c>
      <c r="AQ11" s="11">
        <v>40376</v>
      </c>
      <c r="AR11" s="11">
        <v>80025185.55000001</v>
      </c>
      <c r="AS11" s="11">
        <v>2429434.45</v>
      </c>
      <c r="AT11" s="11">
        <v>42222.06999999999</v>
      </c>
      <c r="AU11" s="11">
        <v>102639.71</v>
      </c>
      <c r="AV11" s="11">
        <v>136</v>
      </c>
      <c r="AW11" s="11">
        <v>337939.48</v>
      </c>
      <c r="AX11" s="11">
        <v>0</v>
      </c>
      <c r="AY11" s="11">
        <v>3196.12</v>
      </c>
      <c r="AZ11" s="11">
        <v>0</v>
      </c>
      <c r="BA11" s="11">
        <v>25448.479999999996</v>
      </c>
      <c r="BB11" s="11">
        <v>0</v>
      </c>
      <c r="BC11" s="11">
        <v>19357.15</v>
      </c>
      <c r="BD11" s="11">
        <v>2321</v>
      </c>
      <c r="BE11" s="11">
        <v>5748761.579999999</v>
      </c>
      <c r="BF11" s="11">
        <v>0</v>
      </c>
      <c r="BG11" s="11">
        <v>75048.29999999996</v>
      </c>
      <c r="BH11" s="11">
        <v>1006512.0000000001</v>
      </c>
      <c r="BI11" s="11">
        <v>47701</v>
      </c>
      <c r="BJ11" s="11">
        <v>319129.88000000006</v>
      </c>
      <c r="BK11" s="11">
        <v>37394</v>
      </c>
      <c r="BL11" s="11">
        <v>234222.98999999996</v>
      </c>
      <c r="BM11" s="11">
        <v>97733.09</v>
      </c>
      <c r="BN11" s="11">
        <v>7047</v>
      </c>
      <c r="BO11" s="11">
        <v>194407.90999999997</v>
      </c>
      <c r="BP11" s="11">
        <v>22185</v>
      </c>
      <c r="BQ11" s="11">
        <v>1089.2699999999998</v>
      </c>
      <c r="BR11" s="11">
        <v>0</v>
      </c>
      <c r="BS11" s="11">
        <v>887945.1500000001</v>
      </c>
      <c r="BT11" s="11">
        <v>133</v>
      </c>
      <c r="BU11" s="11">
        <v>33906.13</v>
      </c>
      <c r="BV11" s="11">
        <v>120</v>
      </c>
      <c r="BW11" s="11">
        <v>10116.91</v>
      </c>
      <c r="BX11" s="11">
        <v>1259</v>
      </c>
      <c r="BY11" s="11">
        <v>9912241.85</v>
      </c>
      <c r="BZ11" s="12">
        <f>E11+H11+J11+M11+O11+P11+Q11+R11+S11+T11+U11+V11+W11+X11+Z11+AA11+AB11+AC11+AD11+AE11+AF11+AG11+AH11+AI11+AJ11+AK11+AL11+AM11+AN11+AO11+AP11+AQ11+AR11+AS11+AT11+AU11+AV11+AW11+AX11+BA11+BB11+BC11+BE11+BF11+BG11+BH11+BI11+BJ11+BK11+BL11+BM11+BN11+BO11+BP11+BW11+BX11+BY11+BD11+Y11+BQ11+BR11+BS11+BT11+BU11+BV11+AY11+AZ11</f>
        <v>292146246.36</v>
      </c>
      <c r="CA11" s="13"/>
      <c r="CB11" s="13"/>
    </row>
    <row r="12" spans="1:80" ht="12.75">
      <c r="A12" s="10" t="s">
        <v>58</v>
      </c>
      <c r="B12" s="11">
        <v>15605951</v>
      </c>
      <c r="C12" s="11">
        <v>15605951</v>
      </c>
      <c r="D12" s="11">
        <v>15596588.920000004</v>
      </c>
      <c r="E12" s="11">
        <v>15596588.920000004</v>
      </c>
      <c r="F12" s="11">
        <v>-731.239999999065</v>
      </c>
      <c r="G12" s="11">
        <v>-8630.84000000007</v>
      </c>
      <c r="H12" s="11">
        <v>533373</v>
      </c>
      <c r="I12" s="11">
        <v>0</v>
      </c>
      <c r="J12" s="11">
        <v>2596301</v>
      </c>
      <c r="K12" s="11">
        <v>191546</v>
      </c>
      <c r="L12" s="11">
        <v>164190</v>
      </c>
      <c r="M12" s="11">
        <v>127964</v>
      </c>
      <c r="N12" s="11"/>
      <c r="O12" s="11"/>
      <c r="P12" s="11">
        <v>598585.49</v>
      </c>
      <c r="Q12" s="11">
        <v>28014</v>
      </c>
      <c r="R12" s="11">
        <v>0</v>
      </c>
      <c r="S12" s="11">
        <v>0</v>
      </c>
      <c r="T12" s="11">
        <v>3338.97</v>
      </c>
      <c r="U12" s="11">
        <v>360</v>
      </c>
      <c r="V12" s="11">
        <v>820436.59</v>
      </c>
      <c r="W12" s="11">
        <v>124464</v>
      </c>
      <c r="X12" s="11">
        <v>21499.98</v>
      </c>
      <c r="Y12" s="11">
        <v>624</v>
      </c>
      <c r="Z12" s="11">
        <v>21396.200000000004</v>
      </c>
      <c r="AA12" s="11">
        <v>411</v>
      </c>
      <c r="AB12" s="11">
        <v>0</v>
      </c>
      <c r="AC12" s="11">
        <v>0</v>
      </c>
      <c r="AD12" s="11">
        <v>189537.02</v>
      </c>
      <c r="AE12" s="11">
        <v>2127</v>
      </c>
      <c r="AF12" s="11">
        <v>0</v>
      </c>
      <c r="AG12" s="11">
        <v>0</v>
      </c>
      <c r="AH12" s="11">
        <v>576.6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34854.87</v>
      </c>
      <c r="AO12" s="11">
        <v>44</v>
      </c>
      <c r="AP12" s="11">
        <v>214887.30000000002</v>
      </c>
      <c r="AQ12" s="11">
        <v>1197</v>
      </c>
      <c r="AR12" s="11">
        <v>4264.48</v>
      </c>
      <c r="AS12" s="11">
        <v>116875.73000000001</v>
      </c>
      <c r="AT12" s="11">
        <v>43533.92</v>
      </c>
      <c r="AU12" s="11">
        <v>379.64</v>
      </c>
      <c r="AV12" s="11">
        <v>12</v>
      </c>
      <c r="AW12" s="11">
        <v>36221.899999999994</v>
      </c>
      <c r="AX12" s="11">
        <v>0</v>
      </c>
      <c r="AY12" s="11"/>
      <c r="AZ12" s="11"/>
      <c r="BA12" s="11">
        <v>2349.12</v>
      </c>
      <c r="BB12" s="11">
        <v>0</v>
      </c>
      <c r="BC12" s="11">
        <v>7080.330000000001</v>
      </c>
      <c r="BD12" s="11">
        <v>896</v>
      </c>
      <c r="BE12" s="11">
        <v>914320.5800000001</v>
      </c>
      <c r="BF12" s="11">
        <v>0</v>
      </c>
      <c r="BG12" s="11">
        <v>0</v>
      </c>
      <c r="BH12" s="11">
        <v>0</v>
      </c>
      <c r="BI12" s="11">
        <v>0</v>
      </c>
      <c r="BJ12" s="11">
        <v>4685.299999999999</v>
      </c>
      <c r="BK12" s="11">
        <v>1294</v>
      </c>
      <c r="BL12" s="11">
        <v>1115.12</v>
      </c>
      <c r="BM12" s="11">
        <v>0</v>
      </c>
      <c r="BN12" s="11">
        <v>0</v>
      </c>
      <c r="BO12" s="11">
        <v>7414.420000000001</v>
      </c>
      <c r="BP12" s="11">
        <v>1483</v>
      </c>
      <c r="BQ12" s="11"/>
      <c r="BR12" s="11"/>
      <c r="BS12" s="11">
        <v>582.65</v>
      </c>
      <c r="BT12" s="11">
        <v>12</v>
      </c>
      <c r="BU12" s="11"/>
      <c r="BV12" s="11"/>
      <c r="BW12" s="11">
        <v>57.14</v>
      </c>
      <c r="BX12" s="11">
        <v>11</v>
      </c>
      <c r="BY12" s="11">
        <v>1515732</v>
      </c>
      <c r="BZ12" s="12">
        <f>E12+H12+J12+M12+O12+P12+Q12+R12+S12+T12+U12+V12+W12+X12+Z12+AA12+AB12+AC12+AD12+AE12+AF12+AG12+AH12+AI12+AJ12+AK12+AL12+AM12+AN12+AO12+AP12+AQ12+AR12+AS12+AT12+AU12+AV12+AW12+AX12+BA12+BB12+BC12+BE12+BF12+BG12+BH12+BI12+BJ12+BK12+BL12+BM12+BN12+BO12+BP12+BW12+BX12+BY12+BD12+Y12+BQ12+BR12+BS12+BT12+BU12+BV12+AY12+AZ12</f>
        <v>23574901.270000003</v>
      </c>
      <c r="CA12" s="13"/>
      <c r="CB12" s="13"/>
    </row>
    <row r="13" spans="1:81" ht="12.75">
      <c r="A13" s="10" t="s">
        <v>59</v>
      </c>
      <c r="B13" s="11">
        <v>22337911</v>
      </c>
      <c r="C13" s="11">
        <v>22337911</v>
      </c>
      <c r="D13" s="11">
        <v>22338131.35</v>
      </c>
      <c r="E13" s="11">
        <v>22337299.09</v>
      </c>
      <c r="F13" s="11">
        <v>788.5000000001828</v>
      </c>
      <c r="G13" s="11">
        <v>-568.1499999999853</v>
      </c>
      <c r="H13" s="11">
        <v>813514</v>
      </c>
      <c r="I13" s="11">
        <v>20</v>
      </c>
      <c r="J13" s="11">
        <v>3207261.66</v>
      </c>
      <c r="K13" s="11">
        <v>126293</v>
      </c>
      <c r="L13" s="11">
        <v>155674</v>
      </c>
      <c r="M13" s="11">
        <v>197135</v>
      </c>
      <c r="N13" s="11"/>
      <c r="O13" s="11"/>
      <c r="P13" s="11">
        <v>1734770.0100000002</v>
      </c>
      <c r="Q13" s="11">
        <v>76132</v>
      </c>
      <c r="R13" s="11">
        <v>0</v>
      </c>
      <c r="S13" s="11">
        <v>0</v>
      </c>
      <c r="T13" s="11">
        <v>1588.02</v>
      </c>
      <c r="U13" s="11">
        <v>168</v>
      </c>
      <c r="V13" s="11">
        <v>1317570.8299999998</v>
      </c>
      <c r="W13" s="11">
        <v>178363</v>
      </c>
      <c r="X13" s="11">
        <v>48.94</v>
      </c>
      <c r="Y13" s="11">
        <v>0</v>
      </c>
      <c r="Z13" s="11">
        <v>41560.56</v>
      </c>
      <c r="AA13" s="11">
        <v>888</v>
      </c>
      <c r="AB13" s="11">
        <v>0</v>
      </c>
      <c r="AC13" s="11">
        <v>0</v>
      </c>
      <c r="AD13" s="11">
        <v>243209.54</v>
      </c>
      <c r="AE13" s="11">
        <v>3358</v>
      </c>
      <c r="AF13" s="11">
        <v>49190.350000000006</v>
      </c>
      <c r="AG13" s="11">
        <v>259</v>
      </c>
      <c r="AH13" s="11">
        <v>63137.869999999995</v>
      </c>
      <c r="AI13" s="11">
        <v>507</v>
      </c>
      <c r="AJ13" s="11">
        <v>0</v>
      </c>
      <c r="AK13" s="11">
        <v>0</v>
      </c>
      <c r="AL13" s="11">
        <v>0</v>
      </c>
      <c r="AM13" s="11">
        <v>0</v>
      </c>
      <c r="AN13" s="11">
        <v>155026.4</v>
      </c>
      <c r="AO13" s="11">
        <v>136</v>
      </c>
      <c r="AP13" s="11">
        <v>54196.259999999995</v>
      </c>
      <c r="AQ13" s="11">
        <v>763</v>
      </c>
      <c r="AR13" s="11">
        <v>265583.26</v>
      </c>
      <c r="AS13" s="11">
        <v>357994.43999999994</v>
      </c>
      <c r="AT13" s="11">
        <v>13339.419999999998</v>
      </c>
      <c r="AU13" s="11">
        <v>565.18</v>
      </c>
      <c r="AV13" s="11">
        <v>4</v>
      </c>
      <c r="AW13" s="11">
        <v>55872.600000000006</v>
      </c>
      <c r="AX13" s="11">
        <v>0</v>
      </c>
      <c r="AY13" s="11"/>
      <c r="AZ13" s="11"/>
      <c r="BA13" s="11">
        <v>9123.48</v>
      </c>
      <c r="BB13" s="11">
        <v>0</v>
      </c>
      <c r="BC13" s="11">
        <v>5848.38</v>
      </c>
      <c r="BD13" s="11">
        <v>737</v>
      </c>
      <c r="BE13" s="11">
        <v>1316383.21</v>
      </c>
      <c r="BF13" s="11">
        <v>0</v>
      </c>
      <c r="BG13" s="11">
        <v>0</v>
      </c>
      <c r="BH13" s="11">
        <v>0</v>
      </c>
      <c r="BI13" s="11">
        <v>0</v>
      </c>
      <c r="BJ13" s="11">
        <v>29373.14</v>
      </c>
      <c r="BK13" s="11">
        <v>4722</v>
      </c>
      <c r="BL13" s="11">
        <v>4182.54</v>
      </c>
      <c r="BM13" s="11">
        <v>4828.360000000001</v>
      </c>
      <c r="BN13" s="11">
        <v>295</v>
      </c>
      <c r="BO13" s="11">
        <v>20446.040000000005</v>
      </c>
      <c r="BP13" s="11">
        <v>3557</v>
      </c>
      <c r="BQ13" s="11"/>
      <c r="BR13" s="11"/>
      <c r="BS13" s="11">
        <v>10436.96</v>
      </c>
      <c r="BT13" s="11">
        <v>124</v>
      </c>
      <c r="BU13" s="11"/>
      <c r="BV13" s="11"/>
      <c r="BW13" s="11">
        <v>0</v>
      </c>
      <c r="BX13" s="11">
        <v>0</v>
      </c>
      <c r="BY13" s="11">
        <v>2043024</v>
      </c>
      <c r="BZ13" s="12">
        <f>E13+H13+J13+M13+O13+P13+Q13+R13+S13+T13+U13+V13+W13+X13+Z13+AA13+AB13+AC13+AD13+AE13+AF13+AG13+AH13+AI13+AJ13+AK13+AL13+AM13+AN13+AO13+AP13+AQ13+AR13+AS13+AT13+AU13+AV13+AW13+AX13+BA13+BB13+BC13+BE13+BF13+BG13+BH13+BI13+BJ13+BK13+BL13+BM13+BN13+BO13+BP13+BW13+BX13+BY13+BD13+Y13+BQ13+BR13+BS13+BT13+BU13+BV13+AY13+AZ13</f>
        <v>34622522.54000001</v>
      </c>
      <c r="CA13" s="13"/>
      <c r="CB13" s="13"/>
      <c r="CC13" s="13"/>
    </row>
    <row r="14" spans="1:80" s="2" customFormat="1" ht="12.75">
      <c r="A14" s="14" t="s">
        <v>4</v>
      </c>
      <c r="B14" s="12">
        <f aca="true" t="shared" si="0" ref="B14:BM14">SUM(B9:B13)</f>
        <v>232707997</v>
      </c>
      <c r="C14" s="12">
        <f t="shared" si="0"/>
        <v>232707997</v>
      </c>
      <c r="D14" s="12">
        <f t="shared" si="0"/>
        <v>232719038.63000003</v>
      </c>
      <c r="E14" s="12">
        <f t="shared" si="0"/>
        <v>232661724.09</v>
      </c>
      <c r="F14" s="12">
        <f t="shared" si="0"/>
        <v>17822.570000011823</v>
      </c>
      <c r="G14" s="12">
        <f t="shared" si="0"/>
        <v>-6783.220000001845</v>
      </c>
      <c r="H14" s="12">
        <f t="shared" si="0"/>
        <v>7693716.12</v>
      </c>
      <c r="I14" s="12">
        <f t="shared" si="0"/>
        <v>4107</v>
      </c>
      <c r="J14" s="12">
        <f t="shared" si="0"/>
        <v>19438956.18</v>
      </c>
      <c r="K14" s="12">
        <f>SUM(K9:K13)</f>
        <v>874627</v>
      </c>
      <c r="L14" s="12">
        <f t="shared" si="0"/>
        <v>1165716</v>
      </c>
      <c r="M14" s="12">
        <f t="shared" si="0"/>
        <v>610621.7</v>
      </c>
      <c r="N14" s="12">
        <f t="shared" si="0"/>
        <v>1301667.4900000002</v>
      </c>
      <c r="O14" s="12">
        <f t="shared" si="0"/>
        <v>1301667.49</v>
      </c>
      <c r="P14" s="12">
        <f t="shared" si="0"/>
        <v>11148596.69</v>
      </c>
      <c r="Q14" s="12">
        <f t="shared" si="0"/>
        <v>458703</v>
      </c>
      <c r="R14" s="12">
        <f t="shared" si="0"/>
        <v>58505.58</v>
      </c>
      <c r="S14" s="12">
        <f t="shared" si="0"/>
        <v>180</v>
      </c>
      <c r="T14" s="12">
        <f t="shared" si="0"/>
        <v>47727.91000000002</v>
      </c>
      <c r="U14" s="12">
        <f t="shared" si="0"/>
        <v>5056</v>
      </c>
      <c r="V14" s="12">
        <f t="shared" si="0"/>
        <v>13213531.309999999</v>
      </c>
      <c r="W14" s="12">
        <f t="shared" si="0"/>
        <v>1237163</v>
      </c>
      <c r="X14" s="12">
        <f>SUM(X9:X13)</f>
        <v>22773.03</v>
      </c>
      <c r="Y14" s="12">
        <f t="shared" si="0"/>
        <v>648</v>
      </c>
      <c r="Z14" s="12">
        <f>SUM(Z9:Z13)</f>
        <v>743292.48</v>
      </c>
      <c r="AA14" s="12">
        <f t="shared" si="0"/>
        <v>9431</v>
      </c>
      <c r="AB14" s="12">
        <f t="shared" si="0"/>
        <v>2353105.83</v>
      </c>
      <c r="AC14" s="12">
        <f t="shared" si="0"/>
        <v>25</v>
      </c>
      <c r="AD14" s="12">
        <f t="shared" si="0"/>
        <v>3175939.1300000004</v>
      </c>
      <c r="AE14" s="12">
        <f t="shared" si="0"/>
        <v>19883</v>
      </c>
      <c r="AF14" s="12">
        <f t="shared" si="0"/>
        <v>973366.3900000004</v>
      </c>
      <c r="AG14" s="12">
        <f t="shared" si="0"/>
        <v>9411</v>
      </c>
      <c r="AH14" s="12">
        <f t="shared" si="0"/>
        <v>2557625.7199999997</v>
      </c>
      <c r="AI14" s="12">
        <f t="shared" si="0"/>
        <v>22832</v>
      </c>
      <c r="AJ14" s="12">
        <f t="shared" si="0"/>
        <v>1339.43</v>
      </c>
      <c r="AK14" s="12">
        <f t="shared" si="0"/>
        <v>76</v>
      </c>
      <c r="AL14" s="12">
        <f t="shared" si="0"/>
        <v>1809067.7400000002</v>
      </c>
      <c r="AM14" s="12">
        <f t="shared" si="0"/>
        <v>0</v>
      </c>
      <c r="AN14" s="12">
        <f t="shared" si="0"/>
        <v>599942.85</v>
      </c>
      <c r="AO14" s="12">
        <f t="shared" si="0"/>
        <v>1272</v>
      </c>
      <c r="AP14" s="12">
        <f t="shared" si="0"/>
        <v>1847409.75</v>
      </c>
      <c r="AQ14" s="12">
        <f t="shared" si="0"/>
        <v>43526</v>
      </c>
      <c r="AR14" s="12">
        <f t="shared" si="0"/>
        <v>80458632.77000003</v>
      </c>
      <c r="AS14" s="12">
        <f t="shared" si="0"/>
        <v>3195764.31</v>
      </c>
      <c r="AT14" s="12">
        <f t="shared" si="0"/>
        <v>152702.97999999998</v>
      </c>
      <c r="AU14" s="12">
        <f t="shared" si="0"/>
        <v>103908.98</v>
      </c>
      <c r="AV14" s="12">
        <f t="shared" si="0"/>
        <v>152</v>
      </c>
      <c r="AW14" s="12">
        <f t="shared" si="0"/>
        <v>559455.7799999999</v>
      </c>
      <c r="AX14" s="12">
        <f t="shared" si="0"/>
        <v>0</v>
      </c>
      <c r="AY14" s="12">
        <f t="shared" si="0"/>
        <v>3196.12</v>
      </c>
      <c r="AZ14" s="12">
        <f t="shared" si="0"/>
        <v>0</v>
      </c>
      <c r="BA14" s="12">
        <f t="shared" si="0"/>
        <v>43828.84</v>
      </c>
      <c r="BB14" s="12">
        <f t="shared" si="0"/>
        <v>0</v>
      </c>
      <c r="BC14" s="12">
        <f t="shared" si="0"/>
        <v>131224.14</v>
      </c>
      <c r="BD14" s="12">
        <f t="shared" si="0"/>
        <v>14143</v>
      </c>
      <c r="BE14" s="12">
        <f t="shared" si="0"/>
        <v>10863386.399999999</v>
      </c>
      <c r="BF14" s="12">
        <f t="shared" si="0"/>
        <v>2</v>
      </c>
      <c r="BG14" s="12">
        <f t="shared" si="0"/>
        <v>86859.17999999996</v>
      </c>
      <c r="BH14" s="12">
        <f t="shared" si="0"/>
        <v>1043852.6900000002</v>
      </c>
      <c r="BI14" s="12">
        <f t="shared" si="0"/>
        <v>48446</v>
      </c>
      <c r="BJ14" s="12">
        <f t="shared" si="0"/>
        <v>402734.88000000006</v>
      </c>
      <c r="BK14" s="12">
        <f t="shared" si="0"/>
        <v>46396</v>
      </c>
      <c r="BL14" s="12">
        <f t="shared" si="0"/>
        <v>247792.17999999996</v>
      </c>
      <c r="BM14" s="12">
        <f t="shared" si="0"/>
        <v>118398.23</v>
      </c>
      <c r="BN14" s="12">
        <f aca="true" t="shared" si="1" ref="BN14:BZ14">SUM(BN9:BN13)</f>
        <v>7376</v>
      </c>
      <c r="BO14" s="12">
        <f t="shared" si="1"/>
        <v>256819.86</v>
      </c>
      <c r="BP14" s="12">
        <f t="shared" si="1"/>
        <v>29426</v>
      </c>
      <c r="BQ14" s="12">
        <f t="shared" si="1"/>
        <v>1089.2699999999998</v>
      </c>
      <c r="BR14" s="12">
        <f t="shared" si="1"/>
        <v>0</v>
      </c>
      <c r="BS14" s="12">
        <f t="shared" si="1"/>
        <v>898972.5600000002</v>
      </c>
      <c r="BT14" s="12">
        <f t="shared" si="1"/>
        <v>269</v>
      </c>
      <c r="BU14" s="12">
        <f t="shared" si="1"/>
        <v>33906.13</v>
      </c>
      <c r="BV14" s="12">
        <f t="shared" si="1"/>
        <v>120</v>
      </c>
      <c r="BW14" s="12">
        <f t="shared" si="1"/>
        <v>10765.869999999999</v>
      </c>
      <c r="BX14" s="12">
        <f t="shared" si="1"/>
        <v>1474</v>
      </c>
      <c r="BY14" s="12">
        <f t="shared" si="1"/>
        <v>17551710.95</v>
      </c>
      <c r="BZ14" s="12">
        <f t="shared" si="1"/>
        <v>418379921.54</v>
      </c>
      <c r="CA14" s="13"/>
      <c r="CB14" s="13"/>
    </row>
    <row r="15" spans="22:79" ht="12.75">
      <c r="V15" s="13"/>
      <c r="CA15" s="13"/>
    </row>
    <row r="16" spans="77:79" ht="12.75">
      <c r="BY16" s="13"/>
      <c r="BZ16" s="15"/>
      <c r="CA16" s="13"/>
    </row>
    <row r="17" spans="8:79" ht="12.75">
      <c r="H17" s="15"/>
      <c r="CA17" s="13"/>
    </row>
    <row r="18" spans="8:79" ht="12.75">
      <c r="H18" s="13"/>
      <c r="CA18" s="13"/>
    </row>
    <row r="19" spans="8:79" ht="12.75">
      <c r="H19" s="13"/>
      <c r="CA19" s="13"/>
    </row>
    <row r="20" spans="3:79" ht="12.75">
      <c r="C20" s="13"/>
      <c r="H20" s="13"/>
      <c r="CA20" s="13"/>
    </row>
    <row r="21" spans="8:79" ht="12.75">
      <c r="H21" s="13"/>
      <c r="CA21" s="13"/>
    </row>
    <row r="22" spans="8:79" ht="12.75">
      <c r="H22" s="13"/>
      <c r="CA22" s="13"/>
    </row>
    <row r="23" spans="8:79" ht="12.75">
      <c r="H23" s="15"/>
      <c r="CA23" s="13"/>
    </row>
    <row r="24" ht="12.75">
      <c r="CA24" s="13"/>
    </row>
    <row r="25" ht="12.75">
      <c r="CA25" s="13"/>
    </row>
  </sheetData>
  <sheetProtection/>
  <mergeCells count="48">
    <mergeCell ref="BQ5:BR6"/>
    <mergeCell ref="BS5:BT6"/>
    <mergeCell ref="BU5:BV6"/>
    <mergeCell ref="BO5:BP6"/>
    <mergeCell ref="BW5:BX6"/>
    <mergeCell ref="BY5:BY7"/>
    <mergeCell ref="BZ5:BZ7"/>
    <mergeCell ref="D6:D7"/>
    <mergeCell ref="E6:E7"/>
    <mergeCell ref="F6:F7"/>
    <mergeCell ref="G6:G7"/>
    <mergeCell ref="H6:I6"/>
    <mergeCell ref="AN6:AO6"/>
    <mergeCell ref="BE5:BF6"/>
    <mergeCell ref="BL5:BL7"/>
    <mergeCell ref="BM5:BN6"/>
    <mergeCell ref="BG5:BG7"/>
    <mergeCell ref="BH5:BI6"/>
    <mergeCell ref="BJ5:BK6"/>
    <mergeCell ref="AT5:AT7"/>
    <mergeCell ref="AU5:AV6"/>
    <mergeCell ref="AP6:AQ6"/>
    <mergeCell ref="AW5:AX6"/>
    <mergeCell ref="BA5:BB6"/>
    <mergeCell ref="BC5:BD6"/>
    <mergeCell ref="AY5:AZ6"/>
    <mergeCell ref="AH5:AI6"/>
    <mergeCell ref="AJ5:AK6"/>
    <mergeCell ref="AL5:AM6"/>
    <mergeCell ref="AN5:AQ5"/>
    <mergeCell ref="AR5:AR7"/>
    <mergeCell ref="AS5:AS7"/>
    <mergeCell ref="T5:U6"/>
    <mergeCell ref="B6:B7"/>
    <mergeCell ref="Z5:AA6"/>
    <mergeCell ref="AB5:AC6"/>
    <mergeCell ref="AD5:AE6"/>
    <mergeCell ref="AF5:AG6"/>
    <mergeCell ref="A5:A7"/>
    <mergeCell ref="X5:Y6"/>
    <mergeCell ref="V5:W6"/>
    <mergeCell ref="C6:C7"/>
    <mergeCell ref="A2:O4"/>
    <mergeCell ref="N5:O6"/>
    <mergeCell ref="B5:I5"/>
    <mergeCell ref="J5:M6"/>
    <mergeCell ref="P5:Q6"/>
    <mergeCell ref="R5:S6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2023-04-03T11:11:53Z</cp:lastPrinted>
  <dcterms:created xsi:type="dcterms:W3CDTF">2006-03-14T12:21:32Z</dcterms:created>
  <dcterms:modified xsi:type="dcterms:W3CDTF">2023-04-04T12:16:46Z</dcterms:modified>
  <cp:category/>
  <cp:version/>
  <cp:contentType/>
  <cp:contentStatus/>
</cp:coreProperties>
</file>