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4_Laboratorija 2024\2024-02\Mājas lapai\"/>
    </mc:Choice>
  </mc:AlternateContent>
  <xr:revisionPtr revIDLastSave="0" documentId="13_ncr:1_{91DB2DC8-E148-42E6-A10A-2019350BBD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VA_2024" sheetId="4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xlnm._FilterDatabase" localSheetId="0" hidden="1">SAVA_2024!$A$4:$G$142</definedName>
    <definedName name="_mn" localSheetId="0">#REF!</definedName>
    <definedName name="_mn">#REF!</definedName>
    <definedName name="aa" localSheetId="0">#REF!</definedName>
    <definedName name="aa">#REF!</definedName>
    <definedName name="aaaaaaaaaaaaaaaaaaaaaaaaaaaaaaaaaaaaaaaaaaaaaaa" localSheetId="0">#REF!</definedName>
    <definedName name="aaaaaaaaaaaaaaaaaaaaaaaaaaaaaaaaaaaaaaaaaaaaa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SAVA_2024!$A$1:$D$48</definedName>
    <definedName name="_xlnm.Print_Titles" localSheetId="0">SAVA_2024!$4:$4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2" i="4" l="1"/>
  <c r="G142" i="4" s="1"/>
  <c r="F139" i="4"/>
  <c r="G139" i="4" s="1"/>
  <c r="F138" i="4"/>
  <c r="G138" i="4" s="1"/>
  <c r="F135" i="4"/>
  <c r="G135" i="4" s="1"/>
  <c r="F134" i="4"/>
  <c r="G134" i="4" s="1"/>
  <c r="F133" i="4"/>
  <c r="G133" i="4" s="1"/>
  <c r="F132" i="4"/>
  <c r="G132" i="4" s="1"/>
  <c r="F131" i="4"/>
  <c r="G131" i="4" s="1"/>
  <c r="F130" i="4"/>
  <c r="G130" i="4" s="1"/>
  <c r="F129" i="4"/>
  <c r="G129" i="4" s="1"/>
  <c r="F128" i="4"/>
  <c r="G128" i="4" s="1"/>
  <c r="F126" i="4"/>
  <c r="G126" i="4" s="1"/>
  <c r="F125" i="4"/>
  <c r="G125" i="4" s="1"/>
  <c r="F123" i="4"/>
  <c r="G123" i="4" s="1"/>
  <c r="F122" i="4"/>
  <c r="G122" i="4" s="1"/>
  <c r="F121" i="4"/>
  <c r="G121" i="4" s="1"/>
  <c r="F120" i="4"/>
  <c r="G120" i="4" s="1"/>
  <c r="F119" i="4"/>
  <c r="G119" i="4" s="1"/>
  <c r="F118" i="4"/>
  <c r="G118" i="4" s="1"/>
  <c r="F117" i="4"/>
  <c r="G117" i="4" s="1"/>
  <c r="F116" i="4"/>
  <c r="G116" i="4" s="1"/>
  <c r="F115" i="4"/>
  <c r="G115" i="4" s="1"/>
  <c r="F114" i="4"/>
  <c r="G114" i="4" s="1"/>
  <c r="F113" i="4"/>
  <c r="G113" i="4" s="1"/>
  <c r="F112" i="4"/>
  <c r="G112" i="4" s="1"/>
  <c r="F110" i="4"/>
  <c r="G110" i="4" s="1"/>
  <c r="F109" i="4"/>
  <c r="G109" i="4" s="1"/>
  <c r="F108" i="4"/>
  <c r="G108" i="4" s="1"/>
  <c r="F107" i="4"/>
  <c r="G107" i="4" s="1"/>
  <c r="F106" i="4"/>
  <c r="G106" i="4" s="1"/>
  <c r="F105" i="4"/>
  <c r="G105" i="4" s="1"/>
  <c r="F103" i="4"/>
  <c r="G103" i="4" s="1"/>
  <c r="F101" i="4"/>
  <c r="G101" i="4" s="1"/>
  <c r="F100" i="4"/>
  <c r="G100" i="4" s="1"/>
  <c r="F99" i="4"/>
  <c r="G99" i="4" s="1"/>
  <c r="F98" i="4"/>
  <c r="G98" i="4" s="1"/>
  <c r="F97" i="4"/>
  <c r="G97" i="4" s="1"/>
  <c r="G96" i="4"/>
  <c r="F96" i="4"/>
  <c r="F95" i="4"/>
  <c r="G95" i="4" s="1"/>
  <c r="F94" i="4"/>
  <c r="G94" i="4" s="1"/>
  <c r="G93" i="4"/>
  <c r="F93" i="4"/>
  <c r="F92" i="4"/>
  <c r="G92" i="4" s="1"/>
  <c r="F91" i="4"/>
  <c r="G91" i="4" s="1"/>
  <c r="F89" i="4"/>
  <c r="G89" i="4" s="1"/>
  <c r="F88" i="4"/>
  <c r="G88" i="4" s="1"/>
  <c r="F87" i="4"/>
  <c r="G87" i="4" s="1"/>
  <c r="F86" i="4"/>
  <c r="G86" i="4" s="1"/>
  <c r="F85" i="4"/>
  <c r="G85" i="4" s="1"/>
  <c r="F83" i="4"/>
  <c r="G83" i="4" s="1"/>
  <c r="F82" i="4"/>
  <c r="G82" i="4" s="1"/>
  <c r="F81" i="4"/>
  <c r="G81" i="4" s="1"/>
  <c r="F80" i="4"/>
  <c r="G80" i="4" s="1"/>
  <c r="F79" i="4"/>
  <c r="G79" i="4" s="1"/>
  <c r="F78" i="4"/>
  <c r="G78" i="4" s="1"/>
  <c r="F77" i="4"/>
  <c r="G77" i="4" s="1"/>
  <c r="F76" i="4"/>
  <c r="G76" i="4" s="1"/>
  <c r="F75" i="4"/>
  <c r="G75" i="4" s="1"/>
  <c r="F73" i="4"/>
  <c r="G73" i="4" s="1"/>
  <c r="F72" i="4"/>
  <c r="G72" i="4" s="1"/>
  <c r="F71" i="4"/>
  <c r="G71" i="4" s="1"/>
  <c r="F70" i="4"/>
  <c r="G70" i="4" s="1"/>
  <c r="F69" i="4"/>
  <c r="G69" i="4" s="1"/>
  <c r="F68" i="4"/>
  <c r="G68" i="4" s="1"/>
  <c r="F67" i="4"/>
  <c r="G67" i="4" s="1"/>
  <c r="F66" i="4"/>
  <c r="G66" i="4" s="1"/>
  <c r="F65" i="4"/>
  <c r="G65" i="4" s="1"/>
  <c r="F63" i="4"/>
  <c r="G63" i="4" s="1"/>
  <c r="F62" i="4"/>
  <c r="G62" i="4" s="1"/>
  <c r="F61" i="4"/>
  <c r="G61" i="4" s="1"/>
  <c r="F60" i="4"/>
  <c r="G60" i="4" s="1"/>
  <c r="F59" i="4"/>
  <c r="G59" i="4" s="1"/>
  <c r="F58" i="4"/>
  <c r="G58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48" i="4"/>
  <c r="G48" i="4" s="1"/>
  <c r="F46" i="4"/>
  <c r="G46" i="4" s="1"/>
  <c r="G45" i="4"/>
  <c r="F45" i="4"/>
  <c r="F44" i="4"/>
  <c r="G44" i="4" s="1"/>
  <c r="F41" i="4"/>
  <c r="G41" i="4" s="1"/>
  <c r="F39" i="4"/>
  <c r="G39" i="4" s="1"/>
  <c r="G38" i="4"/>
  <c r="F38" i="4"/>
  <c r="F37" i="4"/>
  <c r="G37" i="4" s="1"/>
  <c r="F36" i="4"/>
  <c r="G36" i="4" s="1"/>
  <c r="F35" i="4"/>
  <c r="G35" i="4" s="1"/>
  <c r="F34" i="4"/>
  <c r="G34" i="4" s="1"/>
  <c r="F33" i="4"/>
  <c r="G33" i="4" s="1"/>
  <c r="F31" i="4"/>
  <c r="G31" i="4" s="1"/>
  <c r="F30" i="4"/>
  <c r="G30" i="4" s="1"/>
  <c r="F29" i="4"/>
  <c r="G29" i="4" s="1"/>
  <c r="F27" i="4"/>
  <c r="G27" i="4" s="1"/>
  <c r="F26" i="4"/>
  <c r="G26" i="4" s="1"/>
  <c r="F24" i="4"/>
  <c r="G24" i="4" s="1"/>
  <c r="F23" i="4"/>
  <c r="G23" i="4" s="1"/>
  <c r="G21" i="4"/>
  <c r="F21" i="4"/>
  <c r="F20" i="4"/>
  <c r="G20" i="4" s="1"/>
  <c r="F19" i="4"/>
  <c r="G19" i="4" s="1"/>
  <c r="F18" i="4"/>
  <c r="G18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E5" i="4"/>
  <c r="F5" i="4" s="1"/>
  <c r="D5" i="4"/>
  <c r="G5" i="4" l="1"/>
</calcChain>
</file>

<file path=xl/sharedStrings.xml><?xml version="1.0" encoding="utf-8"?>
<sst xmlns="http://schemas.openxmlformats.org/spreadsheetml/2006/main" count="285" uniqueCount="149">
  <si>
    <t>Labaratorisko pakalpojumu apmaksai paredzēto finanšu līdzekļu izlietojums  ārstniecības iestādēm, ar kurām dienests noslēdzis līgumu par sekundārās ambulatorās veselības aprūpes pakalpojumu apmaksu</t>
  </si>
  <si>
    <t>PAVISAM</t>
  </si>
  <si>
    <t>NVD TN (nosūtītāja)</t>
  </si>
  <si>
    <t>ĀI kods (nosūtītāja)</t>
  </si>
  <si>
    <t>ĀI nosaukums (nosūtītāja)</t>
  </si>
  <si>
    <t>*Izpildes % norādīts tiem, kas strādā kopš 2024. gada sākuma</t>
  </si>
  <si>
    <t>Laboratoriskiem nosūtījumiem aprēķinātais apjoms 2024.gadam</t>
  </si>
  <si>
    <t>2024. gada janvāris - februāris</t>
  </si>
  <si>
    <t>Finanšu līdzekļu izlietojums 2024.gada janvāris - februāris, EUR</t>
  </si>
  <si>
    <t>Finanšu apjoms uz periodu janvāris - februāris</t>
  </si>
  <si>
    <t>Izpildes janvāris - februāris % *</t>
  </si>
  <si>
    <t>Rīga</t>
  </si>
  <si>
    <t>Vesela ģimene, SIA</t>
  </si>
  <si>
    <t>QUARTUS, Sabiedrība ar ierobežotu atbildību</t>
  </si>
  <si>
    <t>DETOX, Sabiedrība ar ierobežotu atbildību</t>
  </si>
  <si>
    <t xml:space="preserve">MED ALFA, Sabiedrība ar ierobežotu atbildību </t>
  </si>
  <si>
    <t>ŽANETAS ABRAMSONES ĀRSTA PRAKSE GINEKOLOĢIJĀ UN DZEMDNIECĪBĀ, Sabiedrība ar ierobežotu atbildību</t>
  </si>
  <si>
    <t>Diabēta centrs, SIA</t>
  </si>
  <si>
    <t>AVA CLINIC SIA</t>
  </si>
  <si>
    <t>Rīgas Austrumu klīniskā universitātes slimnīca, SIA</t>
  </si>
  <si>
    <t>Keisa Spodrīte - ārsta prakse endokrinoloģijā</t>
  </si>
  <si>
    <t>Zābere Lauma - ārsta prakse kardioloģijā</t>
  </si>
  <si>
    <t>Tamane Sandra - ārsta prakse ārsta prakse ginekoloģijā, dzemdniecībā</t>
  </si>
  <si>
    <t>Teikas Klīnika, Sabiedrība ar ierobežotu atbildību</t>
  </si>
  <si>
    <t>Lejniece Sarmīte - ārsta prakse ginekoloģijā, dzemdniecībā</t>
  </si>
  <si>
    <t>Ārstu prakse "SAULESPUĶE", Sabiedrība ar ierobežotu atbildību</t>
  </si>
  <si>
    <t>Adoria, Sabiedrība ar ierobežotu atbildību</t>
  </si>
  <si>
    <t>Ginekologa Ilzes Lieljures privātprakse ASKLĒPIJS, Sabiedrība ar ierobežotu atbildību</t>
  </si>
  <si>
    <t>Klīnika DiaMed, SIA</t>
  </si>
  <si>
    <t>Kalviņu privātprakse, Sabiedrība ar ierobežotu atbildību</t>
  </si>
  <si>
    <t>AUXILIA PRIMA, Sabiedrība ar ierobežotu atbildību</t>
  </si>
  <si>
    <t>Pīleņģe Māra-ģimenes ārsta un arodveselības un arodslimību ārsta prakse, SIA</t>
  </si>
  <si>
    <t>Kokare Larisa - ārsta prakse endokrinoloģijā</t>
  </si>
  <si>
    <t>Veselības centri un doktorāti, SIA</t>
  </si>
  <si>
    <t>Indras Mukānes ģimenes ārsta prakse, Sabiedrība ar ierobežotu atbildību</t>
  </si>
  <si>
    <t>Alpino Pērle, Sabiedrība ar ierobežotu atbildību</t>
  </si>
  <si>
    <t>LAIMDOTAS BERĢĪTES ĀRSTA PRAKSE, Sabiedrība ar ierobežotu atbildību</t>
  </si>
  <si>
    <t>VIZUS OPTIMA, Sabiedrība ar ierobežotu atbildību</t>
  </si>
  <si>
    <t>Vitas Jirgensones ārsta prakse, SIA</t>
  </si>
  <si>
    <t>medicīnas firma "Elpa", Sabiedrība ar ierobežotu atbildību</t>
  </si>
  <si>
    <t>D.N.S., Sabiedrība ar ierobežotu atbildību</t>
  </si>
  <si>
    <t>Bāliņa Iveta - ārsta prakse ginekoloģijā, dzemdniecība</t>
  </si>
  <si>
    <t>Ārstes Santas Lauskas klīnika, SIA</t>
  </si>
  <si>
    <t>Kozlovska Līga - ārsta prakse ginekoloģijā, dzemdniecībā</t>
  </si>
  <si>
    <t>N. KALAŠŅIKOVAS PRIVĀTPRAKSE, Sabiedrība ar ierobežotu atbildību</t>
  </si>
  <si>
    <t>VASU, SIA</t>
  </si>
  <si>
    <t>Zolitūdes doktorāts, Sabiedrība ar ierobežotu atbildību</t>
  </si>
  <si>
    <t>ĀRSTNIECĪBAS REHABILITĀCIJAS CENTRS VALEO, Sabiedrība ar ierobežotu atbildību</t>
  </si>
  <si>
    <t>Medical Solutions, Sabiedrība ar ierobežotu atbildību</t>
  </si>
  <si>
    <t>iVF Riga, SIA</t>
  </si>
  <si>
    <t>Capital Clinic Riga, SIA</t>
  </si>
  <si>
    <t>Deližanova Dace - ārsta prakse ginekoloģijā, dzemdniecībā</t>
  </si>
  <si>
    <t>Rīgas veselības centrs, SIA</t>
  </si>
  <si>
    <t>Anna Bertones ģimenes ārsta prakse, SIA</t>
  </si>
  <si>
    <t>MCRA, Sabiedrība ar ierobežotu atbildību</t>
  </si>
  <si>
    <t>Jevgeņijas Soboļevskas ģimenes ārsta prakse, Sabiedrība ar ierobežotu atbildību</t>
  </si>
  <si>
    <t>Dr.Aļonas prakse, Sabiedrība ar ierobežotu atbildību</t>
  </si>
  <si>
    <t>Ingas Namavires ģimenes ārsta prakse, Sabiedrība ar ierobežotu atbildību</t>
  </si>
  <si>
    <t>Traumatoloģijas un ortopēdijas slimnīca, Valsts sabiedrība ar ierobežotu atbildību</t>
  </si>
  <si>
    <t>Paula Stradiņa klīniskā universitātes slimnīca, Valsts sabiedrība ar ierobežotu atbildību</t>
  </si>
  <si>
    <t>Bērnu klīniskā universitātes slimnīca, Valsts sabiedrība ar ierobežotu atbildību</t>
  </si>
  <si>
    <t>Rīgas psihiatrijas un narkoloģijas centrs, Valsts sabiedrība ar ierobežotu atbildību</t>
  </si>
  <si>
    <t>Rīgas 1. slimnīca, SIA</t>
  </si>
  <si>
    <t>Rīgas 2. slimnīca, SIA</t>
  </si>
  <si>
    <t>Rīgas Dzemdību nams, SIA</t>
  </si>
  <si>
    <t>Latvijas Jūras medicīnas centrs, Akciju sabiedrība</t>
  </si>
  <si>
    <t>Iekšlietu ministrijas poliklīnika, Valsts sabiedrība ar ierobežotu atbildību</t>
  </si>
  <si>
    <t>DZELZCEĻA VESELĪBAS CENTRS, Sabiedrība ar ierobežotu atbildību</t>
  </si>
  <si>
    <t>VESELĪBAS CENTRS BIĶERNIEKI, Sabiedrība ar ierobežotu atbildību</t>
  </si>
  <si>
    <t>MEDICĪNAS SABIEDRĪBA GAIĻEZERS, Sabiedrība ar ierobežotu atbildību</t>
  </si>
  <si>
    <t>ĢIMENES ĀRSTA ANDRA LASMAŅA KLĪNIKA "ALMA", Sabiedrība ar ierobežotu atbildību</t>
  </si>
  <si>
    <t>LaTi un Kompānija, Sabiedrība ar ierobežotu atbildību</t>
  </si>
  <si>
    <t>MOŽUMS-1, Sabiedrība ar ierobežotu atbildību</t>
  </si>
  <si>
    <t>Dziedniecība, Sabiedrība ar ierobežotu atbildību</t>
  </si>
  <si>
    <t>VESELĪBAS CENTRS 4, Sabiedrība ar ierobežotu atbildību</t>
  </si>
  <si>
    <t>Veselības centru apvienība, AS</t>
  </si>
  <si>
    <t>Medicīnas sabiedrība "ARS", Sabiedrība ar ierobežotu atbildību</t>
  </si>
  <si>
    <t>KLĪNIKA EGV, Sabiedrība ar ierobežotu atbildību</t>
  </si>
  <si>
    <t>Ūnijas doktorāts, Sabiedrība ar ierobežotu atbildību</t>
  </si>
  <si>
    <t>ILZES KATLAPAS MEDICĪNISKĀ PRIVĀTPRAKSE, Sabiedrība ar ierobežotu atbildību</t>
  </si>
  <si>
    <t>E.GULBJA LABORATORIJA, Sabiedrība ar ierobežotu atbildību</t>
  </si>
  <si>
    <t>Latvijas Universitātes medicīniskās pēcdiploma izglītības institūts, Sabiedrība ar ierobežotu atbildību</t>
  </si>
  <si>
    <t>Tihomirova Margarita - ārsta prakse bērnu neiroloģijā</t>
  </si>
  <si>
    <t>Jūlijas Sočenovas ārsta prakse ginekoloģijā un dzemdniecībā, Sabiedrība ar ierobežotu atbildību</t>
  </si>
  <si>
    <t xml:space="preserve">Heala, SIA  </t>
  </si>
  <si>
    <t>Jansone Rūta - ārsta prakse neiroloģijā</t>
  </si>
  <si>
    <t>Jautrītes Liepiņas ārsta prakse otorinolaringoloģijā, Sabiedrība ar ierobežotu atbildību</t>
  </si>
  <si>
    <t>Ārstes Margaritas Puķītes prakse, Sabiedrība ar ierobežotu atbildību</t>
  </si>
  <si>
    <t>N.Kovriga ārsta prakse bērnu ķirurģijā, SIA</t>
  </si>
  <si>
    <t>Bērziņa Inta - ārsta prakse dzemdniecībā, ginekoloģijā</t>
  </si>
  <si>
    <t>Ilzes Āboliņas ārsta prakse, SIA</t>
  </si>
  <si>
    <t>Kuzņecova Inna - ārsta prakse oftalmoloģijā</t>
  </si>
  <si>
    <t>Vijas Dangas ārsta prakse dermatoveneroloģijā, SIA</t>
  </si>
  <si>
    <t>Māras Jumejas ārsta prakse psihiatrijā, SIA</t>
  </si>
  <si>
    <t>I.Barengo ārsta prakse psihiatrijā, SIA</t>
  </si>
  <si>
    <t>Dr. D.Kalvānes ārsta prakse, SIA</t>
  </si>
  <si>
    <t>KLĪNIKA PLUS, SIA</t>
  </si>
  <si>
    <t>Ilgas Freidenfeldes  ārsta prakse, Sabiedrība ar ierobežotu atbildību</t>
  </si>
  <si>
    <t>Protezēšanas un ortopēdijas centrs, Akciju sabiedrība</t>
  </si>
  <si>
    <t>ALERĢISKO SLIMĪBU IZMEKLĒŠANAS UN ĀRSTĒŠANAS CENTRS, Medicīniskā sabiedrība SIA</t>
  </si>
  <si>
    <t>I.VASARAUDZES PRIVĀTKLĪNIKA, Sabiedrība ar ierobežotu atbildību</t>
  </si>
  <si>
    <t>Sproģis Juris - ārsta prakse ķirurģijā</t>
  </si>
  <si>
    <t>Gerke Linda - ārsta prakse dermatoloģijā, veneroloģijā</t>
  </si>
  <si>
    <t>Stupina Tamāra - ārsta prakse dzemdniecībā, ginekoloģijā</t>
  </si>
  <si>
    <t>URO, Sabiedrība ar ierobežotu atbildību</t>
  </si>
  <si>
    <t>Reproduktīvās medicīnas Centrs "EMBRIONS", Sabiedrība ar ierobežotu atbildību</t>
  </si>
  <si>
    <t xml:space="preserve">GREMOŠANAS SLIMĪBU CENTRS "GASTRO", SIA </t>
  </si>
  <si>
    <t>Latvijas plastiskās, rekonstruktīvās un mikroķirurģijas centrs, Sabiedrība ar ierobežotu atbildību</t>
  </si>
  <si>
    <t>Vija Med, Sabiedrība ar ierobežotu atbildību</t>
  </si>
  <si>
    <t>Ineses Kreicas ārstes prakse otolaringoloģijā, SIA</t>
  </si>
  <si>
    <t>Kreica Inese - ārsta prakse otolaringoloģijā</t>
  </si>
  <si>
    <t>Ozola Sarmīte - ārsta prakse neiroloģijā un bērnu neiroloģijā</t>
  </si>
  <si>
    <t>Vasiļjeva Mārīte - ārsta prakse oftalmoloģijā</t>
  </si>
  <si>
    <t>Ševele Aija - ārsta prakse otolaringoloģijā</t>
  </si>
  <si>
    <t>Sniķere Gita - ārsta prakse ginekoloģijā, dzemdniecībā</t>
  </si>
  <si>
    <t>Palmbaha Liene - ārsta prakse otolaringoloģijā</t>
  </si>
  <si>
    <t>Kogane Jekaterina - ārsta prakse bērnu neiroloģijā, Sabiedrība ar ierobežotu atbildību</t>
  </si>
  <si>
    <t>Bulduru Doktorāts, Sabiedrība ar ierobežotu atbildību</t>
  </si>
  <si>
    <t>Nacionālais rehabilitācijas centrs "Vaivari", Valsts sabiedrība ar ierobežotu atbildību</t>
  </si>
  <si>
    <t>Jūrmalas slimnīca, Sabiedrība ar ierobežotu atbildību</t>
  </si>
  <si>
    <t>Kauguru veselības centrs, Pašvaldības sabiedrība ar ierobežotu atbildību</t>
  </si>
  <si>
    <t>Klīnika Dzintari, Sabiedrība ar ierobežotu atbildību</t>
  </si>
  <si>
    <t>SANARE-KRC JAUNĶEMERI, Sabiedrība ar ierobežotu atbildību</t>
  </si>
  <si>
    <t>DUBULTU DOKTORĀTS, Sabiedrība ar ierobežotu atbildību</t>
  </si>
  <si>
    <t>Akere Iveta - ārsta prakse otolaringoloģijā</t>
  </si>
  <si>
    <t>Dakteres Skerškānes prakse, Sabiedrība ar ierobežotu atbildību</t>
  </si>
  <si>
    <t>Jura Ploņa ārsta prakse uroloģijā, SIA</t>
  </si>
  <si>
    <t>R.D. doktorāts, SIA</t>
  </si>
  <si>
    <t>Jūlijas Jurgaitītes ārsta prakse ginekoloģijā un dzemdniecībā, Sabiedrība ar ierobežotu atbildību</t>
  </si>
  <si>
    <t>OlainMed, Sabiedrība ar ierobežotu atbildību</t>
  </si>
  <si>
    <t>LAROMED, SIA</t>
  </si>
  <si>
    <t>Salaspils veselības centrs, Sabiedrība ar ierobežotu atbildību</t>
  </si>
  <si>
    <t>Āva Gundega - ārsta prakse neiroloģijā</t>
  </si>
  <si>
    <t>Jekaterinas Gerķes ģimenes ārsta prakse, SIA</t>
  </si>
  <si>
    <t>Saulkrastu veselības un sociālās aprūpes centrs, Pašvaldības aģentūra</t>
  </si>
  <si>
    <t>Agritas Mickevičas ārsta prakse ginekoloģijā un dzemdniecībā, Sabiedrība ar ierobežotu atbildību</t>
  </si>
  <si>
    <t>Siguldas slimnīca, SIA</t>
  </si>
  <si>
    <t>I.B., Sabiedrība ar ierobežotu atbildību</t>
  </si>
  <si>
    <t>Vanaga Anita - ārsta prakse ginekoloģijā, dzemdniecībā</t>
  </si>
  <si>
    <t>Vucāne Silvija - ārsta prakse ginekoloģijā, dzemdniecībā</t>
  </si>
  <si>
    <t>Rudzīte Inga - ārsta prakse otolaringoloģijā</t>
  </si>
  <si>
    <t>Strade Māra -ārsta prakse ginekoloģijā, dzemdniecībā</t>
  </si>
  <si>
    <t>GSM Medical, SIA</t>
  </si>
  <si>
    <t>G.Veides ģimenes ārsta prakse, SIA</t>
  </si>
  <si>
    <t>Ādažu slimnīca, Pašvaldības sabiedrība ar ierobežotu atbildību</t>
  </si>
  <si>
    <t>Ādažu privātslimnīca, SIA</t>
  </si>
  <si>
    <t>Dr. A.Šmitiņas privātprakse, SIA</t>
  </si>
  <si>
    <t>Ivetas Vīksnes ģimenes ārsta prakse, Sabiedrība ar ierobežotu atbildību</t>
  </si>
  <si>
    <t>Ropažu novada pašvaldības aģentūra "Stopiņu ambulance"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</si>
</sst>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5" fillId="3" borderId="1" xfId="2" applyFont="1" applyFill="1" applyBorder="1" applyAlignment="1">
      <alignment horizontal="center" vertical="center" wrapText="1"/>
    </xf>
    <xf numFmtId="4" fontId="1" fillId="3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0" fontId="0" fillId="0" borderId="1" xfId="3" applyNumberFormat="1" applyFont="1" applyBorder="1" applyAlignment="1">
      <alignment horizontal="center" vertical="center"/>
    </xf>
    <xf numFmtId="10" fontId="1" fillId="3" borderId="1" xfId="3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6" fillId="0" borderId="0" xfId="1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4">
    <cellStyle name="Normal" xfId="0" builtinId="0"/>
    <cellStyle name="Normal 13" xfId="2" xr:uid="{00000000-0005-0000-0000-000001000000}"/>
    <cellStyle name="Normal 14 4 3 2" xfId="1" xr:uid="{00000000-0005-0000-0000-000002000000}"/>
    <cellStyle name="Percent" xfId="3" builtin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AE72-6439-436D-A345-BA55D40E7475}">
  <sheetPr>
    <tabColor rgb="FF92D050"/>
    <pageSetUpPr fitToPage="1"/>
  </sheetPr>
  <dimension ref="A1:G142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3" style="2" customWidth="1"/>
    <col min="2" max="2" width="20.42578125" style="3" customWidth="1"/>
    <col min="3" max="3" width="61.5703125" style="2" customWidth="1"/>
    <col min="4" max="4" width="28.42578125" style="1" customWidth="1"/>
    <col min="5" max="5" width="24.42578125" style="1" customWidth="1"/>
    <col min="6" max="6" width="18.5703125" style="1" customWidth="1"/>
    <col min="7" max="7" width="16.42578125" style="1" customWidth="1"/>
    <col min="8" max="16384" width="9.140625" style="1"/>
  </cols>
  <sheetData>
    <row r="1" spans="1:7" ht="45" customHeight="1" x14ac:dyDescent="0.2">
      <c r="A1" s="13" t="s">
        <v>0</v>
      </c>
      <c r="B1" s="13"/>
      <c r="C1" s="13"/>
      <c r="D1" s="13"/>
      <c r="E1" s="13"/>
      <c r="F1" s="13"/>
      <c r="G1" s="13"/>
    </row>
    <row r="2" spans="1:7" ht="15.75" x14ac:dyDescent="0.2">
      <c r="A2" s="14" t="s">
        <v>7</v>
      </c>
      <c r="B2" s="14"/>
      <c r="C2" s="14"/>
      <c r="D2" s="14"/>
      <c r="E2" s="14"/>
      <c r="F2" s="14"/>
      <c r="G2" s="14"/>
    </row>
    <row r="3" spans="1:7" ht="15.75" x14ac:dyDescent="0.2">
      <c r="A3" s="5" t="s">
        <v>5</v>
      </c>
      <c r="B3" s="4"/>
      <c r="C3" s="4"/>
      <c r="D3" s="4"/>
    </row>
    <row r="4" spans="1:7" ht="60" customHeight="1" x14ac:dyDescent="0.2">
      <c r="A4" s="6" t="s">
        <v>2</v>
      </c>
      <c r="B4" s="6" t="s">
        <v>3</v>
      </c>
      <c r="C4" s="6" t="s">
        <v>4</v>
      </c>
      <c r="D4" s="6" t="s">
        <v>8</v>
      </c>
      <c r="E4" s="6" t="s">
        <v>6</v>
      </c>
      <c r="F4" s="6" t="s">
        <v>9</v>
      </c>
      <c r="G4" s="6" t="s">
        <v>10</v>
      </c>
    </row>
    <row r="5" spans="1:7" ht="15" x14ac:dyDescent="0.2">
      <c r="A5" s="6"/>
      <c r="B5" s="6"/>
      <c r="C5" s="6" t="s">
        <v>1</v>
      </c>
      <c r="D5" s="7">
        <f>SUM(D6:D142)</f>
        <v>1719263.4300000002</v>
      </c>
      <c r="E5" s="7">
        <f>SUM(E6:E142)</f>
        <v>9122746</v>
      </c>
      <c r="F5" s="7">
        <f>E5/12*2</f>
        <v>1520457.6666666667</v>
      </c>
      <c r="G5" s="10">
        <f>D5/F5</f>
        <v>1.1307538958116339</v>
      </c>
    </row>
    <row r="6" spans="1:7" ht="15" x14ac:dyDescent="0.25">
      <c r="A6" s="12" t="s">
        <v>11</v>
      </c>
      <c r="B6" s="8">
        <v>1000006</v>
      </c>
      <c r="C6" s="12" t="s">
        <v>12</v>
      </c>
      <c r="D6" s="11">
        <v>195.75</v>
      </c>
      <c r="E6" s="15"/>
      <c r="F6" s="15"/>
      <c r="G6" s="9"/>
    </row>
    <row r="7" spans="1:7" ht="15" x14ac:dyDescent="0.25">
      <c r="A7" s="12" t="s">
        <v>11</v>
      </c>
      <c r="B7" s="8">
        <v>10000032</v>
      </c>
      <c r="C7" s="12" t="s">
        <v>13</v>
      </c>
      <c r="D7" s="11">
        <v>2001.1200000000003</v>
      </c>
      <c r="E7" s="15">
        <v>10330</v>
      </c>
      <c r="F7" s="15">
        <f t="shared" ref="F7:F70" si="0">E7/12*2</f>
        <v>1721.6666666666667</v>
      </c>
      <c r="G7" s="9">
        <f t="shared" ref="G7:G70" si="1">D7/F7</f>
        <v>1.1623155856727978</v>
      </c>
    </row>
    <row r="8" spans="1:7" ht="15" x14ac:dyDescent="0.25">
      <c r="A8" s="12" t="s">
        <v>11</v>
      </c>
      <c r="B8" s="8">
        <v>10000033</v>
      </c>
      <c r="C8" s="12" t="s">
        <v>14</v>
      </c>
      <c r="D8" s="11">
        <v>137.23000000000002</v>
      </c>
      <c r="E8" s="15">
        <v>1175</v>
      </c>
      <c r="F8" s="15">
        <f t="shared" si="0"/>
        <v>195.83333333333334</v>
      </c>
      <c r="G8" s="9">
        <f t="shared" si="1"/>
        <v>0.70074893617021283</v>
      </c>
    </row>
    <row r="9" spans="1:7" ht="15" x14ac:dyDescent="0.25">
      <c r="A9" s="12" t="s">
        <v>11</v>
      </c>
      <c r="B9" s="8">
        <v>10000058</v>
      </c>
      <c r="C9" s="12" t="s">
        <v>15</v>
      </c>
      <c r="D9" s="11">
        <v>3916.8300000000004</v>
      </c>
      <c r="E9" s="15">
        <v>38744</v>
      </c>
      <c r="F9" s="15">
        <f t="shared" si="0"/>
        <v>6457.333333333333</v>
      </c>
      <c r="G9" s="9">
        <f t="shared" si="1"/>
        <v>0.60657082386950245</v>
      </c>
    </row>
    <row r="10" spans="1:7" ht="15" x14ac:dyDescent="0.25">
      <c r="A10" s="12" t="s">
        <v>11</v>
      </c>
      <c r="B10" s="8">
        <v>10000114</v>
      </c>
      <c r="C10" s="12" t="s">
        <v>16</v>
      </c>
      <c r="D10" s="11">
        <v>1422.78</v>
      </c>
      <c r="E10" s="15">
        <v>20582</v>
      </c>
      <c r="F10" s="15">
        <f t="shared" si="0"/>
        <v>3430.3333333333335</v>
      </c>
      <c r="G10" s="9">
        <f t="shared" si="1"/>
        <v>0.41476435720532501</v>
      </c>
    </row>
    <row r="11" spans="1:7" ht="15" x14ac:dyDescent="0.25">
      <c r="A11" s="12" t="s">
        <v>11</v>
      </c>
      <c r="B11" s="8">
        <v>10000214</v>
      </c>
      <c r="C11" s="12" t="s">
        <v>17</v>
      </c>
      <c r="D11" s="11">
        <v>4803.49</v>
      </c>
      <c r="E11" s="15">
        <v>39732</v>
      </c>
      <c r="F11" s="15">
        <f t="shared" si="0"/>
        <v>6622</v>
      </c>
      <c r="G11" s="9">
        <f t="shared" si="1"/>
        <v>0.72538356991845365</v>
      </c>
    </row>
    <row r="12" spans="1:7" ht="15" x14ac:dyDescent="0.25">
      <c r="A12" s="12" t="s">
        <v>11</v>
      </c>
      <c r="B12" s="8">
        <v>10000230</v>
      </c>
      <c r="C12" s="12" t="s">
        <v>18</v>
      </c>
      <c r="D12" s="11">
        <v>25.6</v>
      </c>
      <c r="E12" s="15">
        <v>1007</v>
      </c>
      <c r="F12" s="15">
        <f t="shared" si="0"/>
        <v>167.83333333333334</v>
      </c>
      <c r="G12" s="9">
        <f t="shared" si="1"/>
        <v>0.15253227408143</v>
      </c>
    </row>
    <row r="13" spans="1:7" ht="15" x14ac:dyDescent="0.25">
      <c r="A13" s="12" t="s">
        <v>11</v>
      </c>
      <c r="B13" s="8">
        <v>10000234</v>
      </c>
      <c r="C13" s="12" t="s">
        <v>19</v>
      </c>
      <c r="D13" s="11">
        <v>318291.28000000067</v>
      </c>
      <c r="E13" s="15">
        <v>1888926</v>
      </c>
      <c r="F13" s="15">
        <f t="shared" si="0"/>
        <v>314821</v>
      </c>
      <c r="G13" s="9">
        <f t="shared" si="1"/>
        <v>1.0110230257829074</v>
      </c>
    </row>
    <row r="14" spans="1:7" ht="15" x14ac:dyDescent="0.25">
      <c r="A14" s="12" t="s">
        <v>11</v>
      </c>
      <c r="B14" s="8">
        <v>10000287</v>
      </c>
      <c r="C14" s="12" t="s">
        <v>20</v>
      </c>
      <c r="D14" s="11">
        <v>6145.2899999999991</v>
      </c>
      <c r="E14" s="15">
        <v>43351</v>
      </c>
      <c r="F14" s="15">
        <f t="shared" si="0"/>
        <v>7225.166666666667</v>
      </c>
      <c r="G14" s="9">
        <f t="shared" si="1"/>
        <v>0.85053954926068587</v>
      </c>
    </row>
    <row r="15" spans="1:7" ht="15" x14ac:dyDescent="0.25">
      <c r="A15" s="12" t="s">
        <v>11</v>
      </c>
      <c r="B15" s="8">
        <v>10000310</v>
      </c>
      <c r="C15" s="12" t="s">
        <v>21</v>
      </c>
      <c r="D15" s="11">
        <v>1334.45</v>
      </c>
      <c r="E15" s="15">
        <v>7789</v>
      </c>
      <c r="F15" s="15">
        <f t="shared" si="0"/>
        <v>1298.1666666666667</v>
      </c>
      <c r="G15" s="9">
        <f t="shared" si="1"/>
        <v>1.0279496726152266</v>
      </c>
    </row>
    <row r="16" spans="1:7" ht="15" x14ac:dyDescent="0.25">
      <c r="A16" s="12" t="s">
        <v>11</v>
      </c>
      <c r="B16" s="8">
        <v>10000316</v>
      </c>
      <c r="C16" s="12" t="s">
        <v>22</v>
      </c>
      <c r="D16" s="11">
        <v>54.34</v>
      </c>
      <c r="E16" s="15">
        <v>587</v>
      </c>
      <c r="F16" s="15">
        <f t="shared" si="0"/>
        <v>97.833333333333329</v>
      </c>
      <c r="G16" s="9">
        <f t="shared" si="1"/>
        <v>0.55543441226575818</v>
      </c>
    </row>
    <row r="17" spans="1:7" ht="15" x14ac:dyDescent="0.25">
      <c r="A17" s="12" t="s">
        <v>11</v>
      </c>
      <c r="B17" s="8">
        <v>10000322</v>
      </c>
      <c r="C17" s="12" t="s">
        <v>23</v>
      </c>
      <c r="D17" s="11">
        <v>1862.19</v>
      </c>
      <c r="E17" s="15"/>
      <c r="F17" s="15"/>
      <c r="G17" s="9"/>
    </row>
    <row r="18" spans="1:7" ht="15" x14ac:dyDescent="0.25">
      <c r="A18" s="12" t="s">
        <v>11</v>
      </c>
      <c r="B18" s="8">
        <v>10000323</v>
      </c>
      <c r="C18" s="12" t="s">
        <v>24</v>
      </c>
      <c r="D18" s="11">
        <v>48.85</v>
      </c>
      <c r="E18" s="15">
        <v>970</v>
      </c>
      <c r="F18" s="15">
        <f t="shared" si="0"/>
        <v>161.66666666666666</v>
      </c>
      <c r="G18" s="9">
        <f t="shared" si="1"/>
        <v>0.30216494845360825</v>
      </c>
    </row>
    <row r="19" spans="1:7" ht="15" x14ac:dyDescent="0.25">
      <c r="A19" s="12" t="s">
        <v>11</v>
      </c>
      <c r="B19" s="8">
        <v>10000326</v>
      </c>
      <c r="C19" s="12" t="s">
        <v>25</v>
      </c>
      <c r="D19" s="11">
        <v>39.599999999999994</v>
      </c>
      <c r="E19" s="15">
        <v>2335</v>
      </c>
      <c r="F19" s="15">
        <f t="shared" si="0"/>
        <v>389.16666666666669</v>
      </c>
      <c r="G19" s="9">
        <f t="shared" si="1"/>
        <v>0.10175588865096358</v>
      </c>
    </row>
    <row r="20" spans="1:7" ht="15" x14ac:dyDescent="0.25">
      <c r="A20" s="12" t="s">
        <v>11</v>
      </c>
      <c r="B20" s="8">
        <v>10000343</v>
      </c>
      <c r="C20" s="12" t="s">
        <v>26</v>
      </c>
      <c r="D20" s="11">
        <v>315.53999999999996</v>
      </c>
      <c r="E20" s="15">
        <v>3258</v>
      </c>
      <c r="F20" s="15">
        <f t="shared" si="0"/>
        <v>543</v>
      </c>
      <c r="G20" s="9">
        <f t="shared" si="1"/>
        <v>0.58110497237569059</v>
      </c>
    </row>
    <row r="21" spans="1:7" ht="15" x14ac:dyDescent="0.25">
      <c r="A21" s="12" t="s">
        <v>11</v>
      </c>
      <c r="B21" s="8">
        <v>10000395</v>
      </c>
      <c r="C21" s="12" t="s">
        <v>27</v>
      </c>
      <c r="D21" s="11">
        <v>132.58000000000001</v>
      </c>
      <c r="E21" s="15">
        <v>1243</v>
      </c>
      <c r="F21" s="15">
        <f t="shared" si="0"/>
        <v>207.16666666666666</v>
      </c>
      <c r="G21" s="9">
        <f t="shared" si="1"/>
        <v>0.63996781979082873</v>
      </c>
    </row>
    <row r="22" spans="1:7" ht="15" x14ac:dyDescent="0.25">
      <c r="A22" s="12" t="s">
        <v>11</v>
      </c>
      <c r="B22" s="8">
        <v>10000433</v>
      </c>
      <c r="C22" s="12" t="s">
        <v>28</v>
      </c>
      <c r="D22" s="11">
        <v>1.57</v>
      </c>
      <c r="E22" s="15"/>
      <c r="F22" s="15"/>
      <c r="G22" s="9"/>
    </row>
    <row r="23" spans="1:7" ht="15" x14ac:dyDescent="0.25">
      <c r="A23" s="12" t="s">
        <v>11</v>
      </c>
      <c r="B23" s="8">
        <v>10000435</v>
      </c>
      <c r="C23" s="12" t="s">
        <v>29</v>
      </c>
      <c r="D23" s="11">
        <v>499.18</v>
      </c>
      <c r="E23" s="15">
        <v>2009</v>
      </c>
      <c r="F23" s="15">
        <f t="shared" si="0"/>
        <v>334.83333333333331</v>
      </c>
      <c r="G23" s="9">
        <f t="shared" si="1"/>
        <v>1.4908312593330015</v>
      </c>
    </row>
    <row r="24" spans="1:7" ht="15" x14ac:dyDescent="0.25">
      <c r="A24" s="12" t="s">
        <v>11</v>
      </c>
      <c r="B24" s="8">
        <v>10000453</v>
      </c>
      <c r="C24" s="12" t="s">
        <v>30</v>
      </c>
      <c r="D24" s="11">
        <v>1564.28</v>
      </c>
      <c r="E24" s="15">
        <v>12513</v>
      </c>
      <c r="F24" s="15">
        <f t="shared" si="0"/>
        <v>2085.5</v>
      </c>
      <c r="G24" s="9">
        <f t="shared" si="1"/>
        <v>0.75007432270438745</v>
      </c>
    </row>
    <row r="25" spans="1:7" ht="15" x14ac:dyDescent="0.25">
      <c r="A25" s="12" t="s">
        <v>11</v>
      </c>
      <c r="B25" s="8">
        <v>10000482</v>
      </c>
      <c r="C25" s="12" t="s">
        <v>31</v>
      </c>
      <c r="D25" s="11">
        <v>587.9</v>
      </c>
      <c r="E25" s="15"/>
      <c r="F25" s="15"/>
      <c r="G25" s="9"/>
    </row>
    <row r="26" spans="1:7" ht="15" x14ac:dyDescent="0.25">
      <c r="A26" s="12" t="s">
        <v>11</v>
      </c>
      <c r="B26" s="8">
        <v>10000491</v>
      </c>
      <c r="C26" s="12" t="s">
        <v>32</v>
      </c>
      <c r="D26" s="11">
        <v>7448.41</v>
      </c>
      <c r="E26" s="15">
        <v>45628</v>
      </c>
      <c r="F26" s="15">
        <f t="shared" si="0"/>
        <v>7604.666666666667</v>
      </c>
      <c r="G26" s="9">
        <f t="shared" si="1"/>
        <v>0.97945252914876824</v>
      </c>
    </row>
    <row r="27" spans="1:7" ht="15" x14ac:dyDescent="0.25">
      <c r="A27" s="12" t="s">
        <v>11</v>
      </c>
      <c r="B27" s="8">
        <v>10000493</v>
      </c>
      <c r="C27" s="12" t="s">
        <v>33</v>
      </c>
      <c r="D27" s="11">
        <v>360.28000000000003</v>
      </c>
      <c r="E27" s="15">
        <v>2509</v>
      </c>
      <c r="F27" s="15">
        <f t="shared" si="0"/>
        <v>418.16666666666669</v>
      </c>
      <c r="G27" s="9">
        <f t="shared" si="1"/>
        <v>0.86157034675169397</v>
      </c>
    </row>
    <row r="28" spans="1:7" ht="15" x14ac:dyDescent="0.25">
      <c r="A28" s="12" t="s">
        <v>11</v>
      </c>
      <c r="B28" s="8">
        <v>10000835</v>
      </c>
      <c r="C28" s="12" t="s">
        <v>34</v>
      </c>
      <c r="D28" s="11">
        <v>13.16</v>
      </c>
      <c r="E28" s="15"/>
      <c r="F28" s="15"/>
      <c r="G28" s="9"/>
    </row>
    <row r="29" spans="1:7" ht="15" x14ac:dyDescent="0.25">
      <c r="A29" s="12" t="s">
        <v>11</v>
      </c>
      <c r="B29" s="8">
        <v>10000868</v>
      </c>
      <c r="C29" s="12" t="s">
        <v>35</v>
      </c>
      <c r="D29" s="11">
        <v>886.54</v>
      </c>
      <c r="E29" s="15">
        <v>9313</v>
      </c>
      <c r="F29" s="15">
        <f t="shared" si="0"/>
        <v>1552.1666666666667</v>
      </c>
      <c r="G29" s="9">
        <f t="shared" si="1"/>
        <v>0.57116289058305592</v>
      </c>
    </row>
    <row r="30" spans="1:7" ht="15" x14ac:dyDescent="0.25">
      <c r="A30" s="12" t="s">
        <v>11</v>
      </c>
      <c r="B30" s="8">
        <v>10000873</v>
      </c>
      <c r="C30" s="12" t="s">
        <v>36</v>
      </c>
      <c r="D30" s="11">
        <v>1792.43</v>
      </c>
      <c r="E30" s="15">
        <v>23205</v>
      </c>
      <c r="F30" s="15">
        <f t="shared" si="0"/>
        <v>3867.5</v>
      </c>
      <c r="G30" s="9">
        <f t="shared" si="1"/>
        <v>0.46345959922430513</v>
      </c>
    </row>
    <row r="31" spans="1:7" ht="15" x14ac:dyDescent="0.25">
      <c r="A31" s="12" t="s">
        <v>11</v>
      </c>
      <c r="B31" s="8">
        <v>10000945</v>
      </c>
      <c r="C31" s="12" t="s">
        <v>37</v>
      </c>
      <c r="D31" s="11">
        <v>17.490000000000002</v>
      </c>
      <c r="E31" s="15">
        <v>560</v>
      </c>
      <c r="F31" s="15">
        <f t="shared" si="0"/>
        <v>93.333333333333329</v>
      </c>
      <c r="G31" s="9">
        <f t="shared" si="1"/>
        <v>0.18739285714285717</v>
      </c>
    </row>
    <row r="32" spans="1:7" ht="15" x14ac:dyDescent="0.25">
      <c r="A32" s="12" t="s">
        <v>11</v>
      </c>
      <c r="B32" s="8">
        <v>10000962</v>
      </c>
      <c r="C32" s="12" t="s">
        <v>38</v>
      </c>
      <c r="D32" s="11">
        <v>706.26</v>
      </c>
      <c r="E32" s="15"/>
      <c r="F32" s="15"/>
      <c r="G32" s="9"/>
    </row>
    <row r="33" spans="1:7" ht="15" x14ac:dyDescent="0.25">
      <c r="A33" s="12" t="s">
        <v>11</v>
      </c>
      <c r="B33" s="8">
        <v>10000995</v>
      </c>
      <c r="C33" s="12" t="s">
        <v>39</v>
      </c>
      <c r="D33" s="11">
        <v>1797.7599999999998</v>
      </c>
      <c r="E33" s="15">
        <v>7010</v>
      </c>
      <c r="F33" s="15">
        <f t="shared" si="0"/>
        <v>1168.3333333333333</v>
      </c>
      <c r="G33" s="9">
        <f t="shared" si="1"/>
        <v>1.5387389443651924</v>
      </c>
    </row>
    <row r="34" spans="1:7" ht="15" x14ac:dyDescent="0.25">
      <c r="A34" s="12" t="s">
        <v>11</v>
      </c>
      <c r="B34" s="8">
        <v>10001023</v>
      </c>
      <c r="C34" s="12" t="s">
        <v>40</v>
      </c>
      <c r="D34" s="11">
        <v>357.43</v>
      </c>
      <c r="E34" s="15">
        <v>1401</v>
      </c>
      <c r="F34" s="15">
        <f t="shared" si="0"/>
        <v>233.5</v>
      </c>
      <c r="G34" s="9">
        <f t="shared" si="1"/>
        <v>1.5307494646680941</v>
      </c>
    </row>
    <row r="35" spans="1:7" ht="15" x14ac:dyDescent="0.25">
      <c r="A35" s="12" t="s">
        <v>11</v>
      </c>
      <c r="B35" s="8">
        <v>10001066</v>
      </c>
      <c r="C35" s="12" t="s">
        <v>41</v>
      </c>
      <c r="D35" s="11">
        <v>30.77</v>
      </c>
      <c r="E35" s="15">
        <v>300</v>
      </c>
      <c r="F35" s="15">
        <f t="shared" si="0"/>
        <v>50</v>
      </c>
      <c r="G35" s="9">
        <f t="shared" si="1"/>
        <v>0.61539999999999995</v>
      </c>
    </row>
    <row r="36" spans="1:7" ht="15" x14ac:dyDescent="0.25">
      <c r="A36" s="12" t="s">
        <v>11</v>
      </c>
      <c r="B36" s="8">
        <v>10001090</v>
      </c>
      <c r="C36" s="12" t="s">
        <v>42</v>
      </c>
      <c r="D36" s="11">
        <v>263.65999999999997</v>
      </c>
      <c r="E36" s="15">
        <v>1448</v>
      </c>
      <c r="F36" s="15">
        <f t="shared" si="0"/>
        <v>241.33333333333334</v>
      </c>
      <c r="G36" s="9">
        <f t="shared" si="1"/>
        <v>1.092513812154696</v>
      </c>
    </row>
    <row r="37" spans="1:7" ht="15" x14ac:dyDescent="0.25">
      <c r="A37" s="12" t="s">
        <v>11</v>
      </c>
      <c r="B37" s="8">
        <v>10001096</v>
      </c>
      <c r="C37" s="12" t="s">
        <v>43</v>
      </c>
      <c r="D37" s="11">
        <v>159.57999999999998</v>
      </c>
      <c r="E37" s="15">
        <v>4633</v>
      </c>
      <c r="F37" s="15">
        <f t="shared" si="0"/>
        <v>772.16666666666663</v>
      </c>
      <c r="G37" s="9">
        <f t="shared" si="1"/>
        <v>0.20666522771422405</v>
      </c>
    </row>
    <row r="38" spans="1:7" ht="15" x14ac:dyDescent="0.25">
      <c r="A38" s="12" t="s">
        <v>11</v>
      </c>
      <c r="B38" s="8">
        <v>10001204</v>
      </c>
      <c r="C38" s="12" t="s">
        <v>44</v>
      </c>
      <c r="D38" s="11">
        <v>103.75000000000001</v>
      </c>
      <c r="E38" s="15">
        <v>2875</v>
      </c>
      <c r="F38" s="15">
        <f t="shared" si="0"/>
        <v>479.16666666666669</v>
      </c>
      <c r="G38" s="9">
        <f t="shared" si="1"/>
        <v>0.21652173913043479</v>
      </c>
    </row>
    <row r="39" spans="1:7" ht="15" x14ac:dyDescent="0.25">
      <c r="A39" s="12" t="s">
        <v>11</v>
      </c>
      <c r="B39" s="8">
        <v>10001273</v>
      </c>
      <c r="C39" s="12" t="s">
        <v>45</v>
      </c>
      <c r="D39" s="11">
        <v>590.5</v>
      </c>
      <c r="E39" s="15">
        <v>4895</v>
      </c>
      <c r="F39" s="15">
        <f t="shared" si="0"/>
        <v>815.83333333333337</v>
      </c>
      <c r="G39" s="9">
        <f t="shared" si="1"/>
        <v>0.72379979570990804</v>
      </c>
    </row>
    <row r="40" spans="1:7" ht="15" x14ac:dyDescent="0.25">
      <c r="A40" s="12" t="s">
        <v>11</v>
      </c>
      <c r="B40" s="8">
        <v>10001410</v>
      </c>
      <c r="C40" s="12" t="s">
        <v>46</v>
      </c>
      <c r="D40" s="11">
        <v>603.19999999999993</v>
      </c>
      <c r="E40" s="15"/>
      <c r="F40" s="15"/>
      <c r="G40" s="9"/>
    </row>
    <row r="41" spans="1:7" ht="15" x14ac:dyDescent="0.25">
      <c r="A41" s="12" t="s">
        <v>11</v>
      </c>
      <c r="B41" s="8">
        <v>10001411</v>
      </c>
      <c r="C41" s="12" t="s">
        <v>47</v>
      </c>
      <c r="D41" s="11">
        <v>827.6099999999999</v>
      </c>
      <c r="E41" s="15">
        <v>2146</v>
      </c>
      <c r="F41" s="15">
        <f t="shared" si="0"/>
        <v>357.66666666666669</v>
      </c>
      <c r="G41" s="9">
        <f t="shared" si="1"/>
        <v>2.3139142590866726</v>
      </c>
    </row>
    <row r="42" spans="1:7" ht="15" x14ac:dyDescent="0.25">
      <c r="A42" s="12" t="s">
        <v>11</v>
      </c>
      <c r="B42" s="8">
        <v>10001427</v>
      </c>
      <c r="C42" s="12" t="s">
        <v>48</v>
      </c>
      <c r="D42" s="11">
        <v>287.89999999999998</v>
      </c>
      <c r="E42" s="15"/>
      <c r="F42" s="15"/>
      <c r="G42" s="9"/>
    </row>
    <row r="43" spans="1:7" ht="15" x14ac:dyDescent="0.25">
      <c r="A43" s="12" t="s">
        <v>11</v>
      </c>
      <c r="B43" s="8">
        <v>10001433</v>
      </c>
      <c r="C43" s="12" t="s">
        <v>49</v>
      </c>
      <c r="D43" s="11">
        <v>474.78999999999996</v>
      </c>
      <c r="E43" s="15"/>
      <c r="F43" s="15"/>
      <c r="G43" s="9"/>
    </row>
    <row r="44" spans="1:7" ht="15" x14ac:dyDescent="0.25">
      <c r="A44" s="12" t="s">
        <v>11</v>
      </c>
      <c r="B44" s="8">
        <v>10001518</v>
      </c>
      <c r="C44" s="12" t="s">
        <v>50</v>
      </c>
      <c r="D44" s="11">
        <v>739.32</v>
      </c>
      <c r="E44" s="15">
        <v>3841</v>
      </c>
      <c r="F44" s="15">
        <f t="shared" si="0"/>
        <v>640.16666666666663</v>
      </c>
      <c r="G44" s="9">
        <f t="shared" si="1"/>
        <v>1.1548867482426453</v>
      </c>
    </row>
    <row r="45" spans="1:7" ht="15" x14ac:dyDescent="0.25">
      <c r="A45" s="12" t="s">
        <v>11</v>
      </c>
      <c r="B45" s="8">
        <v>10001520</v>
      </c>
      <c r="C45" s="12" t="s">
        <v>51</v>
      </c>
      <c r="D45" s="11">
        <v>162.14000000000001</v>
      </c>
      <c r="E45" s="15">
        <v>1107</v>
      </c>
      <c r="F45" s="15">
        <f t="shared" si="0"/>
        <v>184.5</v>
      </c>
      <c r="G45" s="9">
        <f t="shared" si="1"/>
        <v>0.87880758807588089</v>
      </c>
    </row>
    <row r="46" spans="1:7" ht="15" x14ac:dyDescent="0.25">
      <c r="A46" s="12" t="s">
        <v>11</v>
      </c>
      <c r="B46" s="8">
        <v>10001535</v>
      </c>
      <c r="C46" s="12" t="s">
        <v>52</v>
      </c>
      <c r="D46" s="11">
        <v>58218.740000000005</v>
      </c>
      <c r="E46" s="15">
        <v>447364</v>
      </c>
      <c r="F46" s="15">
        <f t="shared" si="0"/>
        <v>74560.666666666672</v>
      </c>
      <c r="G46" s="9">
        <f t="shared" si="1"/>
        <v>0.78082375872890986</v>
      </c>
    </row>
    <row r="47" spans="1:7" ht="15" x14ac:dyDescent="0.25">
      <c r="A47" s="12" t="s">
        <v>11</v>
      </c>
      <c r="B47" s="8">
        <v>10001586</v>
      </c>
      <c r="C47" s="12" t="s">
        <v>53</v>
      </c>
      <c r="D47" s="11">
        <v>42.54</v>
      </c>
      <c r="E47" s="15"/>
      <c r="F47" s="15"/>
      <c r="G47" s="9"/>
    </row>
    <row r="48" spans="1:7" ht="15" x14ac:dyDescent="0.25">
      <c r="A48" s="12" t="s">
        <v>11</v>
      </c>
      <c r="B48" s="8">
        <v>10001694</v>
      </c>
      <c r="C48" s="12" t="s">
        <v>54</v>
      </c>
      <c r="D48" s="11">
        <v>278.58</v>
      </c>
      <c r="E48" s="15">
        <v>2329</v>
      </c>
      <c r="F48" s="15">
        <f t="shared" si="0"/>
        <v>388.16666666666669</v>
      </c>
      <c r="G48" s="9">
        <f t="shared" si="1"/>
        <v>0.71768140832975513</v>
      </c>
    </row>
    <row r="49" spans="1:7" ht="15" x14ac:dyDescent="0.25">
      <c r="A49" s="12" t="s">
        <v>11</v>
      </c>
      <c r="B49" s="8">
        <v>10001816</v>
      </c>
      <c r="C49" s="12" t="s">
        <v>55</v>
      </c>
      <c r="D49" s="11">
        <v>200.49</v>
      </c>
      <c r="E49" s="15"/>
      <c r="F49" s="15"/>
      <c r="G49" s="9"/>
    </row>
    <row r="50" spans="1:7" ht="15" x14ac:dyDescent="0.25">
      <c r="A50" s="12" t="s">
        <v>11</v>
      </c>
      <c r="B50" s="8">
        <v>10001933</v>
      </c>
      <c r="C50" s="12" t="s">
        <v>56</v>
      </c>
      <c r="D50" s="11">
        <v>59.03</v>
      </c>
      <c r="E50" s="15"/>
      <c r="F50" s="15"/>
      <c r="G50" s="9"/>
    </row>
    <row r="51" spans="1:7" ht="15" x14ac:dyDescent="0.25">
      <c r="A51" s="12" t="s">
        <v>11</v>
      </c>
      <c r="B51" s="8">
        <v>10001954</v>
      </c>
      <c r="C51" s="12" t="s">
        <v>57</v>
      </c>
      <c r="D51" s="11">
        <v>720.61</v>
      </c>
      <c r="E51" s="15"/>
      <c r="F51" s="15"/>
      <c r="G51" s="9"/>
    </row>
    <row r="52" spans="1:7" ht="15" x14ac:dyDescent="0.25">
      <c r="A52" s="12" t="s">
        <v>11</v>
      </c>
      <c r="B52" s="8">
        <v>10011401</v>
      </c>
      <c r="C52" s="12" t="s">
        <v>58</v>
      </c>
      <c r="D52" s="11">
        <v>14003.57</v>
      </c>
      <c r="E52" s="15">
        <v>70725</v>
      </c>
      <c r="F52" s="15">
        <f t="shared" si="0"/>
        <v>11787.5</v>
      </c>
      <c r="G52" s="9">
        <f t="shared" si="1"/>
        <v>1.1880016967126192</v>
      </c>
    </row>
    <row r="53" spans="1:7" ht="15" x14ac:dyDescent="0.25">
      <c r="A53" s="12" t="s">
        <v>11</v>
      </c>
      <c r="B53" s="8">
        <v>10011803</v>
      </c>
      <c r="C53" s="12" t="s">
        <v>59</v>
      </c>
      <c r="D53" s="11">
        <v>223738.62999999992</v>
      </c>
      <c r="E53" s="15">
        <v>1313867</v>
      </c>
      <c r="F53" s="15">
        <f t="shared" si="0"/>
        <v>218977.83333333334</v>
      </c>
      <c r="G53" s="9">
        <f t="shared" si="1"/>
        <v>1.0217409981375585</v>
      </c>
    </row>
    <row r="54" spans="1:7" ht="15" x14ac:dyDescent="0.25">
      <c r="A54" s="12" t="s">
        <v>11</v>
      </c>
      <c r="B54" s="8">
        <v>10011804</v>
      </c>
      <c r="C54" s="12" t="s">
        <v>60</v>
      </c>
      <c r="D54" s="11">
        <v>301329.21999999956</v>
      </c>
      <c r="E54" s="15">
        <v>1841747</v>
      </c>
      <c r="F54" s="15">
        <f t="shared" si="0"/>
        <v>306957.83333333331</v>
      </c>
      <c r="G54" s="9">
        <f t="shared" si="1"/>
        <v>0.98166323604707784</v>
      </c>
    </row>
    <row r="55" spans="1:7" ht="15" x14ac:dyDescent="0.25">
      <c r="A55" s="12" t="s">
        <v>11</v>
      </c>
      <c r="B55" s="8">
        <v>10012202</v>
      </c>
      <c r="C55" s="12" t="s">
        <v>61</v>
      </c>
      <c r="D55" s="11">
        <v>8267.010000000002</v>
      </c>
      <c r="E55" s="15">
        <v>34492</v>
      </c>
      <c r="F55" s="15">
        <f t="shared" si="0"/>
        <v>5748.666666666667</v>
      </c>
      <c r="G55" s="9">
        <f t="shared" si="1"/>
        <v>1.4380743360779313</v>
      </c>
    </row>
    <row r="56" spans="1:7" ht="15" x14ac:dyDescent="0.25">
      <c r="A56" s="12" t="s">
        <v>11</v>
      </c>
      <c r="B56" s="8">
        <v>10020301</v>
      </c>
      <c r="C56" s="12" t="s">
        <v>62</v>
      </c>
      <c r="D56" s="11">
        <v>102137.75999999998</v>
      </c>
      <c r="E56" s="15">
        <v>307551</v>
      </c>
      <c r="F56" s="15">
        <f t="shared" si="0"/>
        <v>51258.5</v>
      </c>
      <c r="G56" s="9">
        <f t="shared" si="1"/>
        <v>1.9926014222031465</v>
      </c>
    </row>
    <row r="57" spans="1:7" ht="15" x14ac:dyDescent="0.25">
      <c r="A57" s="12" t="s">
        <v>11</v>
      </c>
      <c r="B57" s="8">
        <v>10020302</v>
      </c>
      <c r="C57" s="12" t="s">
        <v>63</v>
      </c>
      <c r="D57" s="11">
        <v>8353.2899999999991</v>
      </c>
      <c r="E57" s="15">
        <v>31615</v>
      </c>
      <c r="F57" s="15">
        <f t="shared" si="0"/>
        <v>5269.166666666667</v>
      </c>
      <c r="G57" s="9">
        <f t="shared" si="1"/>
        <v>1.5853151984817331</v>
      </c>
    </row>
    <row r="58" spans="1:7" ht="15" x14ac:dyDescent="0.25">
      <c r="A58" s="12" t="s">
        <v>11</v>
      </c>
      <c r="B58" s="8">
        <v>10021301</v>
      </c>
      <c r="C58" s="12" t="s">
        <v>64</v>
      </c>
      <c r="D58" s="11">
        <v>5007.7</v>
      </c>
      <c r="E58" s="15">
        <v>183949</v>
      </c>
      <c r="F58" s="15">
        <f t="shared" si="0"/>
        <v>30658.166666666668</v>
      </c>
      <c r="G58" s="9">
        <f t="shared" si="1"/>
        <v>0.16333983875965619</v>
      </c>
    </row>
    <row r="59" spans="1:7" ht="15" x14ac:dyDescent="0.25">
      <c r="A59" s="12" t="s">
        <v>11</v>
      </c>
      <c r="B59" s="8">
        <v>10040307</v>
      </c>
      <c r="C59" s="12" t="s">
        <v>65</v>
      </c>
      <c r="D59" s="11">
        <v>34564.120000000003</v>
      </c>
      <c r="E59" s="15">
        <v>146543</v>
      </c>
      <c r="F59" s="15">
        <f t="shared" si="0"/>
        <v>24423.833333333332</v>
      </c>
      <c r="G59" s="9">
        <f t="shared" si="1"/>
        <v>1.4151799813024166</v>
      </c>
    </row>
    <row r="60" spans="1:7" ht="15" x14ac:dyDescent="0.25">
      <c r="A60" s="12" t="s">
        <v>11</v>
      </c>
      <c r="B60" s="8">
        <v>10054109</v>
      </c>
      <c r="C60" s="12" t="s">
        <v>66</v>
      </c>
      <c r="D60" s="11">
        <v>11095.77</v>
      </c>
      <c r="E60" s="15">
        <v>64135</v>
      </c>
      <c r="F60" s="15">
        <f t="shared" si="0"/>
        <v>10689.166666666666</v>
      </c>
      <c r="G60" s="9">
        <f t="shared" si="1"/>
        <v>1.0380388243548766</v>
      </c>
    </row>
    <row r="61" spans="1:7" ht="15" x14ac:dyDescent="0.25">
      <c r="A61" s="12" t="s">
        <v>11</v>
      </c>
      <c r="B61" s="8">
        <v>10054114</v>
      </c>
      <c r="C61" s="12" t="s">
        <v>67</v>
      </c>
      <c r="D61" s="11">
        <v>13010.77</v>
      </c>
      <c r="E61" s="15">
        <v>67263</v>
      </c>
      <c r="F61" s="15">
        <f t="shared" si="0"/>
        <v>11210.5</v>
      </c>
      <c r="G61" s="9">
        <f t="shared" si="1"/>
        <v>1.1605878417554971</v>
      </c>
    </row>
    <row r="62" spans="1:7" ht="15" x14ac:dyDescent="0.25">
      <c r="A62" s="12" t="s">
        <v>11</v>
      </c>
      <c r="B62" s="8">
        <v>10054211</v>
      </c>
      <c r="C62" s="12" t="s">
        <v>68</v>
      </c>
      <c r="D62" s="11">
        <v>1081.6399999999999</v>
      </c>
      <c r="E62" s="15">
        <v>11008</v>
      </c>
      <c r="F62" s="15">
        <f t="shared" si="0"/>
        <v>1834.6666666666667</v>
      </c>
      <c r="G62" s="9">
        <f t="shared" si="1"/>
        <v>0.58955668604651157</v>
      </c>
    </row>
    <row r="63" spans="1:7" ht="15" x14ac:dyDescent="0.25">
      <c r="A63" s="12" t="s">
        <v>11</v>
      </c>
      <c r="B63" s="8">
        <v>10060302</v>
      </c>
      <c r="C63" s="12" t="s">
        <v>69</v>
      </c>
      <c r="D63" s="11">
        <v>8135.2500000000018</v>
      </c>
      <c r="E63" s="15">
        <v>78163</v>
      </c>
      <c r="F63" s="15">
        <f t="shared" si="0"/>
        <v>13027.166666666666</v>
      </c>
      <c r="G63" s="9">
        <f t="shared" si="1"/>
        <v>0.62448345124931248</v>
      </c>
    </row>
    <row r="64" spans="1:7" ht="15" x14ac:dyDescent="0.25">
      <c r="A64" s="12" t="s">
        <v>11</v>
      </c>
      <c r="B64" s="8">
        <v>10064013</v>
      </c>
      <c r="C64" s="12" t="s">
        <v>70</v>
      </c>
      <c r="D64" s="11">
        <v>12.29</v>
      </c>
      <c r="E64" s="15"/>
      <c r="F64" s="15"/>
      <c r="G64" s="9"/>
    </row>
    <row r="65" spans="1:7" ht="15" x14ac:dyDescent="0.25">
      <c r="A65" s="12" t="s">
        <v>11</v>
      </c>
      <c r="B65" s="8">
        <v>10064025</v>
      </c>
      <c r="C65" s="12" t="s">
        <v>71</v>
      </c>
      <c r="D65" s="11">
        <v>603.84999999999991</v>
      </c>
      <c r="E65" s="15">
        <v>1513</v>
      </c>
      <c r="F65" s="15">
        <f t="shared" si="0"/>
        <v>252.16666666666666</v>
      </c>
      <c r="G65" s="9">
        <f t="shared" si="1"/>
        <v>2.3946463978849963</v>
      </c>
    </row>
    <row r="66" spans="1:7" ht="15" x14ac:dyDescent="0.25">
      <c r="A66" s="12" t="s">
        <v>11</v>
      </c>
      <c r="B66" s="8">
        <v>10064103</v>
      </c>
      <c r="C66" s="12" t="s">
        <v>72</v>
      </c>
      <c r="D66" s="11">
        <v>9612.8499999999985</v>
      </c>
      <c r="E66" s="15">
        <v>27825</v>
      </c>
      <c r="F66" s="15">
        <f t="shared" si="0"/>
        <v>4637.5</v>
      </c>
      <c r="G66" s="9">
        <f t="shared" si="1"/>
        <v>2.0728517520215632</v>
      </c>
    </row>
    <row r="67" spans="1:7" ht="15" x14ac:dyDescent="0.25">
      <c r="A67" s="12" t="s">
        <v>11</v>
      </c>
      <c r="B67" s="8">
        <v>10064111</v>
      </c>
      <c r="C67" s="12" t="s">
        <v>73</v>
      </c>
      <c r="D67" s="11">
        <v>74253.419999999925</v>
      </c>
      <c r="E67" s="15">
        <v>238220</v>
      </c>
      <c r="F67" s="15">
        <f t="shared" si="0"/>
        <v>39703.333333333336</v>
      </c>
      <c r="G67" s="9">
        <f t="shared" si="1"/>
        <v>1.8702061959533185</v>
      </c>
    </row>
    <row r="68" spans="1:7" ht="15" x14ac:dyDescent="0.25">
      <c r="A68" s="12" t="s">
        <v>11</v>
      </c>
      <c r="B68" s="8">
        <v>10064114</v>
      </c>
      <c r="C68" s="12" t="s">
        <v>74</v>
      </c>
      <c r="D68" s="11">
        <v>44066.049999999988</v>
      </c>
      <c r="E68" s="15">
        <v>171812</v>
      </c>
      <c r="F68" s="15">
        <f t="shared" si="0"/>
        <v>28635.333333333332</v>
      </c>
      <c r="G68" s="9">
        <f t="shared" si="1"/>
        <v>1.5388698111889736</v>
      </c>
    </row>
    <row r="69" spans="1:7" ht="15" x14ac:dyDescent="0.25">
      <c r="A69" s="12" t="s">
        <v>11</v>
      </c>
      <c r="B69" s="8">
        <v>10064120</v>
      </c>
      <c r="C69" s="12" t="s">
        <v>75</v>
      </c>
      <c r="D69" s="11">
        <v>328056.99000000017</v>
      </c>
      <c r="E69" s="15">
        <v>1132245</v>
      </c>
      <c r="F69" s="15">
        <f t="shared" si="0"/>
        <v>188707.5</v>
      </c>
      <c r="G69" s="9">
        <f t="shared" si="1"/>
        <v>1.7384417153531266</v>
      </c>
    </row>
    <row r="70" spans="1:7" ht="15" x14ac:dyDescent="0.25">
      <c r="A70" s="12" t="s">
        <v>11</v>
      </c>
      <c r="B70" s="8">
        <v>10064801</v>
      </c>
      <c r="C70" s="12" t="s">
        <v>76</v>
      </c>
      <c r="D70" s="11">
        <v>13.82</v>
      </c>
      <c r="E70" s="15">
        <v>300</v>
      </c>
      <c r="F70" s="15">
        <f t="shared" si="0"/>
        <v>50</v>
      </c>
      <c r="G70" s="9">
        <f t="shared" si="1"/>
        <v>0.27639999999999998</v>
      </c>
    </row>
    <row r="71" spans="1:7" ht="15" x14ac:dyDescent="0.25">
      <c r="A71" s="12" t="s">
        <v>11</v>
      </c>
      <c r="B71" s="8">
        <v>10065212</v>
      </c>
      <c r="C71" s="12" t="s">
        <v>77</v>
      </c>
      <c r="D71" s="11">
        <v>3162.5400000000009</v>
      </c>
      <c r="E71" s="15">
        <v>8484</v>
      </c>
      <c r="F71" s="15">
        <f t="shared" ref="F71:F133" si="2">E71/12*2</f>
        <v>1414</v>
      </c>
      <c r="G71" s="9">
        <f t="shared" ref="G71:G133" si="3">D71/F71</f>
        <v>2.2365912305516273</v>
      </c>
    </row>
    <row r="72" spans="1:7" ht="15" x14ac:dyDescent="0.25">
      <c r="A72" s="12" t="s">
        <v>11</v>
      </c>
      <c r="B72" s="8">
        <v>10065214</v>
      </c>
      <c r="C72" s="12" t="s">
        <v>78</v>
      </c>
      <c r="D72" s="11">
        <v>299.97999999999996</v>
      </c>
      <c r="E72" s="15">
        <v>2964</v>
      </c>
      <c r="F72" s="15">
        <f t="shared" si="2"/>
        <v>494</v>
      </c>
      <c r="G72" s="9">
        <f t="shared" si="3"/>
        <v>0.60724696356275298</v>
      </c>
    </row>
    <row r="73" spans="1:7" ht="15" x14ac:dyDescent="0.25">
      <c r="A73" s="12" t="s">
        <v>11</v>
      </c>
      <c r="B73" s="8">
        <v>10067404</v>
      </c>
      <c r="C73" s="12" t="s">
        <v>79</v>
      </c>
      <c r="D73" s="11">
        <v>1643.9100000000003</v>
      </c>
      <c r="E73" s="15">
        <v>9428</v>
      </c>
      <c r="F73" s="15">
        <f t="shared" si="2"/>
        <v>1571.3333333333333</v>
      </c>
      <c r="G73" s="9">
        <f t="shared" si="3"/>
        <v>1.0461879507848963</v>
      </c>
    </row>
    <row r="74" spans="1:7" ht="15" x14ac:dyDescent="0.25">
      <c r="A74" s="12" t="s">
        <v>11</v>
      </c>
      <c r="B74" s="8">
        <v>10068303</v>
      </c>
      <c r="C74" s="12" t="s">
        <v>80</v>
      </c>
      <c r="D74" s="11">
        <v>37.090000000000003</v>
      </c>
      <c r="E74" s="15"/>
      <c r="F74" s="15"/>
      <c r="G74" s="9"/>
    </row>
    <row r="75" spans="1:7" ht="15" x14ac:dyDescent="0.25">
      <c r="A75" s="12" t="s">
        <v>11</v>
      </c>
      <c r="B75" s="8">
        <v>10069102</v>
      </c>
      <c r="C75" s="12" t="s">
        <v>81</v>
      </c>
      <c r="D75" s="11">
        <v>4404.1500000000005</v>
      </c>
      <c r="E75" s="15">
        <v>44122</v>
      </c>
      <c r="F75" s="15">
        <f t="shared" si="2"/>
        <v>7353.666666666667</v>
      </c>
      <c r="G75" s="9">
        <f t="shared" si="3"/>
        <v>0.59890530800960973</v>
      </c>
    </row>
    <row r="76" spans="1:7" ht="15" x14ac:dyDescent="0.25">
      <c r="A76" s="12" t="s">
        <v>11</v>
      </c>
      <c r="B76" s="8">
        <v>10077476</v>
      </c>
      <c r="C76" s="12" t="s">
        <v>82</v>
      </c>
      <c r="D76" s="11">
        <v>197.21</v>
      </c>
      <c r="E76" s="15">
        <v>490</v>
      </c>
      <c r="F76" s="15">
        <f t="shared" si="2"/>
        <v>81.666666666666671</v>
      </c>
      <c r="G76" s="9">
        <f t="shared" si="3"/>
        <v>2.4148163265306124</v>
      </c>
    </row>
    <row r="77" spans="1:7" ht="15" x14ac:dyDescent="0.25">
      <c r="A77" s="12" t="s">
        <v>11</v>
      </c>
      <c r="B77" s="8">
        <v>10077485</v>
      </c>
      <c r="C77" s="12" t="s">
        <v>83</v>
      </c>
      <c r="D77" s="11">
        <v>1564.6299999999999</v>
      </c>
      <c r="E77" s="15">
        <v>12801</v>
      </c>
      <c r="F77" s="15">
        <f t="shared" si="2"/>
        <v>2133.5</v>
      </c>
      <c r="G77" s="9">
        <f t="shared" si="3"/>
        <v>0.73336301851417851</v>
      </c>
    </row>
    <row r="78" spans="1:7" ht="15" x14ac:dyDescent="0.25">
      <c r="A78" s="12" t="s">
        <v>11</v>
      </c>
      <c r="B78" s="8">
        <v>10077486</v>
      </c>
      <c r="C78" s="12" t="s">
        <v>84</v>
      </c>
      <c r="D78" s="11">
        <v>2597.67</v>
      </c>
      <c r="E78" s="15">
        <v>19983</v>
      </c>
      <c r="F78" s="15">
        <f t="shared" si="2"/>
        <v>3330.5</v>
      </c>
      <c r="G78" s="9">
        <f t="shared" si="3"/>
        <v>0.77996396937396795</v>
      </c>
    </row>
    <row r="79" spans="1:7" ht="15" x14ac:dyDescent="0.25">
      <c r="A79" s="12" t="s">
        <v>11</v>
      </c>
      <c r="B79" s="8">
        <v>10077487</v>
      </c>
      <c r="C79" s="12" t="s">
        <v>85</v>
      </c>
      <c r="D79" s="11">
        <v>25.89</v>
      </c>
      <c r="E79" s="15">
        <v>5840</v>
      </c>
      <c r="F79" s="15">
        <f t="shared" si="2"/>
        <v>973.33333333333337</v>
      </c>
      <c r="G79" s="9">
        <f t="shared" si="3"/>
        <v>2.659931506849315E-2</v>
      </c>
    </row>
    <row r="80" spans="1:7" ht="15" x14ac:dyDescent="0.25">
      <c r="A80" s="12" t="s">
        <v>11</v>
      </c>
      <c r="B80" s="8">
        <v>19177406</v>
      </c>
      <c r="C80" s="12" t="s">
        <v>86</v>
      </c>
      <c r="D80" s="11">
        <v>265.10000000000002</v>
      </c>
      <c r="E80" s="15">
        <v>2626</v>
      </c>
      <c r="F80" s="15">
        <f t="shared" si="2"/>
        <v>437.66666666666669</v>
      </c>
      <c r="G80" s="9">
        <f t="shared" si="3"/>
        <v>0.60571210967250577</v>
      </c>
    </row>
    <row r="81" spans="1:7" ht="15" x14ac:dyDescent="0.25">
      <c r="A81" s="12" t="s">
        <v>11</v>
      </c>
      <c r="B81" s="8">
        <v>19177418</v>
      </c>
      <c r="C81" s="12" t="s">
        <v>87</v>
      </c>
      <c r="D81" s="11">
        <v>862.21</v>
      </c>
      <c r="E81" s="15">
        <v>9297</v>
      </c>
      <c r="F81" s="15">
        <f t="shared" si="2"/>
        <v>1549.5</v>
      </c>
      <c r="G81" s="9">
        <f t="shared" si="3"/>
        <v>0.5564440141981285</v>
      </c>
    </row>
    <row r="82" spans="1:7" ht="15" x14ac:dyDescent="0.25">
      <c r="A82" s="12" t="s">
        <v>11</v>
      </c>
      <c r="B82" s="8">
        <v>19177419</v>
      </c>
      <c r="C82" s="12" t="s">
        <v>88</v>
      </c>
      <c r="D82" s="11">
        <v>603.54</v>
      </c>
      <c r="E82" s="15">
        <v>1157</v>
      </c>
      <c r="F82" s="15">
        <f t="shared" si="2"/>
        <v>192.83333333333334</v>
      </c>
      <c r="G82" s="9">
        <f t="shared" si="3"/>
        <v>3.1298530682800343</v>
      </c>
    </row>
    <row r="83" spans="1:7" ht="15" x14ac:dyDescent="0.25">
      <c r="A83" s="12" t="s">
        <v>11</v>
      </c>
      <c r="B83" s="8">
        <v>19177424</v>
      </c>
      <c r="C83" s="12" t="s">
        <v>89</v>
      </c>
      <c r="D83" s="11">
        <v>2788.8599999999997</v>
      </c>
      <c r="E83" s="15">
        <v>9313</v>
      </c>
      <c r="F83" s="15">
        <f t="shared" si="2"/>
        <v>1552.1666666666667</v>
      </c>
      <c r="G83" s="9">
        <f t="shared" si="3"/>
        <v>1.7967529260173947</v>
      </c>
    </row>
    <row r="84" spans="1:7" ht="15" x14ac:dyDescent="0.25">
      <c r="A84" s="12" t="s">
        <v>11</v>
      </c>
      <c r="B84" s="8">
        <v>19177426</v>
      </c>
      <c r="C84" s="12" t="s">
        <v>90</v>
      </c>
      <c r="D84" s="11">
        <v>54.29</v>
      </c>
      <c r="E84" s="15"/>
      <c r="F84" s="15"/>
      <c r="G84" s="9"/>
    </row>
    <row r="85" spans="1:7" ht="15" x14ac:dyDescent="0.25">
      <c r="A85" s="12" t="s">
        <v>11</v>
      </c>
      <c r="B85" s="8">
        <v>19177439</v>
      </c>
      <c r="C85" s="12" t="s">
        <v>91</v>
      </c>
      <c r="D85" s="11">
        <v>5.83</v>
      </c>
      <c r="E85" s="15">
        <v>300</v>
      </c>
      <c r="F85" s="15">
        <f t="shared" si="2"/>
        <v>50</v>
      </c>
      <c r="G85" s="9">
        <f t="shared" si="3"/>
        <v>0.1166</v>
      </c>
    </row>
    <row r="86" spans="1:7" ht="15" x14ac:dyDescent="0.25">
      <c r="A86" s="12" t="s">
        <v>11</v>
      </c>
      <c r="B86" s="8">
        <v>19177450</v>
      </c>
      <c r="C86" s="12" t="s">
        <v>92</v>
      </c>
      <c r="D86" s="11">
        <v>964.3599999999999</v>
      </c>
      <c r="E86" s="15">
        <v>13830</v>
      </c>
      <c r="F86" s="15">
        <f t="shared" si="2"/>
        <v>2305</v>
      </c>
      <c r="G86" s="9">
        <f t="shared" si="3"/>
        <v>0.41837744034707153</v>
      </c>
    </row>
    <row r="87" spans="1:7" ht="15" x14ac:dyDescent="0.25">
      <c r="A87" s="12" t="s">
        <v>11</v>
      </c>
      <c r="B87" s="8">
        <v>19177452</v>
      </c>
      <c r="C87" s="12" t="s">
        <v>93</v>
      </c>
      <c r="D87" s="11">
        <v>4.76</v>
      </c>
      <c r="E87" s="15">
        <v>666</v>
      </c>
      <c r="F87" s="15">
        <f t="shared" si="2"/>
        <v>111</v>
      </c>
      <c r="G87" s="9">
        <f t="shared" si="3"/>
        <v>4.2882882882882882E-2</v>
      </c>
    </row>
    <row r="88" spans="1:7" ht="15" x14ac:dyDescent="0.25">
      <c r="A88" s="12" t="s">
        <v>11</v>
      </c>
      <c r="B88" s="8">
        <v>19177456</v>
      </c>
      <c r="C88" s="12" t="s">
        <v>94</v>
      </c>
      <c r="D88" s="11">
        <v>4078.5299999999997</v>
      </c>
      <c r="E88" s="15">
        <v>300</v>
      </c>
      <c r="F88" s="15">
        <f t="shared" si="2"/>
        <v>50</v>
      </c>
      <c r="G88" s="9">
        <f t="shared" si="3"/>
        <v>81.570599999999999</v>
      </c>
    </row>
    <row r="89" spans="1:7" ht="15" x14ac:dyDescent="0.25">
      <c r="A89" s="12" t="s">
        <v>11</v>
      </c>
      <c r="B89" s="8">
        <v>19177462</v>
      </c>
      <c r="C89" s="12" t="s">
        <v>95</v>
      </c>
      <c r="D89" s="11">
        <v>79.89</v>
      </c>
      <c r="E89" s="15">
        <v>1088</v>
      </c>
      <c r="F89" s="15">
        <f t="shared" si="2"/>
        <v>181.33333333333334</v>
      </c>
      <c r="G89" s="9">
        <f t="shared" si="3"/>
        <v>0.44056985294117645</v>
      </c>
    </row>
    <row r="90" spans="1:7" ht="15" x14ac:dyDescent="0.25">
      <c r="A90" s="12" t="s">
        <v>11</v>
      </c>
      <c r="B90" s="8">
        <v>19275430</v>
      </c>
      <c r="C90" s="12" t="s">
        <v>96</v>
      </c>
      <c r="D90" s="11">
        <v>962.24</v>
      </c>
      <c r="E90" s="15"/>
      <c r="F90" s="15"/>
      <c r="G90" s="9"/>
    </row>
    <row r="91" spans="1:7" ht="15" x14ac:dyDescent="0.25">
      <c r="A91" s="12" t="s">
        <v>11</v>
      </c>
      <c r="B91" s="8">
        <v>19277402</v>
      </c>
      <c r="C91" s="12" t="s">
        <v>97</v>
      </c>
      <c r="D91" s="11">
        <v>681.52</v>
      </c>
      <c r="E91" s="15">
        <v>5166</v>
      </c>
      <c r="F91" s="15">
        <f t="shared" si="2"/>
        <v>861</v>
      </c>
      <c r="G91" s="9">
        <f t="shared" si="3"/>
        <v>0.79154471544715443</v>
      </c>
    </row>
    <row r="92" spans="1:7" ht="15" x14ac:dyDescent="0.25">
      <c r="A92" s="12" t="s">
        <v>11</v>
      </c>
      <c r="B92" s="8">
        <v>19362601</v>
      </c>
      <c r="C92" s="12" t="s">
        <v>98</v>
      </c>
      <c r="D92" s="11">
        <v>48.519999999999996</v>
      </c>
      <c r="E92" s="15">
        <v>300</v>
      </c>
      <c r="F92" s="15">
        <f t="shared" si="2"/>
        <v>50</v>
      </c>
      <c r="G92" s="9">
        <f t="shared" si="3"/>
        <v>0.97039999999999993</v>
      </c>
    </row>
    <row r="93" spans="1:7" ht="15" x14ac:dyDescent="0.25">
      <c r="A93" s="12" t="s">
        <v>11</v>
      </c>
      <c r="B93" s="8">
        <v>19364008</v>
      </c>
      <c r="C93" s="12" t="s">
        <v>99</v>
      </c>
      <c r="D93" s="11">
        <v>13592.650000000001</v>
      </c>
      <c r="E93" s="15">
        <v>95963</v>
      </c>
      <c r="F93" s="15">
        <f t="shared" si="2"/>
        <v>15993.833333333334</v>
      </c>
      <c r="G93" s="9">
        <f t="shared" si="3"/>
        <v>0.84986817836040984</v>
      </c>
    </row>
    <row r="94" spans="1:7" ht="15" x14ac:dyDescent="0.25">
      <c r="A94" s="12" t="s">
        <v>11</v>
      </c>
      <c r="B94" s="8">
        <v>19367401</v>
      </c>
      <c r="C94" s="12" t="s">
        <v>100</v>
      </c>
      <c r="D94" s="11">
        <v>789.9</v>
      </c>
      <c r="E94" s="15">
        <v>8609</v>
      </c>
      <c r="F94" s="15">
        <f t="shared" si="2"/>
        <v>1434.8333333333333</v>
      </c>
      <c r="G94" s="9">
        <f t="shared" si="3"/>
        <v>0.55051690091764438</v>
      </c>
    </row>
    <row r="95" spans="1:7" ht="15" x14ac:dyDescent="0.25">
      <c r="A95" s="12" t="s">
        <v>11</v>
      </c>
      <c r="B95" s="8">
        <v>19377420</v>
      </c>
      <c r="C95" s="12" t="s">
        <v>101</v>
      </c>
      <c r="D95" s="11">
        <v>134.46</v>
      </c>
      <c r="E95" s="15">
        <v>2382</v>
      </c>
      <c r="F95" s="15">
        <f t="shared" si="2"/>
        <v>397</v>
      </c>
      <c r="G95" s="9">
        <f t="shared" si="3"/>
        <v>0.33869017632241816</v>
      </c>
    </row>
    <row r="96" spans="1:7" ht="15" x14ac:dyDescent="0.25">
      <c r="A96" s="12" t="s">
        <v>11</v>
      </c>
      <c r="B96" s="8">
        <v>19377430</v>
      </c>
      <c r="C96" s="12" t="s">
        <v>102</v>
      </c>
      <c r="D96" s="11">
        <v>217.75</v>
      </c>
      <c r="E96" s="15">
        <v>3709</v>
      </c>
      <c r="F96" s="15">
        <f t="shared" si="2"/>
        <v>618.16666666666663</v>
      </c>
      <c r="G96" s="9">
        <f t="shared" si="3"/>
        <v>0.35225128066864386</v>
      </c>
    </row>
    <row r="97" spans="1:7" ht="15" x14ac:dyDescent="0.25">
      <c r="A97" s="12" t="s">
        <v>11</v>
      </c>
      <c r="B97" s="8">
        <v>19377447</v>
      </c>
      <c r="C97" s="12" t="s">
        <v>103</v>
      </c>
      <c r="D97" s="11">
        <v>400.72999999999996</v>
      </c>
      <c r="E97" s="15">
        <v>5960</v>
      </c>
      <c r="F97" s="15">
        <f t="shared" si="2"/>
        <v>993.33333333333337</v>
      </c>
      <c r="G97" s="9">
        <f t="shared" si="3"/>
        <v>0.40341946308724824</v>
      </c>
    </row>
    <row r="98" spans="1:7" ht="15" x14ac:dyDescent="0.25">
      <c r="A98" s="12" t="s">
        <v>11</v>
      </c>
      <c r="B98" s="8">
        <v>19464002</v>
      </c>
      <c r="C98" s="12" t="s">
        <v>104</v>
      </c>
      <c r="D98" s="11">
        <v>1243.7099999999998</v>
      </c>
      <c r="E98" s="15">
        <v>10874</v>
      </c>
      <c r="F98" s="15">
        <f t="shared" si="2"/>
        <v>1812.3333333333333</v>
      </c>
      <c r="G98" s="9">
        <f t="shared" si="3"/>
        <v>0.68624793084421554</v>
      </c>
    </row>
    <row r="99" spans="1:7" ht="15" x14ac:dyDescent="0.25">
      <c r="A99" s="12" t="s">
        <v>11</v>
      </c>
      <c r="B99" s="8">
        <v>19466202</v>
      </c>
      <c r="C99" s="12" t="s">
        <v>105</v>
      </c>
      <c r="D99" s="11">
        <v>83.87</v>
      </c>
      <c r="E99" s="15">
        <v>2813</v>
      </c>
      <c r="F99" s="15">
        <f t="shared" si="2"/>
        <v>468.83333333333331</v>
      </c>
      <c r="G99" s="9">
        <f t="shared" si="3"/>
        <v>0.17889086384642733</v>
      </c>
    </row>
    <row r="100" spans="1:7" ht="15" x14ac:dyDescent="0.25">
      <c r="A100" s="12" t="s">
        <v>11</v>
      </c>
      <c r="B100" s="8">
        <v>19466203</v>
      </c>
      <c r="C100" s="12" t="s">
        <v>106</v>
      </c>
      <c r="D100" s="11">
        <v>322.62999999999994</v>
      </c>
      <c r="E100" s="15">
        <v>3520</v>
      </c>
      <c r="F100" s="15">
        <f t="shared" si="2"/>
        <v>586.66666666666663</v>
      </c>
      <c r="G100" s="9">
        <f t="shared" si="3"/>
        <v>0.54993749999999997</v>
      </c>
    </row>
    <row r="101" spans="1:7" ht="15" x14ac:dyDescent="0.25">
      <c r="A101" s="12" t="s">
        <v>11</v>
      </c>
      <c r="B101" s="8">
        <v>19466204</v>
      </c>
      <c r="C101" s="12" t="s">
        <v>107</v>
      </c>
      <c r="D101" s="11">
        <v>878.43000000000006</v>
      </c>
      <c r="E101" s="15">
        <v>24966</v>
      </c>
      <c r="F101" s="15">
        <f t="shared" si="2"/>
        <v>4161</v>
      </c>
      <c r="G101" s="9">
        <f t="shared" si="3"/>
        <v>0.21111031002162944</v>
      </c>
    </row>
    <row r="102" spans="1:7" ht="15" x14ac:dyDescent="0.25">
      <c r="A102" s="12" t="s">
        <v>11</v>
      </c>
      <c r="B102" s="8">
        <v>19475441</v>
      </c>
      <c r="C102" s="12" t="s">
        <v>108</v>
      </c>
      <c r="D102" s="11">
        <v>257.52000000000004</v>
      </c>
      <c r="E102" s="15"/>
      <c r="F102" s="15"/>
      <c r="G102" s="9"/>
    </row>
    <row r="103" spans="1:7" ht="15" x14ac:dyDescent="0.25">
      <c r="A103" s="12" t="s">
        <v>11</v>
      </c>
      <c r="B103" s="8">
        <v>19477408</v>
      </c>
      <c r="C103" s="12" t="s">
        <v>109</v>
      </c>
      <c r="D103" s="11">
        <v>29.7</v>
      </c>
      <c r="E103" s="15">
        <v>3640</v>
      </c>
      <c r="F103" s="15">
        <f t="shared" ref="F103:F142" si="4">E103/12*2</f>
        <v>606.66666666666663</v>
      </c>
      <c r="G103" s="9">
        <f t="shared" ref="G103:G142" si="5">D103/F103</f>
        <v>4.8956043956043957E-2</v>
      </c>
    </row>
    <row r="104" spans="1:7" ht="15" x14ac:dyDescent="0.25">
      <c r="A104" s="12" t="s">
        <v>11</v>
      </c>
      <c r="B104" s="8">
        <v>19477408</v>
      </c>
      <c r="C104" s="12" t="s">
        <v>110</v>
      </c>
      <c r="D104" s="11">
        <v>120.72</v>
      </c>
      <c r="E104" s="15">
        <v>3640</v>
      </c>
      <c r="F104" s="15"/>
      <c r="G104" s="9"/>
    </row>
    <row r="105" spans="1:7" ht="15" x14ac:dyDescent="0.25">
      <c r="A105" s="12" t="s">
        <v>11</v>
      </c>
      <c r="B105" s="8">
        <v>19477410</v>
      </c>
      <c r="C105" s="12" t="s">
        <v>111</v>
      </c>
      <c r="D105" s="11">
        <v>21.490000000000002</v>
      </c>
      <c r="E105" s="15">
        <v>2886</v>
      </c>
      <c r="F105" s="15">
        <f t="shared" si="4"/>
        <v>481</v>
      </c>
      <c r="G105" s="9">
        <f t="shared" si="5"/>
        <v>4.4677754677754679E-2</v>
      </c>
    </row>
    <row r="106" spans="1:7" ht="15" x14ac:dyDescent="0.25">
      <c r="A106" s="12" t="s">
        <v>11</v>
      </c>
      <c r="B106" s="8">
        <v>19477411</v>
      </c>
      <c r="C106" s="12" t="s">
        <v>112</v>
      </c>
      <c r="D106" s="11">
        <v>35.56</v>
      </c>
      <c r="E106" s="15">
        <v>429</v>
      </c>
      <c r="F106" s="15">
        <f t="shared" si="4"/>
        <v>71.5</v>
      </c>
      <c r="G106" s="9">
        <f t="shared" si="5"/>
        <v>0.49734265734265737</v>
      </c>
    </row>
    <row r="107" spans="1:7" ht="15" x14ac:dyDescent="0.25">
      <c r="A107" s="12" t="s">
        <v>11</v>
      </c>
      <c r="B107" s="8">
        <v>19477427</v>
      </c>
      <c r="C107" s="12" t="s">
        <v>113</v>
      </c>
      <c r="D107" s="11">
        <v>31.25</v>
      </c>
      <c r="E107" s="15">
        <v>1507</v>
      </c>
      <c r="F107" s="15">
        <f t="shared" si="4"/>
        <v>251.16666666666666</v>
      </c>
      <c r="G107" s="9">
        <f t="shared" si="5"/>
        <v>0.12441937624419376</v>
      </c>
    </row>
    <row r="108" spans="1:7" ht="15" x14ac:dyDescent="0.25">
      <c r="A108" s="12" t="s">
        <v>11</v>
      </c>
      <c r="B108" s="8">
        <v>19477430</v>
      </c>
      <c r="C108" s="12" t="s">
        <v>114</v>
      </c>
      <c r="D108" s="11">
        <v>2020.1899999999998</v>
      </c>
      <c r="E108" s="15">
        <v>15361</v>
      </c>
      <c r="F108" s="15">
        <f t="shared" si="4"/>
        <v>2560.1666666666665</v>
      </c>
      <c r="G108" s="9">
        <f t="shared" si="5"/>
        <v>0.78908534600611935</v>
      </c>
    </row>
    <row r="109" spans="1:7" ht="15" x14ac:dyDescent="0.25">
      <c r="A109" s="12" t="s">
        <v>11</v>
      </c>
      <c r="B109" s="8">
        <v>19477456</v>
      </c>
      <c r="C109" s="12" t="s">
        <v>115</v>
      </c>
      <c r="D109" s="11">
        <v>1260.8699999999999</v>
      </c>
      <c r="E109" s="15">
        <v>1441</v>
      </c>
      <c r="F109" s="15">
        <f t="shared" si="4"/>
        <v>240.16666666666666</v>
      </c>
      <c r="G109" s="9">
        <f t="shared" si="5"/>
        <v>5.2499791811242194</v>
      </c>
    </row>
    <row r="110" spans="1:7" ht="15" x14ac:dyDescent="0.25">
      <c r="A110" s="12" t="s">
        <v>11</v>
      </c>
      <c r="B110" s="8">
        <v>19477466</v>
      </c>
      <c r="C110" s="12" t="s">
        <v>116</v>
      </c>
      <c r="D110" s="11">
        <v>102.83999999999999</v>
      </c>
      <c r="E110" s="15">
        <v>418</v>
      </c>
      <c r="F110" s="15">
        <f t="shared" si="4"/>
        <v>69.666666666666671</v>
      </c>
      <c r="G110" s="9">
        <f t="shared" si="5"/>
        <v>1.4761722488038276</v>
      </c>
    </row>
    <row r="111" spans="1:7" ht="15" x14ac:dyDescent="0.25">
      <c r="A111" s="12" t="s">
        <v>11</v>
      </c>
      <c r="B111" s="8">
        <v>130000081</v>
      </c>
      <c r="C111" s="12" t="s">
        <v>117</v>
      </c>
      <c r="D111" s="11">
        <v>2292.1599999999994</v>
      </c>
      <c r="E111" s="15"/>
      <c r="F111" s="15"/>
      <c r="G111" s="9"/>
    </row>
    <row r="112" spans="1:7" ht="15" x14ac:dyDescent="0.25">
      <c r="A112" s="12" t="s">
        <v>11</v>
      </c>
      <c r="B112" s="8">
        <v>130013001</v>
      </c>
      <c r="C112" s="12" t="s">
        <v>118</v>
      </c>
      <c r="D112" s="11">
        <v>493.42999999999995</v>
      </c>
      <c r="E112" s="15">
        <v>1915</v>
      </c>
      <c r="F112" s="15">
        <f t="shared" si="4"/>
        <v>319.16666666666669</v>
      </c>
      <c r="G112" s="9">
        <f t="shared" si="5"/>
        <v>1.5459947780678849</v>
      </c>
    </row>
    <row r="113" spans="1:7" ht="15" x14ac:dyDescent="0.25">
      <c r="A113" s="12" t="s">
        <v>11</v>
      </c>
      <c r="B113" s="8">
        <v>130020302</v>
      </c>
      <c r="C113" s="12" t="s">
        <v>119</v>
      </c>
      <c r="D113" s="11">
        <v>10586.199999999999</v>
      </c>
      <c r="E113" s="15">
        <v>74163</v>
      </c>
      <c r="F113" s="15">
        <f t="shared" si="4"/>
        <v>12360.5</v>
      </c>
      <c r="G113" s="9">
        <f t="shared" si="5"/>
        <v>0.85645402694065764</v>
      </c>
    </row>
    <row r="114" spans="1:7" ht="15" x14ac:dyDescent="0.25">
      <c r="A114" s="12" t="s">
        <v>11</v>
      </c>
      <c r="B114" s="8">
        <v>130024102</v>
      </c>
      <c r="C114" s="12" t="s">
        <v>120</v>
      </c>
      <c r="D114" s="11">
        <v>4142.76</v>
      </c>
      <c r="E114" s="15">
        <v>49360</v>
      </c>
      <c r="F114" s="15">
        <f t="shared" si="4"/>
        <v>8226.6666666666661</v>
      </c>
      <c r="G114" s="9">
        <f t="shared" si="5"/>
        <v>0.50357698541329021</v>
      </c>
    </row>
    <row r="115" spans="1:7" ht="15" x14ac:dyDescent="0.25">
      <c r="A115" s="12" t="s">
        <v>11</v>
      </c>
      <c r="B115" s="8">
        <v>130063401</v>
      </c>
      <c r="C115" s="12" t="s">
        <v>121</v>
      </c>
      <c r="D115" s="11">
        <v>1.42</v>
      </c>
      <c r="E115" s="15">
        <v>363</v>
      </c>
      <c r="F115" s="15">
        <f t="shared" si="4"/>
        <v>60.5</v>
      </c>
      <c r="G115" s="9">
        <f t="shared" si="5"/>
        <v>2.347107438016529E-2</v>
      </c>
    </row>
    <row r="116" spans="1:7" ht="15" x14ac:dyDescent="0.25">
      <c r="A116" s="12" t="s">
        <v>11</v>
      </c>
      <c r="B116" s="8">
        <v>130064003</v>
      </c>
      <c r="C116" s="12" t="s">
        <v>122</v>
      </c>
      <c r="D116" s="11">
        <v>1658.7299999999998</v>
      </c>
      <c r="E116" s="15">
        <v>7150</v>
      </c>
      <c r="F116" s="15">
        <f t="shared" si="4"/>
        <v>1191.6666666666667</v>
      </c>
      <c r="G116" s="9">
        <f t="shared" si="5"/>
        <v>1.3919412587412585</v>
      </c>
    </row>
    <row r="117" spans="1:7" ht="15" x14ac:dyDescent="0.25">
      <c r="A117" s="12" t="s">
        <v>11</v>
      </c>
      <c r="B117" s="8">
        <v>130066201</v>
      </c>
      <c r="C117" s="12" t="s">
        <v>123</v>
      </c>
      <c r="D117" s="11">
        <v>1097.6600000000001</v>
      </c>
      <c r="E117" s="15">
        <v>22922</v>
      </c>
      <c r="F117" s="15">
        <f t="shared" si="4"/>
        <v>3820.3333333333335</v>
      </c>
      <c r="G117" s="9">
        <f t="shared" si="5"/>
        <v>0.2873204781432685</v>
      </c>
    </row>
    <row r="118" spans="1:7" ht="15" x14ac:dyDescent="0.25">
      <c r="A118" s="12" t="s">
        <v>11</v>
      </c>
      <c r="B118" s="8">
        <v>130077418</v>
      </c>
      <c r="C118" s="12" t="s">
        <v>124</v>
      </c>
      <c r="D118" s="11">
        <v>303.02</v>
      </c>
      <c r="E118" s="15">
        <v>1462</v>
      </c>
      <c r="F118" s="15">
        <f t="shared" si="4"/>
        <v>243.66666666666666</v>
      </c>
      <c r="G118" s="9">
        <f t="shared" si="5"/>
        <v>1.2435841313269493</v>
      </c>
    </row>
    <row r="119" spans="1:7" ht="15" x14ac:dyDescent="0.25">
      <c r="A119" s="12" t="s">
        <v>11</v>
      </c>
      <c r="B119" s="8">
        <v>130077419</v>
      </c>
      <c r="C119" s="12" t="s">
        <v>125</v>
      </c>
      <c r="D119" s="11">
        <v>465.15</v>
      </c>
      <c r="E119" s="15">
        <v>1003</v>
      </c>
      <c r="F119" s="15">
        <f t="shared" si="4"/>
        <v>167.16666666666666</v>
      </c>
      <c r="G119" s="9">
        <f t="shared" si="5"/>
        <v>2.7825523429710866</v>
      </c>
    </row>
    <row r="120" spans="1:7" ht="15" x14ac:dyDescent="0.25">
      <c r="A120" s="12" t="s">
        <v>11</v>
      </c>
      <c r="B120" s="8">
        <v>130077421</v>
      </c>
      <c r="C120" s="12" t="s">
        <v>126</v>
      </c>
      <c r="D120" s="11">
        <v>231.75</v>
      </c>
      <c r="E120" s="15">
        <v>1789</v>
      </c>
      <c r="F120" s="15">
        <f t="shared" si="4"/>
        <v>298.16666666666669</v>
      </c>
      <c r="G120" s="9">
        <f t="shared" si="5"/>
        <v>0.77724986025712683</v>
      </c>
    </row>
    <row r="121" spans="1:7" ht="15" x14ac:dyDescent="0.25">
      <c r="A121" s="12" t="s">
        <v>11</v>
      </c>
      <c r="B121" s="8">
        <v>800800027</v>
      </c>
      <c r="C121" s="12" t="s">
        <v>127</v>
      </c>
      <c r="D121" s="11">
        <v>85.570000000000007</v>
      </c>
      <c r="E121" s="15">
        <v>1196</v>
      </c>
      <c r="F121" s="15">
        <f t="shared" si="4"/>
        <v>199.33333333333334</v>
      </c>
      <c r="G121" s="9">
        <f t="shared" si="5"/>
        <v>0.42928093645484949</v>
      </c>
    </row>
    <row r="122" spans="1:7" ht="15" x14ac:dyDescent="0.25">
      <c r="A122" s="12" t="s">
        <v>11</v>
      </c>
      <c r="B122" s="8">
        <v>801000001</v>
      </c>
      <c r="C122" s="12" t="s">
        <v>128</v>
      </c>
      <c r="D122" s="11">
        <v>1207.6400000000001</v>
      </c>
      <c r="E122" s="15">
        <v>10786</v>
      </c>
      <c r="F122" s="15">
        <f t="shared" si="4"/>
        <v>1797.6666666666667</v>
      </c>
      <c r="G122" s="9">
        <f t="shared" si="5"/>
        <v>0.67178193955127019</v>
      </c>
    </row>
    <row r="123" spans="1:7" ht="15" x14ac:dyDescent="0.25">
      <c r="A123" s="12" t="s">
        <v>11</v>
      </c>
      <c r="B123" s="8">
        <v>801000013</v>
      </c>
      <c r="C123" s="12" t="s">
        <v>129</v>
      </c>
      <c r="D123" s="11">
        <v>730.1099999999999</v>
      </c>
      <c r="E123" s="15">
        <v>17063</v>
      </c>
      <c r="F123" s="15">
        <f t="shared" si="4"/>
        <v>2843.8333333333335</v>
      </c>
      <c r="G123" s="9">
        <f t="shared" si="5"/>
        <v>0.25673445466799505</v>
      </c>
    </row>
    <row r="124" spans="1:7" ht="15" x14ac:dyDescent="0.25">
      <c r="A124" s="12" t="s">
        <v>11</v>
      </c>
      <c r="B124" s="8">
        <v>801000025</v>
      </c>
      <c r="C124" s="12" t="s">
        <v>130</v>
      </c>
      <c r="D124" s="11">
        <v>2004.6100000000001</v>
      </c>
      <c r="E124" s="15"/>
      <c r="F124" s="15"/>
      <c r="G124" s="9"/>
    </row>
    <row r="125" spans="1:7" ht="15" x14ac:dyDescent="0.25">
      <c r="A125" s="12" t="s">
        <v>11</v>
      </c>
      <c r="B125" s="8">
        <v>801200001</v>
      </c>
      <c r="C125" s="12" t="s">
        <v>131</v>
      </c>
      <c r="D125" s="11">
        <v>7655.6399999999985</v>
      </c>
      <c r="E125" s="15">
        <v>56146</v>
      </c>
      <c r="F125" s="15">
        <f t="shared" si="4"/>
        <v>9357.6666666666661</v>
      </c>
      <c r="G125" s="9">
        <f t="shared" si="5"/>
        <v>0.81811420225839759</v>
      </c>
    </row>
    <row r="126" spans="1:7" ht="15" x14ac:dyDescent="0.25">
      <c r="A126" s="12" t="s">
        <v>11</v>
      </c>
      <c r="B126" s="8">
        <v>801200021</v>
      </c>
      <c r="C126" s="12" t="s">
        <v>132</v>
      </c>
      <c r="D126" s="11">
        <v>280.53999999999996</v>
      </c>
      <c r="E126" s="15">
        <v>2305</v>
      </c>
      <c r="F126" s="15">
        <f t="shared" si="4"/>
        <v>384.16666666666669</v>
      </c>
      <c r="G126" s="9">
        <f t="shared" si="5"/>
        <v>0.73025596529284154</v>
      </c>
    </row>
    <row r="127" spans="1:7" ht="15" x14ac:dyDescent="0.25">
      <c r="A127" s="12" t="s">
        <v>11</v>
      </c>
      <c r="B127" s="8">
        <v>801200043</v>
      </c>
      <c r="C127" s="12" t="s">
        <v>133</v>
      </c>
      <c r="D127" s="11">
        <v>401.52</v>
      </c>
      <c r="E127" s="15"/>
      <c r="F127" s="15"/>
      <c r="G127" s="9"/>
    </row>
    <row r="128" spans="1:7" ht="15" x14ac:dyDescent="0.25">
      <c r="A128" s="12" t="s">
        <v>11</v>
      </c>
      <c r="B128" s="8">
        <v>801400002</v>
      </c>
      <c r="C128" s="12" t="s">
        <v>134</v>
      </c>
      <c r="D128" s="11">
        <v>2181.0800000000004</v>
      </c>
      <c r="E128" s="15">
        <v>16470</v>
      </c>
      <c r="F128" s="15">
        <f t="shared" si="4"/>
        <v>2745</v>
      </c>
      <c r="G128" s="9">
        <f t="shared" si="5"/>
        <v>0.79456466302367956</v>
      </c>
    </row>
    <row r="129" spans="1:7" ht="15" x14ac:dyDescent="0.25">
      <c r="A129" s="12" t="s">
        <v>11</v>
      </c>
      <c r="B129" s="8">
        <v>801400007</v>
      </c>
      <c r="C129" s="12" t="s">
        <v>135</v>
      </c>
      <c r="D129" s="11">
        <v>1234.8500000000001</v>
      </c>
      <c r="E129" s="15">
        <v>9507</v>
      </c>
      <c r="F129" s="15">
        <f t="shared" si="4"/>
        <v>1584.5</v>
      </c>
      <c r="G129" s="9">
        <f t="shared" si="5"/>
        <v>0.77933101924897452</v>
      </c>
    </row>
    <row r="130" spans="1:7" ht="15" x14ac:dyDescent="0.25">
      <c r="A130" s="12" t="s">
        <v>11</v>
      </c>
      <c r="B130" s="8">
        <v>801600003</v>
      </c>
      <c r="C130" s="12" t="s">
        <v>136</v>
      </c>
      <c r="D130" s="11">
        <v>6957.0300000000007</v>
      </c>
      <c r="E130" s="15">
        <v>59325</v>
      </c>
      <c r="F130" s="15">
        <f t="shared" si="4"/>
        <v>9887.5</v>
      </c>
      <c r="G130" s="9">
        <f t="shared" si="5"/>
        <v>0.70361871049304681</v>
      </c>
    </row>
    <row r="131" spans="1:7" ht="15" x14ac:dyDescent="0.25">
      <c r="A131" s="12" t="s">
        <v>11</v>
      </c>
      <c r="B131" s="8">
        <v>801600009</v>
      </c>
      <c r="C131" s="12" t="s">
        <v>137</v>
      </c>
      <c r="D131" s="11">
        <v>4782.2500000000009</v>
      </c>
      <c r="E131" s="15">
        <v>22701</v>
      </c>
      <c r="F131" s="15">
        <f t="shared" si="4"/>
        <v>3783.5</v>
      </c>
      <c r="G131" s="9">
        <f t="shared" si="5"/>
        <v>1.2639751552795033</v>
      </c>
    </row>
    <row r="132" spans="1:7" ht="15" x14ac:dyDescent="0.25">
      <c r="A132" s="12" t="s">
        <v>11</v>
      </c>
      <c r="B132" s="8">
        <v>801600020</v>
      </c>
      <c r="C132" s="12" t="s">
        <v>138</v>
      </c>
      <c r="D132" s="11">
        <v>62.300000000000004</v>
      </c>
      <c r="E132" s="15">
        <v>960</v>
      </c>
      <c r="F132" s="15">
        <f t="shared" si="4"/>
        <v>160</v>
      </c>
      <c r="G132" s="9">
        <f t="shared" si="5"/>
        <v>0.38937500000000003</v>
      </c>
    </row>
    <row r="133" spans="1:7" ht="15" x14ac:dyDescent="0.25">
      <c r="A133" s="12" t="s">
        <v>11</v>
      </c>
      <c r="B133" s="8">
        <v>801600021</v>
      </c>
      <c r="C133" s="12" t="s">
        <v>139</v>
      </c>
      <c r="D133" s="11">
        <v>39.700000000000003</v>
      </c>
      <c r="E133" s="15">
        <v>6910</v>
      </c>
      <c r="F133" s="15">
        <f t="shared" si="4"/>
        <v>1151.6666666666667</v>
      </c>
      <c r="G133" s="9">
        <f t="shared" si="5"/>
        <v>3.4471780028943563E-2</v>
      </c>
    </row>
    <row r="134" spans="1:7" ht="15" x14ac:dyDescent="0.25">
      <c r="A134" s="12" t="s">
        <v>11</v>
      </c>
      <c r="B134" s="8">
        <v>801600025</v>
      </c>
      <c r="C134" s="12" t="s">
        <v>140</v>
      </c>
      <c r="D134" s="11">
        <v>322.12</v>
      </c>
      <c r="E134" s="15">
        <v>1972</v>
      </c>
      <c r="F134" s="15">
        <f t="shared" si="4"/>
        <v>328.66666666666669</v>
      </c>
      <c r="G134" s="9">
        <f t="shared" si="5"/>
        <v>0.9800811359026369</v>
      </c>
    </row>
    <row r="135" spans="1:7" ht="15" x14ac:dyDescent="0.25">
      <c r="A135" s="12" t="s">
        <v>11</v>
      </c>
      <c r="B135" s="8">
        <v>801600026</v>
      </c>
      <c r="C135" s="12" t="s">
        <v>141</v>
      </c>
      <c r="D135" s="11">
        <v>2818.71</v>
      </c>
      <c r="E135" s="15">
        <v>14045</v>
      </c>
      <c r="F135" s="15">
        <f t="shared" si="4"/>
        <v>2340.8333333333335</v>
      </c>
      <c r="G135" s="9">
        <f t="shared" si="5"/>
        <v>1.2041480954076182</v>
      </c>
    </row>
    <row r="136" spans="1:7" ht="15" x14ac:dyDescent="0.25">
      <c r="A136" s="12" t="s">
        <v>11</v>
      </c>
      <c r="B136" s="8">
        <v>804400003</v>
      </c>
      <c r="C136" s="12" t="s">
        <v>142</v>
      </c>
      <c r="D136" s="11">
        <v>2000.16</v>
      </c>
      <c r="E136" s="15"/>
      <c r="F136" s="15"/>
      <c r="G136" s="9"/>
    </row>
    <row r="137" spans="1:7" ht="15" x14ac:dyDescent="0.25">
      <c r="A137" s="12" t="s">
        <v>11</v>
      </c>
      <c r="B137" s="8">
        <v>804400025</v>
      </c>
      <c r="C137" s="12" t="s">
        <v>143</v>
      </c>
      <c r="D137" s="11">
        <v>252.04000000000002</v>
      </c>
      <c r="E137" s="15"/>
      <c r="F137" s="15"/>
      <c r="G137" s="9"/>
    </row>
    <row r="138" spans="1:7" ht="15" x14ac:dyDescent="0.25">
      <c r="A138" s="12" t="s">
        <v>11</v>
      </c>
      <c r="B138" s="8">
        <v>804435102</v>
      </c>
      <c r="C138" s="12" t="s">
        <v>144</v>
      </c>
      <c r="D138" s="11">
        <v>9031.49</v>
      </c>
      <c r="E138" s="15">
        <v>41137</v>
      </c>
      <c r="F138" s="15">
        <f t="shared" si="4"/>
        <v>6856.166666666667</v>
      </c>
      <c r="G138" s="9">
        <f t="shared" si="5"/>
        <v>1.3172798210856407</v>
      </c>
    </row>
    <row r="139" spans="1:7" ht="15" x14ac:dyDescent="0.25">
      <c r="A139" s="12" t="s">
        <v>11</v>
      </c>
      <c r="B139" s="8">
        <v>804462601</v>
      </c>
      <c r="C139" s="12" t="s">
        <v>145</v>
      </c>
      <c r="D139" s="11">
        <v>49.18</v>
      </c>
      <c r="E139" s="15">
        <v>7435</v>
      </c>
      <c r="F139" s="15">
        <f t="shared" si="4"/>
        <v>1239.1666666666667</v>
      </c>
      <c r="G139" s="9">
        <f t="shared" si="5"/>
        <v>3.9687962340282448E-2</v>
      </c>
    </row>
    <row r="140" spans="1:7" ht="15" x14ac:dyDescent="0.25">
      <c r="A140" s="12" t="s">
        <v>11</v>
      </c>
      <c r="B140" s="8">
        <v>805277402</v>
      </c>
      <c r="C140" s="12" t="s">
        <v>146</v>
      </c>
      <c r="D140" s="11">
        <v>21.67</v>
      </c>
      <c r="E140" s="15"/>
      <c r="F140" s="15"/>
      <c r="G140" s="9"/>
    </row>
    <row r="141" spans="1:7" ht="15" x14ac:dyDescent="0.25">
      <c r="A141" s="12" t="s">
        <v>11</v>
      </c>
      <c r="B141" s="8">
        <v>809600006</v>
      </c>
      <c r="C141" s="12" t="s">
        <v>147</v>
      </c>
      <c r="D141" s="11">
        <v>1113.96</v>
      </c>
      <c r="E141" s="15"/>
      <c r="F141" s="15"/>
      <c r="G141" s="9"/>
    </row>
    <row r="142" spans="1:7" ht="15" x14ac:dyDescent="0.25">
      <c r="A142" s="12" t="s">
        <v>11</v>
      </c>
      <c r="B142" s="8">
        <v>809635210</v>
      </c>
      <c r="C142" s="12" t="s">
        <v>148</v>
      </c>
      <c r="D142" s="11">
        <v>15.170000000000002</v>
      </c>
      <c r="E142" s="15">
        <v>300</v>
      </c>
      <c r="F142" s="15">
        <f t="shared" si="4"/>
        <v>50</v>
      </c>
      <c r="G142" s="9">
        <f t="shared" si="5"/>
        <v>0.30340000000000006</v>
      </c>
    </row>
  </sheetData>
  <autoFilter ref="A4:G142" xr:uid="{985FAE72-6439-436D-A345-BA55D40E7475}"/>
  <mergeCells count="2">
    <mergeCell ref="A1:G1"/>
    <mergeCell ref="A2:G2"/>
  </mergeCells>
  <conditionalFormatting sqref="B6:B7">
    <cfRule type="duplicateValues" dxfId="11" priority="7"/>
    <cfRule type="duplicateValues" dxfId="10" priority="8"/>
    <cfRule type="duplicateValues" dxfId="9" priority="9"/>
  </conditionalFormatting>
  <conditionalFormatting sqref="B8:B34 B36:B48">
    <cfRule type="duplicateValues" dxfId="8" priority="17"/>
    <cfRule type="duplicateValues" dxfId="7" priority="18"/>
    <cfRule type="duplicateValues" dxfId="6" priority="19"/>
  </conditionalFormatting>
  <conditionalFormatting sqref="B35">
    <cfRule type="duplicateValues" dxfId="5" priority="2"/>
    <cfRule type="duplicateValues" dxfId="4" priority="3"/>
    <cfRule type="duplicateValues" dxfId="3" priority="4"/>
  </conditionalFormatting>
  <conditionalFormatting sqref="C6:C7">
    <cfRule type="duplicateValues" dxfId="2" priority="6"/>
  </conditionalFormatting>
  <conditionalFormatting sqref="C8:C34 C36:C48">
    <cfRule type="duplicateValues" dxfId="1" priority="15"/>
  </conditionalFormatting>
  <conditionalFormatting sqref="C35">
    <cfRule type="duplicateValues" dxfId="0" priority="1"/>
  </conditionalFormatting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SAVA_2024</vt:lpstr>
      <vt:lpstr>SAVA_2024!Print_Area</vt:lpstr>
      <vt:lpstr>SAVA_2024!Print_Titles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Madara Segliņa</cp:lastModifiedBy>
  <dcterms:created xsi:type="dcterms:W3CDTF">2020-02-28T12:26:21Z</dcterms:created>
  <dcterms:modified xsi:type="dcterms:W3CDTF">2024-04-02T06:19:30Z</dcterms:modified>
</cp:coreProperties>
</file>