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4_Laboratorija 2024\2024-02\Mājas lapai\"/>
    </mc:Choice>
  </mc:AlternateContent>
  <xr:revisionPtr revIDLastSave="0" documentId="13_ncr:1_{05728425-3E08-4A58-8B44-730FFD871C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VA_2024" sheetId="5" r:id="rId1"/>
  </sheets>
  <externalReferences>
    <externalReference r:id="rId2"/>
    <externalReference r:id="rId3"/>
    <externalReference r:id="rId4"/>
    <externalReference r:id="rId5"/>
  </externalReferences>
  <definedNames>
    <definedName name="_1">#REF!</definedName>
    <definedName name="_1_2_d_NMP_lim">#REF!</definedName>
    <definedName name="_xlnm._FilterDatabase" localSheetId="0" hidden="1">SAVA_2024!$A$5:$G$5</definedName>
    <definedName name="_mn">#REF!</definedName>
    <definedName name="aa">#REF!</definedName>
    <definedName name="aaaaaaaaaaaaaaaaaaaaaaaaaaaaaaaaaaaaaaaaaaaaaaa">#REF!</definedName>
    <definedName name="AIJA">#REF!</definedName>
    <definedName name="_xlnm.Auto_Open">#REF!</definedName>
    <definedName name="b">#REF!</definedName>
    <definedName name="bt">#REF!</definedName>
    <definedName name="BX">#REF!</definedName>
    <definedName name="ccc">#REF!</definedName>
    <definedName name="cccc">#REF!</definedName>
    <definedName name="cvhh">#REF!</definedName>
    <definedName name="d">#REF!</definedName>
    <definedName name="D_Evija3">#REF!</definedName>
    <definedName name="de">#REF!</definedName>
    <definedName name="dff">#NAME?</definedName>
    <definedName name="DRGNAMES">#REF!</definedName>
    <definedName name="e">#REF!</definedName>
    <definedName name="ee">#REF!</definedName>
    <definedName name="er">#REF!</definedName>
    <definedName name="ertbnmlk">#REF!</definedName>
    <definedName name="ffhh">#REF!</definedName>
    <definedName name="gad_skaits">#REF!</definedName>
    <definedName name="gad_skaits_1">#REF!</definedName>
    <definedName name="gggg">#REF!</definedName>
    <definedName name="ghy">#REF!</definedName>
    <definedName name="h">#REF!</definedName>
    <definedName name="hh">#REF!</definedName>
    <definedName name="hjh">#REF!</definedName>
    <definedName name="hyh">#REF!</definedName>
    <definedName name="hyhcv">#REF!</definedName>
    <definedName name="i">#REF!</definedName>
    <definedName name="izm.kods">#REF!</definedName>
    <definedName name="izm.kods_1">[1]izm.posteni!$A$2:$A$216</definedName>
    <definedName name="izm.nos">#REF!</definedName>
    <definedName name="izm.nos_1">[1]izm.posteni!$B$2:$B$216</definedName>
    <definedName name="jhg">#REF!</definedName>
    <definedName name="kk">#REF!</definedName>
    <definedName name="kkkkkkkkkkkkkkkkkkkkkkkkkkkkkkkkkkkkkkkkkkkkkkkkk">#REF!</definedName>
    <definedName name="l">#REF!</definedName>
    <definedName name="Limeni_7_9group">#REF!</definedName>
    <definedName name="n">#REF!</definedName>
    <definedName name="P_Dati_rikojums">#REF!</definedName>
    <definedName name="pp">#REF!</definedName>
    <definedName name="Recover">[2]Macro1!$A$80</definedName>
    <definedName name="Rikojums2222">[3]Macro1!$A$106</definedName>
    <definedName name="rr">#REF!</definedName>
    <definedName name="rt">#REF!</definedName>
    <definedName name="rty">#REF!</definedName>
    <definedName name="S5\">#REF!</definedName>
    <definedName name="ss">#REF!</definedName>
    <definedName name="Str.">#REF!</definedName>
    <definedName name="Str.vien.nos.">#REF!</definedName>
    <definedName name="Struktura">#REF!</definedName>
    <definedName name="Struktūrvien.kodi2">#REF!</definedName>
    <definedName name="Struktūrvien.kodi2_1">[1]strukturkodi!$B$2:$B$232</definedName>
    <definedName name="Struktūrvien.kods">#REF!</definedName>
    <definedName name="Struktūrvien.kods_1">[1]strukturkodi!$A$2:$A$232</definedName>
    <definedName name="TableName">"Dummy"</definedName>
    <definedName name="ty">#REF!</definedName>
    <definedName name="tyuj">#REF!</definedName>
    <definedName name="u">#REF!</definedName>
    <definedName name="U_N_A">#REF!</definedName>
    <definedName name="wedr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>#REF!</definedName>
    <definedName name="ytr">#REF!</definedName>
    <definedName name="yuh">#REF!</definedName>
    <definedName name="yyyy">#REF!</definedName>
    <definedName name="zxcvbn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5" l="1"/>
  <c r="G59" i="5" s="1"/>
  <c r="F58" i="5"/>
  <c r="G58" i="5" s="1"/>
  <c r="F57" i="5"/>
  <c r="G57" i="5" s="1"/>
  <c r="F56" i="5"/>
  <c r="G56" i="5" s="1"/>
  <c r="F55" i="5"/>
  <c r="G55" i="5" s="1"/>
  <c r="G54" i="5"/>
  <c r="F54" i="5"/>
  <c r="F53" i="5"/>
  <c r="G53" i="5" s="1"/>
  <c r="F52" i="5"/>
  <c r="G52" i="5" s="1"/>
  <c r="F51" i="5"/>
  <c r="G51" i="5" s="1"/>
  <c r="F50" i="5"/>
  <c r="G50" i="5" s="1"/>
  <c r="G49" i="5"/>
  <c r="F49" i="5"/>
  <c r="F48" i="5"/>
  <c r="G48" i="5" s="1"/>
  <c r="F47" i="5"/>
  <c r="G47" i="5" s="1"/>
  <c r="G46" i="5"/>
  <c r="F46" i="5"/>
  <c r="F45" i="5"/>
  <c r="G45" i="5" s="1"/>
  <c r="F44" i="5"/>
  <c r="G44" i="5" s="1"/>
  <c r="F43" i="5"/>
  <c r="G43" i="5" s="1"/>
  <c r="F42" i="5"/>
  <c r="G42" i="5" s="1"/>
  <c r="G41" i="5"/>
  <c r="F41" i="5"/>
  <c r="F40" i="5"/>
  <c r="G40" i="5" s="1"/>
  <c r="F39" i="5"/>
  <c r="G39" i="5" s="1"/>
  <c r="G38" i="5"/>
  <c r="F38" i="5"/>
  <c r="F37" i="5"/>
  <c r="G37" i="5" s="1"/>
  <c r="F36" i="5"/>
  <c r="G36" i="5" s="1"/>
  <c r="F35" i="5"/>
  <c r="G35" i="5" s="1"/>
  <c r="F34" i="5"/>
  <c r="G34" i="5" s="1"/>
  <c r="G33" i="5"/>
  <c r="F33" i="5"/>
  <c r="F32" i="5"/>
  <c r="G32" i="5" s="1"/>
  <c r="F31" i="5"/>
  <c r="G31" i="5" s="1"/>
  <c r="G30" i="5"/>
  <c r="F30" i="5"/>
  <c r="F29" i="5"/>
  <c r="G29" i="5" s="1"/>
  <c r="F28" i="5"/>
  <c r="G28" i="5" s="1"/>
  <c r="F27" i="5"/>
  <c r="G27" i="5" s="1"/>
  <c r="F26" i="5"/>
  <c r="G26" i="5" s="1"/>
  <c r="G25" i="5"/>
  <c r="F25" i="5"/>
  <c r="F24" i="5"/>
  <c r="G24" i="5" s="1"/>
  <c r="F23" i="5"/>
  <c r="G23" i="5" s="1"/>
  <c r="G22" i="5"/>
  <c r="F22" i="5"/>
  <c r="F21" i="5"/>
  <c r="G21" i="5" s="1"/>
  <c r="F20" i="5"/>
  <c r="G20" i="5" s="1"/>
  <c r="F19" i="5"/>
  <c r="G19" i="5" s="1"/>
  <c r="F18" i="5"/>
  <c r="G18" i="5" s="1"/>
  <c r="G17" i="5"/>
  <c r="F17" i="5"/>
  <c r="F16" i="5"/>
  <c r="G16" i="5" s="1"/>
  <c r="F15" i="5"/>
  <c r="G15" i="5" s="1"/>
  <c r="G14" i="5"/>
  <c r="F14" i="5"/>
  <c r="F13" i="5"/>
  <c r="G13" i="5" s="1"/>
  <c r="F12" i="5"/>
  <c r="G12" i="5" s="1"/>
  <c r="F11" i="5"/>
  <c r="G11" i="5" s="1"/>
  <c r="F10" i="5"/>
  <c r="G10" i="5" s="1"/>
  <c r="G9" i="5"/>
  <c r="F9" i="5"/>
  <c r="F8" i="5"/>
  <c r="G8" i="5" s="1"/>
  <c r="F7" i="5"/>
  <c r="G7" i="5" s="1"/>
  <c r="D6" i="5"/>
  <c r="E6" i="5"/>
  <c r="F6" i="5" s="1"/>
  <c r="G6" i="5" l="1"/>
</calcChain>
</file>

<file path=xl/sharedStrings.xml><?xml version="1.0" encoding="utf-8"?>
<sst xmlns="http://schemas.openxmlformats.org/spreadsheetml/2006/main" count="117" uniqueCount="65">
  <si>
    <t>Labaratorisko pakalpojumu apmaksai paredzēto finanšu līdzekļu izlietojums  ārstniecības iestādēm, ar kurām dienests noslēdzis līgumu par sekundārās ambulatorās veselības aprūpes pakalpojumu apmaksu</t>
  </si>
  <si>
    <t>PAVISAM</t>
  </si>
  <si>
    <t>NVD TN (nosūtītāja)</t>
  </si>
  <si>
    <t>ĀI kods (nosūtītāja)</t>
  </si>
  <si>
    <t>ĀI nosaukums (nosūtītāja)</t>
  </si>
  <si>
    <t>*Izpildes % norādīts tiem, kas strādā kopš 2024. gada sākuma</t>
  </si>
  <si>
    <t>Laboratoriskiem nosūtījumiem aprēķinātais apjoms 2024.gadam</t>
  </si>
  <si>
    <t>2024. gada janvāris - februāris</t>
  </si>
  <si>
    <t>Finanšu līdzekļu izlietojums 2024.gada janvāris - februāris, EUR</t>
  </si>
  <si>
    <t>Finanšu apjoms uz periodu janvāris - februāris</t>
  </si>
  <si>
    <t>Izpildes janvāris - februāris % *</t>
  </si>
  <si>
    <t>Kurzeme</t>
  </si>
  <si>
    <t>Dienvidkurzemes novada Veselības aprūpes centrs</t>
  </si>
  <si>
    <t>Smirnova Jevgeņija - ārsta prakse oftalmoloģijā</t>
  </si>
  <si>
    <t>Vēvere Inga - ārsta prakse ginekoloģijā, dzemdniecībā</t>
  </si>
  <si>
    <t>Plužņikova Inga - ārsta prakse ginekoloģijā, dzemdniecībā</t>
  </si>
  <si>
    <t>Krieviņa Sigita - ārsta prakse ginekoloģijā, dzemdniecībā</t>
  </si>
  <si>
    <t>Lapšāne Evita - ārsta prakse ginekoloģijā, dzemdniecībā</t>
  </si>
  <si>
    <t>Pavlovska Ina - ārsta prakse otolaringoloģijā</t>
  </si>
  <si>
    <t>Ilzes Lagzdiņas ārsta prakse ENDO, SIA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</si>
  <si>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</si>
  <si>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</si>
  <si>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</si>
  <si>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</si>
  <si>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L. ATIĶES DOKTORĀTS, SIA</t>
  </si>
  <si>
    <t>Lindas Ķeružes psihiatrijas centrs, Sabiedrība ar ierobežotu atbildību</t>
  </si>
  <si>
    <t>VENĒRA S.I., Liepājas pilsētas Semenovičas daudznozaru individuālais uzņēmums</t>
  </si>
  <si>
    <t>Treimanis Armands - ārsta prakse ginekoloģijā, dzemdniecībā</t>
  </si>
  <si>
    <t>A.Lucenko ārsta prakse, SIA</t>
  </si>
  <si>
    <t>DAMOLA, SIA</t>
  </si>
  <si>
    <t>Saulīte-Kandevica Daina - ārsta prakse kardioloģijā un reimatoloģijā</t>
  </si>
  <si>
    <t>Plavoka Zinaīda - ārsta prakse dermatoloģijā, veneroloģijā</t>
  </si>
  <si>
    <t>Renātes Krūkles privātprakse, SIA</t>
  </si>
  <si>
    <t>Zirne Ineta - ārsta prakse dermatoloģijā, veneroloģijā</t>
  </si>
  <si>
    <t>SN GURU, SIA</t>
  </si>
  <si>
    <t>Ziemeļkurzemes reģionālā slimnīca, SIA</t>
  </si>
  <si>
    <t>Ventspils poliklīnika, Pašvaldības SIA</t>
  </si>
  <si>
    <t>Kronoss, Sabiedrība ar ierobežotu atbildību</t>
  </si>
  <si>
    <t>DOKTORĀTS ELITE, Medicīnas sabiedrība ar ierobežotu atbildību</t>
  </si>
  <si>
    <t>BINI, SIA</t>
  </si>
  <si>
    <t>Ilzes Embrikas ārsta prakse, SIA</t>
  </si>
  <si>
    <t>Māra Dzelmes ārsta prakse ginekoloģijā, SIA</t>
  </si>
  <si>
    <t>Purēns Alvils - ārsta prakse ginekoloģijā, dzemdniecībā</t>
  </si>
  <si>
    <t>Rutas Lūciņas ārsta prakse, Sabiedrība ar ierobežotu atbildību</t>
  </si>
  <si>
    <t>Līgas Vaļģes ārsta prakse, SIA</t>
  </si>
  <si>
    <t>Kuldīgas ginekologu prakse, SIA</t>
  </si>
  <si>
    <t>Kuldīgas slimnīca, Sabiedrība ar ierobežotu atbildību</t>
  </si>
  <si>
    <t>Semigallia, Sabiedrība ar ierobežotu atbildību</t>
  </si>
  <si>
    <t>Sorokina Jeļena - ārsta prakse neiroloģijā, narkoloģijā un psihiatrijā</t>
  </si>
  <si>
    <t>Lobača Jeļena - ārsta prakse ginekoloģijā, dzemdniecībā</t>
  </si>
  <si>
    <t>PRIEKULES SLIMNĪCA, SIA</t>
  </si>
  <si>
    <t>Saldus medicīnas centrs, Sabiedrība ar ierobežotu atbildību</t>
  </si>
  <si>
    <t>TALSU VESELĪBAS CENTRS, SIA</t>
  </si>
  <si>
    <t>Dreiberga Arta - ārsta prakse ginekoloģijā, dzemdniecībā</t>
  </si>
  <si>
    <t>VSV CENTRS, SIA</t>
  </si>
  <si>
    <t>L.Nāckalnes ginekologa prakse, IK</t>
  </si>
  <si>
    <t>DINA SEBRE - ārsta prakse alergoloģijā, SIA</t>
  </si>
  <si>
    <t>Tukuma slimnīca, Sabiedrība ar ierobežotu atbildību</t>
  </si>
  <si>
    <t>Ginekologu prakse, Sabiedrība ar ierobežotu atbildību</t>
  </si>
  <si>
    <t>Andersone Ilze - ārsta prakse endokrinoloģijā</t>
  </si>
  <si>
    <t>Krūziņa Inga - ģimenes ārsta, dermatologa, venerologa un arodveselības un arodslimību ārsta prakse</t>
  </si>
  <si>
    <t>Frīdenberga Gunta  - ārsta prakse ginekoloģijā, dzemdniecībā</t>
  </si>
  <si>
    <t>Ārstes psihiatres I.Grīnfeldes prakse, SIA</t>
  </si>
  <si>
    <t>Irlavas Sarkanā Krusta slimnīca, Sabiedrība ar ierobežotu atbildību</t>
  </si>
  <si>
    <t>Birkenšteina Anete - ārsta prakse ginekoloģijā, dzemdniecībā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</si>
</sst>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left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4" fillId="2" borderId="1" xfId="2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center" vertical="center" wrapText="1"/>
    </xf>
    <xf numFmtId="10" fontId="0" fillId="0" borderId="1" xfId="3" applyNumberFormat="1" applyFont="1" applyBorder="1" applyAlignment="1">
      <alignment horizontal="center" vertical="center"/>
    </xf>
    <xf numFmtId="10" fontId="1" fillId="2" borderId="1" xfId="3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left"/>
    </xf>
    <xf numFmtId="4" fontId="0" fillId="0" borderId="0" xfId="0" applyNumberFormat="1" applyAlignment="1">
      <alignment horizontal="center" vertical="center"/>
    </xf>
    <xf numFmtId="10" fontId="0" fillId="0" borderId="0" xfId="3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center" vertical="center"/>
    </xf>
    <xf numFmtId="10" fontId="0" fillId="0" borderId="2" xfId="3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</cellXfs>
  <cellStyles count="4">
    <cellStyle name="Normal" xfId="0" builtinId="0"/>
    <cellStyle name="Normal 13" xfId="2" xr:uid="{00000000-0005-0000-0000-000001000000}"/>
    <cellStyle name="Normal 14 4 3 2" xfId="1" xr:uid="{00000000-0005-0000-0000-000002000000}"/>
    <cellStyle name="Percent" xfId="3" builtinId="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2FFC0-7E2B-4C4F-AE22-CB47C9B4ACD5}">
  <sheetPr>
    <tabColor theme="9" tint="0.59999389629810485"/>
  </sheetPr>
  <dimension ref="A1:G6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7" sqref="A7"/>
    </sheetView>
  </sheetViews>
  <sheetFormatPr defaultRowHeight="15" x14ac:dyDescent="0.25"/>
  <cols>
    <col min="1" max="1" width="14.5703125" customWidth="1"/>
    <col min="2" max="2" width="21.5703125" customWidth="1"/>
    <col min="3" max="3" width="60" customWidth="1"/>
    <col min="4" max="5" width="25.5703125" customWidth="1"/>
    <col min="6" max="6" width="18.5703125" customWidth="1"/>
    <col min="7" max="7" width="16.5703125" customWidth="1"/>
  </cols>
  <sheetData>
    <row r="1" spans="1:7" ht="18.75" customHeight="1" x14ac:dyDescent="0.25">
      <c r="A1" s="18" t="s">
        <v>0</v>
      </c>
      <c r="B1" s="18"/>
      <c r="C1" s="18"/>
      <c r="D1" s="18"/>
      <c r="E1" s="18"/>
      <c r="F1" s="18"/>
      <c r="G1" s="18"/>
    </row>
    <row r="2" spans="1:7" ht="29.25" customHeight="1" x14ac:dyDescent="0.25">
      <c r="A2" s="18"/>
      <c r="B2" s="18"/>
      <c r="C2" s="18"/>
      <c r="D2" s="18"/>
      <c r="E2" s="18"/>
      <c r="F2" s="18"/>
      <c r="G2" s="18"/>
    </row>
    <row r="3" spans="1:7" ht="15.75" x14ac:dyDescent="0.25">
      <c r="A3" s="19" t="s">
        <v>7</v>
      </c>
      <c r="B3" s="19"/>
      <c r="C3" s="19"/>
      <c r="D3" s="19"/>
      <c r="E3" s="19"/>
      <c r="F3" s="19"/>
      <c r="G3" s="19"/>
    </row>
    <row r="4" spans="1:7" ht="15.75" x14ac:dyDescent="0.25">
      <c r="A4" s="3" t="s">
        <v>5</v>
      </c>
      <c r="B4" s="2"/>
      <c r="C4" s="2"/>
      <c r="D4" s="2"/>
    </row>
    <row r="5" spans="1:7" ht="54.6" customHeight="1" x14ac:dyDescent="0.25">
      <c r="A5" s="4" t="s">
        <v>2</v>
      </c>
      <c r="B5" s="4" t="s">
        <v>3</v>
      </c>
      <c r="C5" s="4" t="s">
        <v>4</v>
      </c>
      <c r="D5" s="4" t="s">
        <v>8</v>
      </c>
      <c r="E5" s="4" t="s">
        <v>6</v>
      </c>
      <c r="F5" s="4" t="s">
        <v>9</v>
      </c>
      <c r="G5" s="4" t="s">
        <v>10</v>
      </c>
    </row>
    <row r="6" spans="1:7" ht="15.75" customHeight="1" x14ac:dyDescent="0.25">
      <c r="A6" s="4"/>
      <c r="B6" s="4"/>
      <c r="C6" s="4" t="s">
        <v>1</v>
      </c>
      <c r="D6" s="5">
        <f>SUM(D7:D61)</f>
        <v>209288.92999999996</v>
      </c>
      <c r="E6" s="5">
        <f>SUM(E7:E61)</f>
        <v>1439862</v>
      </c>
      <c r="F6" s="5">
        <f>E6/12*2</f>
        <v>239977</v>
      </c>
      <c r="G6" s="7">
        <f>D6/F6</f>
        <v>0.87212078657537995</v>
      </c>
    </row>
    <row r="7" spans="1:7" x14ac:dyDescent="0.25">
      <c r="A7" s="9" t="s">
        <v>11</v>
      </c>
      <c r="B7" s="1">
        <v>27000002</v>
      </c>
      <c r="C7" s="9" t="s">
        <v>12</v>
      </c>
      <c r="D7" s="8">
        <v>21.79</v>
      </c>
      <c r="E7" s="17">
        <v>300</v>
      </c>
      <c r="F7" s="17">
        <f>E7/12*2</f>
        <v>50</v>
      </c>
      <c r="G7" s="6">
        <f>D7/F7</f>
        <v>0.43579999999999997</v>
      </c>
    </row>
    <row r="8" spans="1:7" x14ac:dyDescent="0.25">
      <c r="A8" s="9" t="s">
        <v>11</v>
      </c>
      <c r="B8" s="1">
        <v>170000007</v>
      </c>
      <c r="C8" s="9" t="s">
        <v>13</v>
      </c>
      <c r="D8" s="8">
        <v>5.6</v>
      </c>
      <c r="E8" s="17">
        <v>300</v>
      </c>
      <c r="F8" s="17">
        <f t="shared" ref="F8:F59" si="0">E8/12*2</f>
        <v>50</v>
      </c>
      <c r="G8" s="6">
        <f t="shared" ref="G8:G59" si="1">D8/F8</f>
        <v>0.11199999999999999</v>
      </c>
    </row>
    <row r="9" spans="1:7" x14ac:dyDescent="0.25">
      <c r="A9" s="9" t="s">
        <v>11</v>
      </c>
      <c r="B9" s="1">
        <v>170000010</v>
      </c>
      <c r="C9" s="9" t="s">
        <v>14</v>
      </c>
      <c r="D9" s="8">
        <v>900.62</v>
      </c>
      <c r="E9" s="17">
        <v>7990</v>
      </c>
      <c r="F9" s="17">
        <f t="shared" si="0"/>
        <v>1331.6666666666667</v>
      </c>
      <c r="G9" s="6">
        <f t="shared" si="1"/>
        <v>0.67631038798498122</v>
      </c>
    </row>
    <row r="10" spans="1:7" x14ac:dyDescent="0.25">
      <c r="A10" s="9" t="s">
        <v>11</v>
      </c>
      <c r="B10" s="1">
        <v>170000027</v>
      </c>
      <c r="C10" s="9" t="s">
        <v>15</v>
      </c>
      <c r="D10" s="8">
        <v>146.17000000000002</v>
      </c>
      <c r="E10" s="17">
        <v>467</v>
      </c>
      <c r="F10" s="17">
        <f t="shared" si="0"/>
        <v>77.833333333333329</v>
      </c>
      <c r="G10" s="6">
        <f t="shared" si="1"/>
        <v>1.8779871520342615</v>
      </c>
    </row>
    <row r="11" spans="1:7" x14ac:dyDescent="0.25">
      <c r="A11" s="9" t="s">
        <v>11</v>
      </c>
      <c r="B11" s="1">
        <v>170000043</v>
      </c>
      <c r="C11" s="9" t="s">
        <v>16</v>
      </c>
      <c r="D11" s="8">
        <v>94.330000000000013</v>
      </c>
      <c r="E11" s="17">
        <v>2692</v>
      </c>
      <c r="F11" s="17">
        <f t="shared" si="0"/>
        <v>448.66666666666669</v>
      </c>
      <c r="G11" s="6">
        <f t="shared" si="1"/>
        <v>0.21024517087667163</v>
      </c>
    </row>
    <row r="12" spans="1:7" x14ac:dyDescent="0.25">
      <c r="A12" s="9" t="s">
        <v>11</v>
      </c>
      <c r="B12" s="1">
        <v>170000089</v>
      </c>
      <c r="C12" s="9" t="s">
        <v>17</v>
      </c>
      <c r="D12" s="8">
        <v>1150.1499999999999</v>
      </c>
      <c r="E12" s="17">
        <v>4759</v>
      </c>
      <c r="F12" s="17">
        <f t="shared" si="0"/>
        <v>793.16666666666663</v>
      </c>
      <c r="G12" s="6">
        <f t="shared" si="1"/>
        <v>1.4500735448623658</v>
      </c>
    </row>
    <row r="13" spans="1:7" x14ac:dyDescent="0.25">
      <c r="A13" s="9" t="s">
        <v>11</v>
      </c>
      <c r="B13" s="1">
        <v>170000162</v>
      </c>
      <c r="C13" s="9" t="s">
        <v>18</v>
      </c>
      <c r="D13" s="8">
        <v>131.37</v>
      </c>
      <c r="E13" s="17">
        <v>1592</v>
      </c>
      <c r="F13" s="17">
        <f t="shared" si="0"/>
        <v>265.33333333333331</v>
      </c>
      <c r="G13" s="6">
        <f t="shared" si="1"/>
        <v>0.49511306532663324</v>
      </c>
    </row>
    <row r="14" spans="1:7" x14ac:dyDescent="0.25">
      <c r="A14" s="9" t="s">
        <v>11</v>
      </c>
      <c r="B14" s="1">
        <v>170000192</v>
      </c>
      <c r="C14" s="9" t="s">
        <v>19</v>
      </c>
      <c r="D14" s="8">
        <v>10315.960000000001</v>
      </c>
      <c r="E14" s="17">
        <v>63473</v>
      </c>
      <c r="F14" s="17">
        <f t="shared" si="0"/>
        <v>10578.833333333334</v>
      </c>
      <c r="G14" s="6">
        <f t="shared" si="1"/>
        <v>0.97515100909047947</v>
      </c>
    </row>
    <row r="15" spans="1:7" x14ac:dyDescent="0.25">
      <c r="A15" s="9" t="s">
        <v>11</v>
      </c>
      <c r="B15" s="1">
        <v>170010601</v>
      </c>
      <c r="C15" s="9" t="s">
        <v>20</v>
      </c>
      <c r="D15" s="8">
        <v>209.62000000000003</v>
      </c>
      <c r="E15" s="17">
        <v>643</v>
      </c>
      <c r="F15" s="17">
        <f t="shared" si="0"/>
        <v>107.16666666666667</v>
      </c>
      <c r="G15" s="6">
        <f t="shared" si="1"/>
        <v>1.9560186625194405</v>
      </c>
    </row>
    <row r="16" spans="1:7" x14ac:dyDescent="0.25">
      <c r="A16" s="9" t="s">
        <v>11</v>
      </c>
      <c r="B16" s="1">
        <v>170020401</v>
      </c>
      <c r="C16" s="9" t="s">
        <v>21</v>
      </c>
      <c r="D16" s="8">
        <v>65092.689999999966</v>
      </c>
      <c r="E16" s="17">
        <v>409809</v>
      </c>
      <c r="F16" s="17">
        <f t="shared" si="0"/>
        <v>68301.5</v>
      </c>
      <c r="G16" s="6">
        <f t="shared" si="1"/>
        <v>0.95301991903545258</v>
      </c>
    </row>
    <row r="17" spans="1:7" x14ac:dyDescent="0.25">
      <c r="A17" s="9" t="s">
        <v>11</v>
      </c>
      <c r="B17" s="1">
        <v>170024101</v>
      </c>
      <c r="C17" s="9" t="s">
        <v>22</v>
      </c>
      <c r="D17" s="8">
        <v>1826.27</v>
      </c>
      <c r="E17" s="17">
        <v>38190</v>
      </c>
      <c r="F17" s="17">
        <f t="shared" si="0"/>
        <v>6365</v>
      </c>
      <c r="G17" s="6">
        <f t="shared" si="1"/>
        <v>0.28692380204241946</v>
      </c>
    </row>
    <row r="18" spans="1:7" x14ac:dyDescent="0.25">
      <c r="A18" s="9" t="s">
        <v>11</v>
      </c>
      <c r="B18" s="1">
        <v>170024104</v>
      </c>
      <c r="C18" s="9" t="s">
        <v>23</v>
      </c>
      <c r="D18" s="8">
        <v>14197.109999999999</v>
      </c>
      <c r="E18" s="17">
        <v>41755</v>
      </c>
      <c r="F18" s="17">
        <f t="shared" si="0"/>
        <v>6959.166666666667</v>
      </c>
      <c r="G18" s="6">
        <f t="shared" si="1"/>
        <v>2.0400589150999879</v>
      </c>
    </row>
    <row r="19" spans="1:7" x14ac:dyDescent="0.25">
      <c r="A19" s="9" t="s">
        <v>11</v>
      </c>
      <c r="B19" s="1">
        <v>170065204</v>
      </c>
      <c r="C19" s="9" t="s">
        <v>24</v>
      </c>
      <c r="D19" s="8">
        <v>812.08999999999992</v>
      </c>
      <c r="E19" s="17">
        <v>8118</v>
      </c>
      <c r="F19" s="17">
        <f t="shared" si="0"/>
        <v>1353</v>
      </c>
      <c r="G19" s="6">
        <f t="shared" si="1"/>
        <v>0.60021433850702133</v>
      </c>
    </row>
    <row r="20" spans="1:7" x14ac:dyDescent="0.25">
      <c r="A20" s="9" t="s">
        <v>11</v>
      </c>
      <c r="B20" s="1">
        <v>170077426</v>
      </c>
      <c r="C20" s="9" t="s">
        <v>25</v>
      </c>
      <c r="D20" s="8">
        <v>27.16</v>
      </c>
      <c r="E20" s="17">
        <v>417</v>
      </c>
      <c r="F20" s="17">
        <f t="shared" si="0"/>
        <v>69.5</v>
      </c>
      <c r="G20" s="6">
        <f t="shared" si="1"/>
        <v>0.39079136690647481</v>
      </c>
    </row>
    <row r="21" spans="1:7" x14ac:dyDescent="0.25">
      <c r="A21" s="9" t="s">
        <v>11</v>
      </c>
      <c r="B21" s="1">
        <v>170077429</v>
      </c>
      <c r="C21" s="9" t="s">
        <v>26</v>
      </c>
      <c r="D21" s="8">
        <v>120.9</v>
      </c>
      <c r="E21" s="17">
        <v>1946</v>
      </c>
      <c r="F21" s="17">
        <f t="shared" si="0"/>
        <v>324.33333333333331</v>
      </c>
      <c r="G21" s="6">
        <f t="shared" si="1"/>
        <v>0.37276464542651599</v>
      </c>
    </row>
    <row r="22" spans="1:7" x14ac:dyDescent="0.25">
      <c r="A22" s="9" t="s">
        <v>11</v>
      </c>
      <c r="B22" s="1">
        <v>170077434</v>
      </c>
      <c r="C22" s="9" t="s">
        <v>27</v>
      </c>
      <c r="D22" s="8">
        <v>220.10999999999999</v>
      </c>
      <c r="E22" s="17">
        <v>4197</v>
      </c>
      <c r="F22" s="17">
        <f t="shared" si="0"/>
        <v>699.5</v>
      </c>
      <c r="G22" s="6">
        <f t="shared" si="1"/>
        <v>0.31466761972837737</v>
      </c>
    </row>
    <row r="23" spans="1:7" x14ac:dyDescent="0.25">
      <c r="A23" s="9" t="s">
        <v>11</v>
      </c>
      <c r="B23" s="1">
        <v>170077441</v>
      </c>
      <c r="C23" s="9" t="s">
        <v>28</v>
      </c>
      <c r="D23" s="8">
        <v>4349.1099999999997</v>
      </c>
      <c r="E23" s="17">
        <v>32954</v>
      </c>
      <c r="F23" s="17">
        <f t="shared" si="0"/>
        <v>5492.333333333333</v>
      </c>
      <c r="G23" s="6">
        <f t="shared" si="1"/>
        <v>0.79185106512107784</v>
      </c>
    </row>
    <row r="24" spans="1:7" x14ac:dyDescent="0.25">
      <c r="A24" s="9" t="s">
        <v>11</v>
      </c>
      <c r="B24" s="1">
        <v>170077444</v>
      </c>
      <c r="C24" s="9" t="s">
        <v>29</v>
      </c>
      <c r="D24" s="8">
        <v>52.53</v>
      </c>
      <c r="E24" s="17">
        <v>2529</v>
      </c>
      <c r="F24" s="17">
        <f t="shared" si="0"/>
        <v>421.5</v>
      </c>
      <c r="G24" s="6">
        <f t="shared" si="1"/>
        <v>0.12462633451957296</v>
      </c>
    </row>
    <row r="25" spans="1:7" x14ac:dyDescent="0.25">
      <c r="A25" s="9" t="s">
        <v>11</v>
      </c>
      <c r="B25" s="1">
        <v>170077445</v>
      </c>
      <c r="C25" s="9" t="s">
        <v>30</v>
      </c>
      <c r="D25" s="8">
        <v>2119.39</v>
      </c>
      <c r="E25" s="17">
        <v>10091</v>
      </c>
      <c r="F25" s="17">
        <f t="shared" si="0"/>
        <v>1681.8333333333333</v>
      </c>
      <c r="G25" s="6">
        <f t="shared" si="1"/>
        <v>1.2601664849866216</v>
      </c>
    </row>
    <row r="26" spans="1:7" x14ac:dyDescent="0.25">
      <c r="A26" s="9" t="s">
        <v>11</v>
      </c>
      <c r="B26" s="1">
        <v>170077455</v>
      </c>
      <c r="C26" s="9" t="s">
        <v>31</v>
      </c>
      <c r="D26" s="8">
        <v>196.51999999999998</v>
      </c>
      <c r="E26" s="17">
        <v>9150</v>
      </c>
      <c r="F26" s="17">
        <f t="shared" si="0"/>
        <v>1525</v>
      </c>
      <c r="G26" s="6">
        <f t="shared" si="1"/>
        <v>0.12886557377049179</v>
      </c>
    </row>
    <row r="27" spans="1:7" x14ac:dyDescent="0.25">
      <c r="A27" s="9" t="s">
        <v>11</v>
      </c>
      <c r="B27" s="1">
        <v>270000002</v>
      </c>
      <c r="C27" s="9" t="s">
        <v>32</v>
      </c>
      <c r="D27" s="8">
        <v>1212.54</v>
      </c>
      <c r="E27" s="17">
        <v>7392</v>
      </c>
      <c r="F27" s="17">
        <f t="shared" si="0"/>
        <v>1232</v>
      </c>
      <c r="G27" s="6">
        <f t="shared" si="1"/>
        <v>0.98420454545454539</v>
      </c>
    </row>
    <row r="28" spans="1:7" x14ac:dyDescent="0.25">
      <c r="A28" s="9" t="s">
        <v>11</v>
      </c>
      <c r="B28" s="1">
        <v>270000007</v>
      </c>
      <c r="C28" s="9" t="s">
        <v>33</v>
      </c>
      <c r="D28" s="8">
        <v>100.71</v>
      </c>
      <c r="E28" s="17">
        <v>4134</v>
      </c>
      <c r="F28" s="17">
        <f t="shared" si="0"/>
        <v>689</v>
      </c>
      <c r="G28" s="6">
        <f t="shared" si="1"/>
        <v>0.14616835994194483</v>
      </c>
    </row>
    <row r="29" spans="1:7" x14ac:dyDescent="0.25">
      <c r="A29" s="9" t="s">
        <v>11</v>
      </c>
      <c r="B29" s="1">
        <v>270000088</v>
      </c>
      <c r="C29" s="9" t="s">
        <v>34</v>
      </c>
      <c r="D29" s="8">
        <v>3472.3500000000004</v>
      </c>
      <c r="E29" s="17">
        <v>6925</v>
      </c>
      <c r="F29" s="17">
        <f t="shared" si="0"/>
        <v>1154.1666666666667</v>
      </c>
      <c r="G29" s="6">
        <f t="shared" si="1"/>
        <v>3.008534296028881</v>
      </c>
    </row>
    <row r="30" spans="1:7" x14ac:dyDescent="0.25">
      <c r="A30" s="9" t="s">
        <v>11</v>
      </c>
      <c r="B30" s="1">
        <v>270020302</v>
      </c>
      <c r="C30" s="9" t="s">
        <v>35</v>
      </c>
      <c r="D30" s="8">
        <v>23194.220000000005</v>
      </c>
      <c r="E30" s="17">
        <v>146976</v>
      </c>
      <c r="F30" s="17">
        <f t="shared" si="0"/>
        <v>24496</v>
      </c>
      <c r="G30" s="6">
        <f t="shared" si="1"/>
        <v>0.94685744611365141</v>
      </c>
    </row>
    <row r="31" spans="1:7" x14ac:dyDescent="0.25">
      <c r="A31" s="9" t="s">
        <v>11</v>
      </c>
      <c r="B31" s="1">
        <v>270024101</v>
      </c>
      <c r="C31" s="9" t="s">
        <v>36</v>
      </c>
      <c r="D31" s="8">
        <v>21206.749999999996</v>
      </c>
      <c r="E31" s="17">
        <v>143423</v>
      </c>
      <c r="F31" s="17">
        <f t="shared" si="0"/>
        <v>23903.833333333332</v>
      </c>
      <c r="G31" s="6">
        <f t="shared" si="1"/>
        <v>0.88716942191977566</v>
      </c>
    </row>
    <row r="32" spans="1:7" x14ac:dyDescent="0.25">
      <c r="A32" s="9" t="s">
        <v>11</v>
      </c>
      <c r="B32" s="1">
        <v>270064101</v>
      </c>
      <c r="C32" s="9" t="s">
        <v>37</v>
      </c>
      <c r="D32" s="8">
        <v>25.12</v>
      </c>
      <c r="E32" s="17">
        <v>3437</v>
      </c>
      <c r="F32" s="17">
        <f t="shared" si="0"/>
        <v>572.83333333333337</v>
      </c>
      <c r="G32" s="6">
        <f t="shared" si="1"/>
        <v>4.3852196683153911E-2</v>
      </c>
    </row>
    <row r="33" spans="1:7" x14ac:dyDescent="0.25">
      <c r="A33" s="9" t="s">
        <v>11</v>
      </c>
      <c r="B33" s="1">
        <v>270065201</v>
      </c>
      <c r="C33" s="9" t="s">
        <v>38</v>
      </c>
      <c r="D33" s="8">
        <v>1163.24</v>
      </c>
      <c r="E33" s="17">
        <v>9628</v>
      </c>
      <c r="F33" s="17">
        <f t="shared" si="0"/>
        <v>1604.6666666666667</v>
      </c>
      <c r="G33" s="6">
        <f t="shared" si="1"/>
        <v>0.72491067719152469</v>
      </c>
    </row>
    <row r="34" spans="1:7" x14ac:dyDescent="0.25">
      <c r="A34" s="9" t="s">
        <v>11</v>
      </c>
      <c r="B34" s="1">
        <v>270065202</v>
      </c>
      <c r="C34" s="9" t="s">
        <v>39</v>
      </c>
      <c r="D34" s="8">
        <v>612.42999999999995</v>
      </c>
      <c r="E34" s="17">
        <v>7764</v>
      </c>
      <c r="F34" s="17">
        <f t="shared" si="0"/>
        <v>1294</v>
      </c>
      <c r="G34" s="6">
        <f t="shared" si="1"/>
        <v>0.47328438948995361</v>
      </c>
    </row>
    <row r="35" spans="1:7" x14ac:dyDescent="0.25">
      <c r="A35" s="9" t="s">
        <v>11</v>
      </c>
      <c r="B35" s="1">
        <v>270077407</v>
      </c>
      <c r="C35" s="9" t="s">
        <v>40</v>
      </c>
      <c r="D35" s="8">
        <v>44.370000000000005</v>
      </c>
      <c r="E35" s="17">
        <v>412</v>
      </c>
      <c r="F35" s="17">
        <f t="shared" si="0"/>
        <v>68.666666666666671</v>
      </c>
      <c r="G35" s="6">
        <f t="shared" si="1"/>
        <v>0.64616504854368939</v>
      </c>
    </row>
    <row r="36" spans="1:7" x14ac:dyDescent="0.25">
      <c r="A36" s="9" t="s">
        <v>11</v>
      </c>
      <c r="B36" s="1">
        <v>270077409</v>
      </c>
      <c r="C36" s="9" t="s">
        <v>41</v>
      </c>
      <c r="D36" s="8">
        <v>539.41</v>
      </c>
      <c r="E36" s="17">
        <v>6889</v>
      </c>
      <c r="F36" s="17">
        <f t="shared" si="0"/>
        <v>1148.1666666666667</v>
      </c>
      <c r="G36" s="6">
        <f t="shared" si="1"/>
        <v>0.46980113223980252</v>
      </c>
    </row>
    <row r="37" spans="1:7" x14ac:dyDescent="0.25">
      <c r="A37" s="9" t="s">
        <v>11</v>
      </c>
      <c r="B37" s="1">
        <v>270077412</v>
      </c>
      <c r="C37" s="9" t="s">
        <v>42</v>
      </c>
      <c r="D37" s="8">
        <v>80.36</v>
      </c>
      <c r="E37" s="17">
        <v>1191</v>
      </c>
      <c r="F37" s="17">
        <f t="shared" si="0"/>
        <v>198.5</v>
      </c>
      <c r="G37" s="6">
        <f t="shared" si="1"/>
        <v>0.40483627204030226</v>
      </c>
    </row>
    <row r="38" spans="1:7" x14ac:dyDescent="0.25">
      <c r="A38" s="9" t="s">
        <v>11</v>
      </c>
      <c r="B38" s="1">
        <v>620200019</v>
      </c>
      <c r="C38" s="9" t="s">
        <v>43</v>
      </c>
      <c r="D38" s="8">
        <v>2.09</v>
      </c>
      <c r="E38" s="17">
        <v>995</v>
      </c>
      <c r="F38" s="17">
        <f t="shared" si="0"/>
        <v>165.83333333333334</v>
      </c>
      <c r="G38" s="6">
        <f t="shared" si="1"/>
        <v>1.2603015075376882E-2</v>
      </c>
    </row>
    <row r="39" spans="1:7" x14ac:dyDescent="0.25">
      <c r="A39" s="9" t="s">
        <v>11</v>
      </c>
      <c r="B39" s="1">
        <v>620200033</v>
      </c>
      <c r="C39" s="9" t="s">
        <v>44</v>
      </c>
      <c r="D39" s="8">
        <v>21.63</v>
      </c>
      <c r="E39" s="17">
        <v>300</v>
      </c>
      <c r="F39" s="17">
        <f t="shared" si="0"/>
        <v>50</v>
      </c>
      <c r="G39" s="6">
        <f t="shared" si="1"/>
        <v>0.43259999999999998</v>
      </c>
    </row>
    <row r="40" spans="1:7" x14ac:dyDescent="0.25">
      <c r="A40" s="9" t="s">
        <v>11</v>
      </c>
      <c r="B40" s="1">
        <v>620200037</v>
      </c>
      <c r="C40" s="9" t="s">
        <v>45</v>
      </c>
      <c r="D40" s="8">
        <v>2897</v>
      </c>
      <c r="E40" s="17">
        <v>23677</v>
      </c>
      <c r="F40" s="17">
        <f t="shared" si="0"/>
        <v>3946.1666666666665</v>
      </c>
      <c r="G40" s="6">
        <f t="shared" si="1"/>
        <v>0.73413016851797108</v>
      </c>
    </row>
    <row r="41" spans="1:7" x14ac:dyDescent="0.25">
      <c r="A41" s="9" t="s">
        <v>11</v>
      </c>
      <c r="B41" s="1">
        <v>620200038</v>
      </c>
      <c r="C41" s="9" t="s">
        <v>46</v>
      </c>
      <c r="D41" s="8">
        <v>12024.239999999998</v>
      </c>
      <c r="E41" s="17">
        <v>101024</v>
      </c>
      <c r="F41" s="17">
        <f t="shared" si="0"/>
        <v>16837.333333333332</v>
      </c>
      <c r="G41" s="6">
        <f t="shared" si="1"/>
        <v>0.7141415901171998</v>
      </c>
    </row>
    <row r="42" spans="1:7" x14ac:dyDescent="0.25">
      <c r="A42" s="9" t="s">
        <v>11</v>
      </c>
      <c r="B42" s="1">
        <v>620200060</v>
      </c>
      <c r="C42" s="9" t="s">
        <v>47</v>
      </c>
      <c r="D42" s="8">
        <v>827.46999999999991</v>
      </c>
      <c r="E42" s="17">
        <v>5074</v>
      </c>
      <c r="F42" s="17">
        <f t="shared" si="0"/>
        <v>845.66666666666663</v>
      </c>
      <c r="G42" s="6">
        <f t="shared" si="1"/>
        <v>0.97848245959795033</v>
      </c>
    </row>
    <row r="43" spans="1:7" x14ac:dyDescent="0.25">
      <c r="A43" s="9" t="s">
        <v>11</v>
      </c>
      <c r="B43" s="1">
        <v>640600017</v>
      </c>
      <c r="C43" s="9" t="s">
        <v>48</v>
      </c>
      <c r="D43" s="8">
        <v>412.1</v>
      </c>
      <c r="E43" s="17">
        <v>2724</v>
      </c>
      <c r="F43" s="17">
        <f t="shared" si="0"/>
        <v>454</v>
      </c>
      <c r="G43" s="6">
        <f t="shared" si="1"/>
        <v>0.90770925110132161</v>
      </c>
    </row>
    <row r="44" spans="1:7" x14ac:dyDescent="0.25">
      <c r="A44" s="9" t="s">
        <v>11</v>
      </c>
      <c r="B44" s="1">
        <v>641000009</v>
      </c>
      <c r="C44" s="9" t="s">
        <v>49</v>
      </c>
      <c r="D44" s="8">
        <v>99.009999999999991</v>
      </c>
      <c r="E44" s="17">
        <v>4097</v>
      </c>
      <c r="F44" s="17">
        <f t="shared" si="0"/>
        <v>682.83333333333337</v>
      </c>
      <c r="G44" s="6">
        <f t="shared" si="1"/>
        <v>0.14499877959482546</v>
      </c>
    </row>
    <row r="45" spans="1:7" x14ac:dyDescent="0.25">
      <c r="A45" s="9" t="s">
        <v>11</v>
      </c>
      <c r="B45" s="1">
        <v>641600001</v>
      </c>
      <c r="C45" s="9" t="s">
        <v>50</v>
      </c>
      <c r="D45" s="8">
        <v>1670.96</v>
      </c>
      <c r="E45" s="17">
        <v>27521</v>
      </c>
      <c r="F45" s="17">
        <f t="shared" si="0"/>
        <v>4586.833333333333</v>
      </c>
      <c r="G45" s="6">
        <f t="shared" si="1"/>
        <v>0.36429490207477927</v>
      </c>
    </row>
    <row r="46" spans="1:7" x14ac:dyDescent="0.25">
      <c r="A46" s="9" t="s">
        <v>11</v>
      </c>
      <c r="B46" s="1">
        <v>840200047</v>
      </c>
      <c r="C46" s="9" t="s">
        <v>51</v>
      </c>
      <c r="D46" s="8">
        <v>5584.0300000000007</v>
      </c>
      <c r="E46" s="17">
        <v>45939</v>
      </c>
      <c r="F46" s="17">
        <f t="shared" si="0"/>
        <v>7656.5</v>
      </c>
      <c r="G46" s="6">
        <f t="shared" si="1"/>
        <v>0.72931887938353046</v>
      </c>
    </row>
    <row r="47" spans="1:7" x14ac:dyDescent="0.25">
      <c r="A47" s="9" t="s">
        <v>11</v>
      </c>
      <c r="B47" s="1">
        <v>880200016</v>
      </c>
      <c r="C47" s="9" t="s">
        <v>52</v>
      </c>
      <c r="D47" s="8">
        <v>3041.1699999999992</v>
      </c>
      <c r="E47" s="17">
        <v>29614</v>
      </c>
      <c r="F47" s="17">
        <f t="shared" si="0"/>
        <v>4935.666666666667</v>
      </c>
      <c r="G47" s="6">
        <f t="shared" si="1"/>
        <v>0.61616195042885102</v>
      </c>
    </row>
    <row r="48" spans="1:7" x14ac:dyDescent="0.25">
      <c r="A48" s="9" t="s">
        <v>11</v>
      </c>
      <c r="B48" s="1">
        <v>880200037</v>
      </c>
      <c r="C48" s="9" t="s">
        <v>53</v>
      </c>
      <c r="D48" s="8">
        <v>154.47999999999999</v>
      </c>
      <c r="E48" s="17">
        <v>2723</v>
      </c>
      <c r="F48" s="17">
        <f t="shared" si="0"/>
        <v>453.83333333333331</v>
      </c>
      <c r="G48" s="6">
        <f t="shared" si="1"/>
        <v>0.34038927653323542</v>
      </c>
    </row>
    <row r="49" spans="1:7" x14ac:dyDescent="0.25">
      <c r="A49" s="9" t="s">
        <v>11</v>
      </c>
      <c r="B49" s="1">
        <v>880200048</v>
      </c>
      <c r="C49" s="9" t="s">
        <v>54</v>
      </c>
      <c r="D49" s="8">
        <v>4474.2300000000005</v>
      </c>
      <c r="E49" s="17">
        <v>53112</v>
      </c>
      <c r="F49" s="17">
        <f t="shared" si="0"/>
        <v>8852</v>
      </c>
      <c r="G49" s="6">
        <f t="shared" si="1"/>
        <v>0.50544848621780392</v>
      </c>
    </row>
    <row r="50" spans="1:7" x14ac:dyDescent="0.25">
      <c r="A50" s="9" t="s">
        <v>11</v>
      </c>
      <c r="B50" s="1">
        <v>880200089</v>
      </c>
      <c r="C50" s="9" t="s">
        <v>55</v>
      </c>
      <c r="D50" s="8">
        <v>1881.1200000000001</v>
      </c>
      <c r="E50" s="17">
        <v>14464</v>
      </c>
      <c r="F50" s="17">
        <f t="shared" si="0"/>
        <v>2410.6666666666665</v>
      </c>
      <c r="G50" s="6">
        <f t="shared" si="1"/>
        <v>0.78033185840707975</v>
      </c>
    </row>
    <row r="51" spans="1:7" x14ac:dyDescent="0.25">
      <c r="A51" s="9" t="s">
        <v>11</v>
      </c>
      <c r="B51" s="1">
        <v>900200035</v>
      </c>
      <c r="C51" s="9" t="s">
        <v>56</v>
      </c>
      <c r="D51" s="8">
        <v>3003.63</v>
      </c>
      <c r="E51" s="17">
        <v>15000</v>
      </c>
      <c r="F51" s="17">
        <f t="shared" si="0"/>
        <v>2500</v>
      </c>
      <c r="G51" s="6">
        <f t="shared" si="1"/>
        <v>1.201452</v>
      </c>
    </row>
    <row r="52" spans="1:7" x14ac:dyDescent="0.25">
      <c r="A52" s="9" t="s">
        <v>11</v>
      </c>
      <c r="B52" s="1">
        <v>900200046</v>
      </c>
      <c r="C52" s="9" t="s">
        <v>57</v>
      </c>
      <c r="D52" s="8">
        <v>4395.0800000000008</v>
      </c>
      <c r="E52" s="17">
        <v>48854</v>
      </c>
      <c r="F52" s="17">
        <f t="shared" si="0"/>
        <v>8142.333333333333</v>
      </c>
      <c r="G52" s="6">
        <f t="shared" si="1"/>
        <v>0.53978138944610488</v>
      </c>
    </row>
    <row r="53" spans="1:7" x14ac:dyDescent="0.25">
      <c r="A53" s="9" t="s">
        <v>11</v>
      </c>
      <c r="B53" s="1">
        <v>900200047</v>
      </c>
      <c r="C53" s="9" t="s">
        <v>58</v>
      </c>
      <c r="D53" s="8">
        <v>3817.9099999999994</v>
      </c>
      <c r="E53" s="17">
        <v>24841</v>
      </c>
      <c r="F53" s="17">
        <f t="shared" si="0"/>
        <v>4140.166666666667</v>
      </c>
      <c r="G53" s="6">
        <f t="shared" si="1"/>
        <v>0.9221633589630045</v>
      </c>
    </row>
    <row r="54" spans="1:7" x14ac:dyDescent="0.25">
      <c r="A54" s="9" t="s">
        <v>11</v>
      </c>
      <c r="B54" s="1">
        <v>900200051</v>
      </c>
      <c r="C54" s="9" t="s">
        <v>59</v>
      </c>
      <c r="D54" s="8">
        <v>10200.789999999999</v>
      </c>
      <c r="E54" s="17">
        <v>39397</v>
      </c>
      <c r="F54" s="17">
        <f t="shared" si="0"/>
        <v>6566.166666666667</v>
      </c>
      <c r="G54" s="6">
        <f t="shared" si="1"/>
        <v>1.5535380866563442</v>
      </c>
    </row>
    <row r="55" spans="1:7" x14ac:dyDescent="0.25">
      <c r="A55" s="9" t="s">
        <v>11</v>
      </c>
      <c r="B55" s="1">
        <v>900200054</v>
      </c>
      <c r="C55" s="9" t="s">
        <v>60</v>
      </c>
      <c r="D55" s="8">
        <v>273.67999999999995</v>
      </c>
      <c r="E55" s="17">
        <v>8976</v>
      </c>
      <c r="F55" s="17">
        <f t="shared" si="0"/>
        <v>1496</v>
      </c>
      <c r="G55" s="6">
        <f t="shared" si="1"/>
        <v>0.18294117647058819</v>
      </c>
    </row>
    <row r="56" spans="1:7" x14ac:dyDescent="0.25">
      <c r="A56" s="9" t="s">
        <v>11</v>
      </c>
      <c r="B56" s="1">
        <v>900200066</v>
      </c>
      <c r="C56" s="9" t="s">
        <v>61</v>
      </c>
      <c r="D56" s="8">
        <v>309.56</v>
      </c>
      <c r="E56" s="17">
        <v>2140</v>
      </c>
      <c r="F56" s="17">
        <f t="shared" si="0"/>
        <v>356.66666666666669</v>
      </c>
      <c r="G56" s="6">
        <f t="shared" si="1"/>
        <v>0.86792523364485974</v>
      </c>
    </row>
    <row r="57" spans="1:7" x14ac:dyDescent="0.25">
      <c r="A57" s="9" t="s">
        <v>11</v>
      </c>
      <c r="B57" s="1">
        <v>900200068</v>
      </c>
      <c r="C57" s="9" t="s">
        <v>62</v>
      </c>
      <c r="D57" s="8">
        <v>190.29</v>
      </c>
      <c r="E57" s="17">
        <v>614</v>
      </c>
      <c r="F57" s="17">
        <f t="shared" si="0"/>
        <v>102.33333333333333</v>
      </c>
      <c r="G57" s="6">
        <f t="shared" si="1"/>
        <v>1.8595114006514657</v>
      </c>
    </row>
    <row r="58" spans="1:7" x14ac:dyDescent="0.25">
      <c r="A58" s="9" t="s">
        <v>11</v>
      </c>
      <c r="B58" s="1">
        <v>900200075</v>
      </c>
      <c r="C58" s="9" t="s">
        <v>63</v>
      </c>
      <c r="D58" s="8">
        <v>125.87</v>
      </c>
      <c r="E58" s="17">
        <v>4280</v>
      </c>
      <c r="F58" s="17">
        <f t="shared" si="0"/>
        <v>713.33333333333337</v>
      </c>
      <c r="G58" s="6">
        <f t="shared" si="1"/>
        <v>0.17645327102803737</v>
      </c>
    </row>
    <row r="59" spans="1:7" x14ac:dyDescent="0.25">
      <c r="A59" s="9" t="s">
        <v>11</v>
      </c>
      <c r="B59" s="1">
        <v>901200012</v>
      </c>
      <c r="C59" s="9" t="s">
        <v>64</v>
      </c>
      <c r="D59" s="8">
        <v>241.6</v>
      </c>
      <c r="E59" s="17">
        <v>4953</v>
      </c>
      <c r="F59" s="17">
        <f t="shared" si="0"/>
        <v>825.5</v>
      </c>
      <c r="G59" s="6">
        <f t="shared" si="1"/>
        <v>0.2926711084191399</v>
      </c>
    </row>
    <row r="60" spans="1:7" x14ac:dyDescent="0.25">
      <c r="A60" s="13"/>
      <c r="B60" s="14"/>
      <c r="C60" s="13"/>
      <c r="D60" s="15"/>
      <c r="E60" s="15"/>
      <c r="F60" s="15"/>
      <c r="G60" s="16"/>
    </row>
    <row r="61" spans="1:7" x14ac:dyDescent="0.25">
      <c r="B61" s="10"/>
      <c r="D61" s="11"/>
      <c r="E61" s="11"/>
      <c r="F61" s="11"/>
      <c r="G61" s="12"/>
    </row>
  </sheetData>
  <autoFilter ref="A5:G5" xr:uid="{1F32FFC0-7E2B-4C4F-AE22-CB47C9B4ACD5}"/>
  <mergeCells count="2">
    <mergeCell ref="A1:G2"/>
    <mergeCell ref="A3:G3"/>
  </mergeCells>
  <conditionalFormatting sqref="B7:B8">
    <cfRule type="duplicateValues" dxfId="11" priority="6"/>
    <cfRule type="duplicateValues" dxfId="10" priority="7"/>
    <cfRule type="duplicateValues" dxfId="9" priority="8"/>
  </conditionalFormatting>
  <conditionalFormatting sqref="B9:B35 B37:B59">
    <cfRule type="duplicateValues" dxfId="8" priority="11"/>
    <cfRule type="duplicateValues" dxfId="7" priority="12"/>
    <cfRule type="duplicateValues" dxfId="6" priority="13"/>
  </conditionalFormatting>
  <conditionalFormatting sqref="B36">
    <cfRule type="duplicateValues" dxfId="5" priority="2"/>
    <cfRule type="duplicateValues" dxfId="4" priority="3"/>
    <cfRule type="duplicateValues" dxfId="3" priority="4"/>
  </conditionalFormatting>
  <conditionalFormatting sqref="C7:C8">
    <cfRule type="duplicateValues" dxfId="2" priority="5"/>
  </conditionalFormatting>
  <conditionalFormatting sqref="C9:C35 C37:C59">
    <cfRule type="duplicateValues" dxfId="1" priority="10"/>
  </conditionalFormatting>
  <conditionalFormatting sqref="C3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SAVA_2024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Madara Segliņa</cp:lastModifiedBy>
  <dcterms:created xsi:type="dcterms:W3CDTF">2020-02-28T12:26:21Z</dcterms:created>
  <dcterms:modified xsi:type="dcterms:W3CDTF">2024-04-02T06:27:08Z</dcterms:modified>
</cp:coreProperties>
</file>