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N:\Ambulatoro_pakalpojumu_nodala\Natalja M\Darbam mājas lapai\ĢĀP apmeklējumi\2024\1) 01.01-30.06.2024\"/>
    </mc:Choice>
  </mc:AlternateContent>
  <xr:revisionPtr revIDLastSave="0" documentId="13_ncr:1_{42A6D381-7057-4DDB-ACC1-42C523D5DBB1}" xr6:coauthVersionLast="47" xr6:coauthVersionMax="47" xr10:uidLastSave="{00000000-0000-0000-0000-000000000000}"/>
  <bookViews>
    <workbookView xWindow="-108" yWindow="-108" windowWidth="23256" windowHeight="12456" xr2:uid="{28BBC5C2-6F23-4714-A93B-010BD84CB7FA}"/>
  </bookViews>
  <sheets>
    <sheet name="Apmeklējumu skaits" sheetId="1" r:id="rId1"/>
  </sheets>
  <definedNames>
    <definedName name="_xlnm._FilterDatabase" localSheetId="0" hidden="1">'Apmeklējumu skaits'!$A$8:$S$1218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218" i="1" l="1"/>
  <c r="Q1218" i="1" s="1"/>
  <c r="M1218" i="1"/>
  <c r="N1218" i="1" s="1"/>
  <c r="J1218" i="1"/>
  <c r="K1218" i="1" s="1"/>
  <c r="H1218" i="1"/>
  <c r="P1217" i="1"/>
  <c r="Q1217" i="1" s="1"/>
  <c r="M1217" i="1"/>
  <c r="N1217" i="1" s="1"/>
  <c r="J1217" i="1"/>
  <c r="K1217" i="1" s="1"/>
  <c r="H1217" i="1"/>
  <c r="P1216" i="1"/>
  <c r="Q1216" i="1" s="1"/>
  <c r="M1216" i="1"/>
  <c r="N1216" i="1" s="1"/>
  <c r="J1216" i="1"/>
  <c r="K1216" i="1" s="1"/>
  <c r="H1216" i="1"/>
  <c r="P1215" i="1"/>
  <c r="Q1215" i="1" s="1"/>
  <c r="M1215" i="1"/>
  <c r="N1215" i="1" s="1"/>
  <c r="J1215" i="1"/>
  <c r="K1215" i="1" s="1"/>
  <c r="H1215" i="1"/>
  <c r="P1214" i="1"/>
  <c r="Q1214" i="1" s="1"/>
  <c r="M1214" i="1"/>
  <c r="N1214" i="1" s="1"/>
  <c r="J1214" i="1"/>
  <c r="K1214" i="1" s="1"/>
  <c r="H1214" i="1"/>
  <c r="P1213" i="1"/>
  <c r="Q1213" i="1" s="1"/>
  <c r="M1213" i="1"/>
  <c r="N1213" i="1" s="1"/>
  <c r="J1213" i="1"/>
  <c r="K1213" i="1" s="1"/>
  <c r="H1213" i="1"/>
  <c r="P1212" i="1"/>
  <c r="Q1212" i="1" s="1"/>
  <c r="M1212" i="1"/>
  <c r="N1212" i="1" s="1"/>
  <c r="J1212" i="1"/>
  <c r="K1212" i="1" s="1"/>
  <c r="H1212" i="1"/>
  <c r="P1211" i="1"/>
  <c r="Q1211" i="1" s="1"/>
  <c r="M1211" i="1"/>
  <c r="N1211" i="1" s="1"/>
  <c r="J1211" i="1"/>
  <c r="K1211" i="1" s="1"/>
  <c r="H1211" i="1"/>
  <c r="P1210" i="1"/>
  <c r="Q1210" i="1" s="1"/>
  <c r="M1210" i="1"/>
  <c r="N1210" i="1" s="1"/>
  <c r="J1210" i="1"/>
  <c r="K1210" i="1" s="1"/>
  <c r="H1210" i="1"/>
  <c r="P1209" i="1"/>
  <c r="Q1209" i="1" s="1"/>
  <c r="M1209" i="1"/>
  <c r="N1209" i="1" s="1"/>
  <c r="J1209" i="1"/>
  <c r="K1209" i="1" s="1"/>
  <c r="H1209" i="1"/>
  <c r="P1208" i="1"/>
  <c r="Q1208" i="1" s="1"/>
  <c r="M1208" i="1"/>
  <c r="N1208" i="1" s="1"/>
  <c r="J1208" i="1"/>
  <c r="K1208" i="1" s="1"/>
  <c r="H1208" i="1"/>
  <c r="P1207" i="1"/>
  <c r="Q1207" i="1" s="1"/>
  <c r="M1207" i="1"/>
  <c r="N1207" i="1" s="1"/>
  <c r="J1207" i="1"/>
  <c r="K1207" i="1" s="1"/>
  <c r="H1207" i="1"/>
  <c r="P1206" i="1"/>
  <c r="Q1206" i="1" s="1"/>
  <c r="M1206" i="1"/>
  <c r="N1206" i="1" s="1"/>
  <c r="J1206" i="1"/>
  <c r="K1206" i="1" s="1"/>
  <c r="H1206" i="1"/>
  <c r="P1205" i="1"/>
  <c r="Q1205" i="1" s="1"/>
  <c r="M1205" i="1"/>
  <c r="N1205" i="1" s="1"/>
  <c r="J1205" i="1"/>
  <c r="K1205" i="1" s="1"/>
  <c r="H1205" i="1"/>
  <c r="P1204" i="1"/>
  <c r="Q1204" i="1" s="1"/>
  <c r="M1204" i="1"/>
  <c r="N1204" i="1" s="1"/>
  <c r="J1204" i="1"/>
  <c r="K1204" i="1" s="1"/>
  <c r="H1204" i="1"/>
  <c r="P1203" i="1"/>
  <c r="Q1203" i="1" s="1"/>
  <c r="M1203" i="1"/>
  <c r="N1203" i="1" s="1"/>
  <c r="J1203" i="1"/>
  <c r="K1203" i="1" s="1"/>
  <c r="H1203" i="1"/>
  <c r="P1202" i="1"/>
  <c r="Q1202" i="1" s="1"/>
  <c r="M1202" i="1"/>
  <c r="N1202" i="1" s="1"/>
  <c r="J1202" i="1"/>
  <c r="K1202" i="1" s="1"/>
  <c r="H1202" i="1"/>
  <c r="P1201" i="1"/>
  <c r="Q1201" i="1" s="1"/>
  <c r="M1201" i="1"/>
  <c r="N1201" i="1" s="1"/>
  <c r="J1201" i="1"/>
  <c r="K1201" i="1" s="1"/>
  <c r="H1201" i="1"/>
  <c r="P1200" i="1"/>
  <c r="Q1200" i="1" s="1"/>
  <c r="M1200" i="1"/>
  <c r="N1200" i="1" s="1"/>
  <c r="J1200" i="1"/>
  <c r="K1200" i="1" s="1"/>
  <c r="H1200" i="1"/>
  <c r="P1199" i="1"/>
  <c r="Q1199" i="1" s="1"/>
  <c r="M1199" i="1"/>
  <c r="N1199" i="1" s="1"/>
  <c r="J1199" i="1"/>
  <c r="K1199" i="1" s="1"/>
  <c r="H1199" i="1"/>
  <c r="P1198" i="1"/>
  <c r="Q1198" i="1" s="1"/>
  <c r="M1198" i="1"/>
  <c r="N1198" i="1" s="1"/>
  <c r="J1198" i="1"/>
  <c r="K1198" i="1" s="1"/>
  <c r="H1198" i="1"/>
  <c r="P1197" i="1"/>
  <c r="Q1197" i="1" s="1"/>
  <c r="M1197" i="1"/>
  <c r="N1197" i="1" s="1"/>
  <c r="J1197" i="1"/>
  <c r="K1197" i="1" s="1"/>
  <c r="H1197" i="1"/>
  <c r="P1196" i="1"/>
  <c r="Q1196" i="1" s="1"/>
  <c r="M1196" i="1"/>
  <c r="N1196" i="1" s="1"/>
  <c r="J1196" i="1"/>
  <c r="K1196" i="1" s="1"/>
  <c r="H1196" i="1"/>
  <c r="P1195" i="1"/>
  <c r="Q1195" i="1" s="1"/>
  <c r="M1195" i="1"/>
  <c r="N1195" i="1" s="1"/>
  <c r="J1195" i="1"/>
  <c r="K1195" i="1" s="1"/>
  <c r="H1195" i="1"/>
  <c r="P1194" i="1"/>
  <c r="Q1194" i="1" s="1"/>
  <c r="M1194" i="1"/>
  <c r="N1194" i="1" s="1"/>
  <c r="J1194" i="1"/>
  <c r="K1194" i="1" s="1"/>
  <c r="H1194" i="1"/>
  <c r="P1193" i="1"/>
  <c r="Q1193" i="1" s="1"/>
  <c r="M1193" i="1"/>
  <c r="N1193" i="1" s="1"/>
  <c r="J1193" i="1"/>
  <c r="K1193" i="1" s="1"/>
  <c r="H1193" i="1"/>
  <c r="P1192" i="1"/>
  <c r="Q1192" i="1" s="1"/>
  <c r="M1192" i="1"/>
  <c r="N1192" i="1" s="1"/>
  <c r="J1192" i="1"/>
  <c r="K1192" i="1" s="1"/>
  <c r="H1192" i="1"/>
  <c r="P1191" i="1"/>
  <c r="Q1191" i="1" s="1"/>
  <c r="M1191" i="1"/>
  <c r="N1191" i="1" s="1"/>
  <c r="J1191" i="1"/>
  <c r="K1191" i="1" s="1"/>
  <c r="H1191" i="1"/>
  <c r="P1190" i="1"/>
  <c r="Q1190" i="1" s="1"/>
  <c r="M1190" i="1"/>
  <c r="N1190" i="1" s="1"/>
  <c r="J1190" i="1"/>
  <c r="K1190" i="1" s="1"/>
  <c r="H1190" i="1"/>
  <c r="P1189" i="1"/>
  <c r="Q1189" i="1" s="1"/>
  <c r="M1189" i="1"/>
  <c r="N1189" i="1" s="1"/>
  <c r="J1189" i="1"/>
  <c r="K1189" i="1" s="1"/>
  <c r="H1189" i="1"/>
  <c r="P1188" i="1"/>
  <c r="Q1188" i="1" s="1"/>
  <c r="M1188" i="1"/>
  <c r="N1188" i="1" s="1"/>
  <c r="J1188" i="1"/>
  <c r="K1188" i="1" s="1"/>
  <c r="H1188" i="1"/>
  <c r="P1187" i="1"/>
  <c r="Q1187" i="1" s="1"/>
  <c r="M1187" i="1"/>
  <c r="N1187" i="1" s="1"/>
  <c r="J1187" i="1"/>
  <c r="K1187" i="1" s="1"/>
  <c r="H1187" i="1"/>
  <c r="P1186" i="1"/>
  <c r="Q1186" i="1" s="1"/>
  <c r="M1186" i="1"/>
  <c r="N1186" i="1" s="1"/>
  <c r="J1186" i="1"/>
  <c r="K1186" i="1" s="1"/>
  <c r="H1186" i="1"/>
  <c r="P1185" i="1"/>
  <c r="Q1185" i="1" s="1"/>
  <c r="M1185" i="1"/>
  <c r="N1185" i="1" s="1"/>
  <c r="J1185" i="1"/>
  <c r="K1185" i="1" s="1"/>
  <c r="H1185" i="1"/>
  <c r="P1184" i="1"/>
  <c r="Q1184" i="1" s="1"/>
  <c r="M1184" i="1"/>
  <c r="N1184" i="1" s="1"/>
  <c r="J1184" i="1"/>
  <c r="K1184" i="1" s="1"/>
  <c r="H1184" i="1"/>
  <c r="P1183" i="1"/>
  <c r="Q1183" i="1" s="1"/>
  <c r="M1183" i="1"/>
  <c r="N1183" i="1" s="1"/>
  <c r="J1183" i="1"/>
  <c r="K1183" i="1" s="1"/>
  <c r="H1183" i="1"/>
  <c r="P1182" i="1"/>
  <c r="Q1182" i="1" s="1"/>
  <c r="M1182" i="1"/>
  <c r="N1182" i="1" s="1"/>
  <c r="J1182" i="1"/>
  <c r="K1182" i="1" s="1"/>
  <c r="H1182" i="1"/>
  <c r="P1181" i="1"/>
  <c r="Q1181" i="1" s="1"/>
  <c r="M1181" i="1"/>
  <c r="N1181" i="1" s="1"/>
  <c r="J1181" i="1"/>
  <c r="K1181" i="1" s="1"/>
  <c r="H1181" i="1"/>
  <c r="P1180" i="1"/>
  <c r="Q1180" i="1" s="1"/>
  <c r="M1180" i="1"/>
  <c r="N1180" i="1" s="1"/>
  <c r="J1180" i="1"/>
  <c r="K1180" i="1" s="1"/>
  <c r="H1180" i="1"/>
  <c r="P1179" i="1"/>
  <c r="Q1179" i="1" s="1"/>
  <c r="M1179" i="1"/>
  <c r="N1179" i="1" s="1"/>
  <c r="J1179" i="1"/>
  <c r="K1179" i="1" s="1"/>
  <c r="H1179" i="1"/>
  <c r="P1178" i="1"/>
  <c r="Q1178" i="1" s="1"/>
  <c r="M1178" i="1"/>
  <c r="N1178" i="1" s="1"/>
  <c r="J1178" i="1"/>
  <c r="K1178" i="1" s="1"/>
  <c r="H1178" i="1"/>
  <c r="P1177" i="1"/>
  <c r="Q1177" i="1" s="1"/>
  <c r="M1177" i="1"/>
  <c r="N1177" i="1" s="1"/>
  <c r="J1177" i="1"/>
  <c r="K1177" i="1" s="1"/>
  <c r="H1177" i="1"/>
  <c r="P1176" i="1"/>
  <c r="Q1176" i="1" s="1"/>
  <c r="M1176" i="1"/>
  <c r="N1176" i="1" s="1"/>
  <c r="J1176" i="1"/>
  <c r="K1176" i="1" s="1"/>
  <c r="H1176" i="1"/>
  <c r="P1175" i="1"/>
  <c r="Q1175" i="1" s="1"/>
  <c r="M1175" i="1"/>
  <c r="N1175" i="1" s="1"/>
  <c r="J1175" i="1"/>
  <c r="K1175" i="1" s="1"/>
  <c r="H1175" i="1"/>
  <c r="P1174" i="1"/>
  <c r="Q1174" i="1" s="1"/>
  <c r="M1174" i="1"/>
  <c r="N1174" i="1" s="1"/>
  <c r="J1174" i="1"/>
  <c r="K1174" i="1" s="1"/>
  <c r="H1174" i="1"/>
  <c r="P1173" i="1"/>
  <c r="Q1173" i="1" s="1"/>
  <c r="M1173" i="1"/>
  <c r="N1173" i="1" s="1"/>
  <c r="J1173" i="1"/>
  <c r="K1173" i="1" s="1"/>
  <c r="H1173" i="1"/>
  <c r="P1172" i="1"/>
  <c r="Q1172" i="1" s="1"/>
  <c r="M1172" i="1"/>
  <c r="N1172" i="1" s="1"/>
  <c r="J1172" i="1"/>
  <c r="K1172" i="1" s="1"/>
  <c r="H1172" i="1"/>
  <c r="P1171" i="1"/>
  <c r="Q1171" i="1" s="1"/>
  <c r="M1171" i="1"/>
  <c r="N1171" i="1" s="1"/>
  <c r="J1171" i="1"/>
  <c r="K1171" i="1" s="1"/>
  <c r="H1171" i="1"/>
  <c r="P1170" i="1"/>
  <c r="Q1170" i="1" s="1"/>
  <c r="M1170" i="1"/>
  <c r="N1170" i="1" s="1"/>
  <c r="J1170" i="1"/>
  <c r="K1170" i="1" s="1"/>
  <c r="H1170" i="1"/>
  <c r="P1169" i="1"/>
  <c r="Q1169" i="1" s="1"/>
  <c r="M1169" i="1"/>
  <c r="N1169" i="1" s="1"/>
  <c r="J1169" i="1"/>
  <c r="K1169" i="1" s="1"/>
  <c r="H1169" i="1"/>
  <c r="P1168" i="1"/>
  <c r="Q1168" i="1" s="1"/>
  <c r="M1168" i="1"/>
  <c r="N1168" i="1" s="1"/>
  <c r="J1168" i="1"/>
  <c r="K1168" i="1" s="1"/>
  <c r="H1168" i="1"/>
  <c r="P1167" i="1"/>
  <c r="Q1167" i="1" s="1"/>
  <c r="M1167" i="1"/>
  <c r="N1167" i="1" s="1"/>
  <c r="J1167" i="1"/>
  <c r="K1167" i="1" s="1"/>
  <c r="H1167" i="1"/>
  <c r="P1166" i="1"/>
  <c r="Q1166" i="1" s="1"/>
  <c r="M1166" i="1"/>
  <c r="N1166" i="1" s="1"/>
  <c r="J1166" i="1"/>
  <c r="K1166" i="1" s="1"/>
  <c r="H1166" i="1"/>
  <c r="P1165" i="1"/>
  <c r="Q1165" i="1" s="1"/>
  <c r="M1165" i="1"/>
  <c r="N1165" i="1" s="1"/>
  <c r="J1165" i="1"/>
  <c r="K1165" i="1" s="1"/>
  <c r="H1165" i="1"/>
  <c r="P1164" i="1"/>
  <c r="Q1164" i="1" s="1"/>
  <c r="M1164" i="1"/>
  <c r="N1164" i="1" s="1"/>
  <c r="J1164" i="1"/>
  <c r="K1164" i="1" s="1"/>
  <c r="H1164" i="1"/>
  <c r="P1163" i="1"/>
  <c r="Q1163" i="1" s="1"/>
  <c r="M1163" i="1"/>
  <c r="N1163" i="1" s="1"/>
  <c r="J1163" i="1"/>
  <c r="K1163" i="1" s="1"/>
  <c r="H1163" i="1"/>
  <c r="P1162" i="1"/>
  <c r="Q1162" i="1" s="1"/>
  <c r="M1162" i="1"/>
  <c r="N1162" i="1" s="1"/>
  <c r="J1162" i="1"/>
  <c r="K1162" i="1" s="1"/>
  <c r="H1162" i="1"/>
  <c r="P1161" i="1"/>
  <c r="Q1161" i="1" s="1"/>
  <c r="M1161" i="1"/>
  <c r="N1161" i="1" s="1"/>
  <c r="J1161" i="1"/>
  <c r="K1161" i="1" s="1"/>
  <c r="H1161" i="1"/>
  <c r="P1160" i="1"/>
  <c r="Q1160" i="1" s="1"/>
  <c r="M1160" i="1"/>
  <c r="N1160" i="1" s="1"/>
  <c r="J1160" i="1"/>
  <c r="K1160" i="1" s="1"/>
  <c r="H1160" i="1"/>
  <c r="P1159" i="1"/>
  <c r="Q1159" i="1" s="1"/>
  <c r="M1159" i="1"/>
  <c r="N1159" i="1" s="1"/>
  <c r="J1159" i="1"/>
  <c r="K1159" i="1" s="1"/>
  <c r="H1159" i="1"/>
  <c r="P1158" i="1"/>
  <c r="Q1158" i="1" s="1"/>
  <c r="M1158" i="1"/>
  <c r="N1158" i="1" s="1"/>
  <c r="J1158" i="1"/>
  <c r="K1158" i="1" s="1"/>
  <c r="H1158" i="1"/>
  <c r="P1157" i="1"/>
  <c r="Q1157" i="1" s="1"/>
  <c r="M1157" i="1"/>
  <c r="N1157" i="1" s="1"/>
  <c r="J1157" i="1"/>
  <c r="K1157" i="1" s="1"/>
  <c r="H1157" i="1"/>
  <c r="P1156" i="1"/>
  <c r="Q1156" i="1" s="1"/>
  <c r="M1156" i="1"/>
  <c r="N1156" i="1" s="1"/>
  <c r="J1156" i="1"/>
  <c r="K1156" i="1" s="1"/>
  <c r="H1156" i="1"/>
  <c r="P1155" i="1"/>
  <c r="Q1155" i="1" s="1"/>
  <c r="M1155" i="1"/>
  <c r="N1155" i="1" s="1"/>
  <c r="J1155" i="1"/>
  <c r="K1155" i="1" s="1"/>
  <c r="H1155" i="1"/>
  <c r="P1154" i="1"/>
  <c r="Q1154" i="1" s="1"/>
  <c r="M1154" i="1"/>
  <c r="N1154" i="1" s="1"/>
  <c r="J1154" i="1"/>
  <c r="K1154" i="1" s="1"/>
  <c r="H1154" i="1"/>
  <c r="P1153" i="1"/>
  <c r="Q1153" i="1" s="1"/>
  <c r="M1153" i="1"/>
  <c r="N1153" i="1" s="1"/>
  <c r="J1153" i="1"/>
  <c r="K1153" i="1" s="1"/>
  <c r="H1153" i="1"/>
  <c r="P1152" i="1"/>
  <c r="Q1152" i="1" s="1"/>
  <c r="M1152" i="1"/>
  <c r="N1152" i="1" s="1"/>
  <c r="J1152" i="1"/>
  <c r="K1152" i="1" s="1"/>
  <c r="H1152" i="1"/>
  <c r="P1151" i="1"/>
  <c r="Q1151" i="1" s="1"/>
  <c r="M1151" i="1"/>
  <c r="N1151" i="1" s="1"/>
  <c r="J1151" i="1"/>
  <c r="K1151" i="1" s="1"/>
  <c r="H1151" i="1"/>
  <c r="P1150" i="1"/>
  <c r="Q1150" i="1" s="1"/>
  <c r="M1150" i="1"/>
  <c r="N1150" i="1" s="1"/>
  <c r="J1150" i="1"/>
  <c r="K1150" i="1" s="1"/>
  <c r="H1150" i="1"/>
  <c r="P1149" i="1"/>
  <c r="Q1149" i="1" s="1"/>
  <c r="M1149" i="1"/>
  <c r="N1149" i="1" s="1"/>
  <c r="J1149" i="1"/>
  <c r="K1149" i="1" s="1"/>
  <c r="H1149" i="1"/>
  <c r="P1148" i="1"/>
  <c r="Q1148" i="1" s="1"/>
  <c r="M1148" i="1"/>
  <c r="N1148" i="1" s="1"/>
  <c r="J1148" i="1"/>
  <c r="K1148" i="1" s="1"/>
  <c r="H1148" i="1"/>
  <c r="P1147" i="1"/>
  <c r="Q1147" i="1" s="1"/>
  <c r="M1147" i="1"/>
  <c r="N1147" i="1" s="1"/>
  <c r="J1147" i="1"/>
  <c r="K1147" i="1" s="1"/>
  <c r="H1147" i="1"/>
  <c r="P1146" i="1"/>
  <c r="Q1146" i="1" s="1"/>
  <c r="M1146" i="1"/>
  <c r="N1146" i="1" s="1"/>
  <c r="J1146" i="1"/>
  <c r="K1146" i="1" s="1"/>
  <c r="H1146" i="1"/>
  <c r="P1145" i="1"/>
  <c r="Q1145" i="1" s="1"/>
  <c r="M1145" i="1"/>
  <c r="N1145" i="1" s="1"/>
  <c r="J1145" i="1"/>
  <c r="K1145" i="1" s="1"/>
  <c r="H1145" i="1"/>
  <c r="P1144" i="1"/>
  <c r="Q1144" i="1" s="1"/>
  <c r="M1144" i="1"/>
  <c r="N1144" i="1" s="1"/>
  <c r="J1144" i="1"/>
  <c r="K1144" i="1" s="1"/>
  <c r="H1144" i="1"/>
  <c r="P1143" i="1"/>
  <c r="Q1143" i="1" s="1"/>
  <c r="M1143" i="1"/>
  <c r="N1143" i="1" s="1"/>
  <c r="J1143" i="1"/>
  <c r="K1143" i="1" s="1"/>
  <c r="H1143" i="1"/>
  <c r="P1142" i="1"/>
  <c r="Q1142" i="1" s="1"/>
  <c r="M1142" i="1"/>
  <c r="N1142" i="1" s="1"/>
  <c r="J1142" i="1"/>
  <c r="K1142" i="1" s="1"/>
  <c r="H1142" i="1"/>
  <c r="P1141" i="1"/>
  <c r="Q1141" i="1" s="1"/>
  <c r="M1141" i="1"/>
  <c r="N1141" i="1" s="1"/>
  <c r="J1141" i="1"/>
  <c r="K1141" i="1" s="1"/>
  <c r="H1141" i="1"/>
  <c r="P1140" i="1"/>
  <c r="Q1140" i="1" s="1"/>
  <c r="M1140" i="1"/>
  <c r="N1140" i="1" s="1"/>
  <c r="J1140" i="1"/>
  <c r="K1140" i="1" s="1"/>
  <c r="H1140" i="1"/>
  <c r="P1139" i="1"/>
  <c r="Q1139" i="1" s="1"/>
  <c r="M1139" i="1"/>
  <c r="N1139" i="1" s="1"/>
  <c r="J1139" i="1"/>
  <c r="K1139" i="1" s="1"/>
  <c r="H1139" i="1"/>
  <c r="P1138" i="1"/>
  <c r="Q1138" i="1" s="1"/>
  <c r="M1138" i="1"/>
  <c r="N1138" i="1" s="1"/>
  <c r="J1138" i="1"/>
  <c r="K1138" i="1" s="1"/>
  <c r="H1138" i="1"/>
  <c r="P1137" i="1"/>
  <c r="Q1137" i="1" s="1"/>
  <c r="M1137" i="1"/>
  <c r="N1137" i="1" s="1"/>
  <c r="J1137" i="1"/>
  <c r="K1137" i="1" s="1"/>
  <c r="H1137" i="1"/>
  <c r="P1136" i="1"/>
  <c r="Q1136" i="1" s="1"/>
  <c r="M1136" i="1"/>
  <c r="N1136" i="1" s="1"/>
  <c r="J1136" i="1"/>
  <c r="K1136" i="1" s="1"/>
  <c r="H1136" i="1"/>
  <c r="P1135" i="1"/>
  <c r="Q1135" i="1" s="1"/>
  <c r="M1135" i="1"/>
  <c r="N1135" i="1" s="1"/>
  <c r="J1135" i="1"/>
  <c r="K1135" i="1" s="1"/>
  <c r="H1135" i="1"/>
  <c r="P1134" i="1"/>
  <c r="Q1134" i="1" s="1"/>
  <c r="M1134" i="1"/>
  <c r="N1134" i="1" s="1"/>
  <c r="J1134" i="1"/>
  <c r="K1134" i="1" s="1"/>
  <c r="H1134" i="1"/>
  <c r="P1133" i="1"/>
  <c r="Q1133" i="1" s="1"/>
  <c r="M1133" i="1"/>
  <c r="N1133" i="1" s="1"/>
  <c r="J1133" i="1"/>
  <c r="K1133" i="1" s="1"/>
  <c r="H1133" i="1"/>
  <c r="P1132" i="1"/>
  <c r="Q1132" i="1" s="1"/>
  <c r="M1132" i="1"/>
  <c r="N1132" i="1" s="1"/>
  <c r="J1132" i="1"/>
  <c r="K1132" i="1" s="1"/>
  <c r="H1132" i="1"/>
  <c r="P1131" i="1"/>
  <c r="Q1131" i="1" s="1"/>
  <c r="M1131" i="1"/>
  <c r="N1131" i="1" s="1"/>
  <c r="J1131" i="1"/>
  <c r="K1131" i="1" s="1"/>
  <c r="H1131" i="1"/>
  <c r="P1130" i="1"/>
  <c r="Q1130" i="1" s="1"/>
  <c r="M1130" i="1"/>
  <c r="N1130" i="1" s="1"/>
  <c r="J1130" i="1"/>
  <c r="K1130" i="1" s="1"/>
  <c r="H1130" i="1"/>
  <c r="P1129" i="1"/>
  <c r="Q1129" i="1" s="1"/>
  <c r="M1129" i="1"/>
  <c r="N1129" i="1" s="1"/>
  <c r="J1129" i="1"/>
  <c r="K1129" i="1" s="1"/>
  <c r="H1129" i="1"/>
  <c r="P1128" i="1"/>
  <c r="Q1128" i="1" s="1"/>
  <c r="M1128" i="1"/>
  <c r="N1128" i="1" s="1"/>
  <c r="J1128" i="1"/>
  <c r="K1128" i="1" s="1"/>
  <c r="H1128" i="1"/>
  <c r="P1127" i="1"/>
  <c r="Q1127" i="1" s="1"/>
  <c r="M1127" i="1"/>
  <c r="N1127" i="1" s="1"/>
  <c r="J1127" i="1"/>
  <c r="K1127" i="1" s="1"/>
  <c r="H1127" i="1"/>
  <c r="P1126" i="1"/>
  <c r="Q1126" i="1" s="1"/>
  <c r="M1126" i="1"/>
  <c r="N1126" i="1" s="1"/>
  <c r="J1126" i="1"/>
  <c r="K1126" i="1" s="1"/>
  <c r="H1126" i="1"/>
  <c r="P1125" i="1"/>
  <c r="Q1125" i="1" s="1"/>
  <c r="M1125" i="1"/>
  <c r="N1125" i="1" s="1"/>
  <c r="J1125" i="1"/>
  <c r="K1125" i="1" s="1"/>
  <c r="H1125" i="1"/>
  <c r="P1124" i="1"/>
  <c r="Q1124" i="1" s="1"/>
  <c r="M1124" i="1"/>
  <c r="N1124" i="1" s="1"/>
  <c r="J1124" i="1"/>
  <c r="K1124" i="1" s="1"/>
  <c r="H1124" i="1"/>
  <c r="P1123" i="1"/>
  <c r="Q1123" i="1" s="1"/>
  <c r="M1123" i="1"/>
  <c r="N1123" i="1" s="1"/>
  <c r="J1123" i="1"/>
  <c r="K1123" i="1" s="1"/>
  <c r="H1123" i="1"/>
  <c r="P1122" i="1"/>
  <c r="Q1122" i="1" s="1"/>
  <c r="M1122" i="1"/>
  <c r="N1122" i="1" s="1"/>
  <c r="J1122" i="1"/>
  <c r="K1122" i="1" s="1"/>
  <c r="H1122" i="1"/>
  <c r="P1121" i="1"/>
  <c r="Q1121" i="1" s="1"/>
  <c r="M1121" i="1"/>
  <c r="N1121" i="1" s="1"/>
  <c r="J1121" i="1"/>
  <c r="K1121" i="1" s="1"/>
  <c r="H1121" i="1"/>
  <c r="P1120" i="1"/>
  <c r="Q1120" i="1" s="1"/>
  <c r="M1120" i="1"/>
  <c r="N1120" i="1" s="1"/>
  <c r="J1120" i="1"/>
  <c r="K1120" i="1" s="1"/>
  <c r="H1120" i="1"/>
  <c r="P1119" i="1"/>
  <c r="Q1119" i="1" s="1"/>
  <c r="M1119" i="1"/>
  <c r="N1119" i="1" s="1"/>
  <c r="J1119" i="1"/>
  <c r="K1119" i="1" s="1"/>
  <c r="H1119" i="1"/>
  <c r="P1118" i="1"/>
  <c r="Q1118" i="1" s="1"/>
  <c r="M1118" i="1"/>
  <c r="N1118" i="1" s="1"/>
  <c r="J1118" i="1"/>
  <c r="K1118" i="1" s="1"/>
  <c r="H1118" i="1"/>
  <c r="P1117" i="1"/>
  <c r="Q1117" i="1" s="1"/>
  <c r="M1117" i="1"/>
  <c r="N1117" i="1" s="1"/>
  <c r="J1117" i="1"/>
  <c r="K1117" i="1" s="1"/>
  <c r="H1117" i="1"/>
  <c r="P1116" i="1"/>
  <c r="Q1116" i="1" s="1"/>
  <c r="M1116" i="1"/>
  <c r="N1116" i="1" s="1"/>
  <c r="J1116" i="1"/>
  <c r="K1116" i="1" s="1"/>
  <c r="H1116" i="1"/>
  <c r="P1115" i="1"/>
  <c r="Q1115" i="1" s="1"/>
  <c r="M1115" i="1"/>
  <c r="N1115" i="1" s="1"/>
  <c r="J1115" i="1"/>
  <c r="K1115" i="1" s="1"/>
  <c r="H1115" i="1"/>
  <c r="P1114" i="1"/>
  <c r="Q1114" i="1" s="1"/>
  <c r="M1114" i="1"/>
  <c r="N1114" i="1" s="1"/>
  <c r="J1114" i="1"/>
  <c r="K1114" i="1" s="1"/>
  <c r="H1114" i="1"/>
  <c r="P1113" i="1"/>
  <c r="Q1113" i="1" s="1"/>
  <c r="M1113" i="1"/>
  <c r="N1113" i="1" s="1"/>
  <c r="J1113" i="1"/>
  <c r="K1113" i="1" s="1"/>
  <c r="H1113" i="1"/>
  <c r="P1112" i="1"/>
  <c r="Q1112" i="1" s="1"/>
  <c r="M1112" i="1"/>
  <c r="N1112" i="1" s="1"/>
  <c r="J1112" i="1"/>
  <c r="K1112" i="1" s="1"/>
  <c r="H1112" i="1"/>
  <c r="P1111" i="1"/>
  <c r="Q1111" i="1" s="1"/>
  <c r="M1111" i="1"/>
  <c r="N1111" i="1" s="1"/>
  <c r="J1111" i="1"/>
  <c r="K1111" i="1" s="1"/>
  <c r="H1111" i="1"/>
  <c r="P1110" i="1"/>
  <c r="Q1110" i="1" s="1"/>
  <c r="M1110" i="1"/>
  <c r="N1110" i="1" s="1"/>
  <c r="J1110" i="1"/>
  <c r="K1110" i="1" s="1"/>
  <c r="H1110" i="1"/>
  <c r="P1109" i="1"/>
  <c r="Q1109" i="1" s="1"/>
  <c r="M1109" i="1"/>
  <c r="N1109" i="1" s="1"/>
  <c r="J1109" i="1"/>
  <c r="K1109" i="1" s="1"/>
  <c r="H1109" i="1"/>
  <c r="P1108" i="1"/>
  <c r="Q1108" i="1" s="1"/>
  <c r="M1108" i="1"/>
  <c r="N1108" i="1" s="1"/>
  <c r="J1108" i="1"/>
  <c r="K1108" i="1" s="1"/>
  <c r="H1108" i="1"/>
  <c r="P1107" i="1"/>
  <c r="Q1107" i="1" s="1"/>
  <c r="M1107" i="1"/>
  <c r="N1107" i="1" s="1"/>
  <c r="J1107" i="1"/>
  <c r="K1107" i="1" s="1"/>
  <c r="H1107" i="1"/>
  <c r="P1106" i="1"/>
  <c r="Q1106" i="1" s="1"/>
  <c r="M1106" i="1"/>
  <c r="N1106" i="1" s="1"/>
  <c r="J1106" i="1"/>
  <c r="K1106" i="1" s="1"/>
  <c r="H1106" i="1"/>
  <c r="P1105" i="1"/>
  <c r="Q1105" i="1" s="1"/>
  <c r="M1105" i="1"/>
  <c r="N1105" i="1" s="1"/>
  <c r="J1105" i="1"/>
  <c r="K1105" i="1" s="1"/>
  <c r="H1105" i="1"/>
  <c r="P1104" i="1"/>
  <c r="Q1104" i="1" s="1"/>
  <c r="M1104" i="1"/>
  <c r="N1104" i="1" s="1"/>
  <c r="J1104" i="1"/>
  <c r="K1104" i="1" s="1"/>
  <c r="H1104" i="1"/>
  <c r="P1103" i="1"/>
  <c r="Q1103" i="1" s="1"/>
  <c r="M1103" i="1"/>
  <c r="N1103" i="1" s="1"/>
  <c r="J1103" i="1"/>
  <c r="K1103" i="1" s="1"/>
  <c r="H1103" i="1"/>
  <c r="P1102" i="1"/>
  <c r="Q1102" i="1" s="1"/>
  <c r="M1102" i="1"/>
  <c r="N1102" i="1" s="1"/>
  <c r="J1102" i="1"/>
  <c r="K1102" i="1" s="1"/>
  <c r="H1102" i="1"/>
  <c r="P1101" i="1"/>
  <c r="Q1101" i="1" s="1"/>
  <c r="M1101" i="1"/>
  <c r="N1101" i="1" s="1"/>
  <c r="J1101" i="1"/>
  <c r="K1101" i="1" s="1"/>
  <c r="H1101" i="1"/>
  <c r="P1100" i="1"/>
  <c r="Q1100" i="1" s="1"/>
  <c r="M1100" i="1"/>
  <c r="N1100" i="1" s="1"/>
  <c r="J1100" i="1"/>
  <c r="K1100" i="1" s="1"/>
  <c r="H1100" i="1"/>
  <c r="P1099" i="1"/>
  <c r="Q1099" i="1" s="1"/>
  <c r="M1099" i="1"/>
  <c r="N1099" i="1" s="1"/>
  <c r="J1099" i="1"/>
  <c r="K1099" i="1" s="1"/>
  <c r="H1099" i="1"/>
  <c r="P1098" i="1"/>
  <c r="Q1098" i="1" s="1"/>
  <c r="M1098" i="1"/>
  <c r="N1098" i="1" s="1"/>
  <c r="J1098" i="1"/>
  <c r="K1098" i="1" s="1"/>
  <c r="H1098" i="1"/>
  <c r="P1097" i="1"/>
  <c r="Q1097" i="1" s="1"/>
  <c r="M1097" i="1"/>
  <c r="N1097" i="1" s="1"/>
  <c r="J1097" i="1"/>
  <c r="K1097" i="1" s="1"/>
  <c r="H1097" i="1"/>
  <c r="P1096" i="1"/>
  <c r="Q1096" i="1" s="1"/>
  <c r="M1096" i="1"/>
  <c r="N1096" i="1" s="1"/>
  <c r="J1096" i="1"/>
  <c r="K1096" i="1" s="1"/>
  <c r="H1096" i="1"/>
  <c r="P1095" i="1"/>
  <c r="Q1095" i="1" s="1"/>
  <c r="M1095" i="1"/>
  <c r="N1095" i="1" s="1"/>
  <c r="J1095" i="1"/>
  <c r="K1095" i="1" s="1"/>
  <c r="H1095" i="1"/>
  <c r="P1094" i="1"/>
  <c r="Q1094" i="1" s="1"/>
  <c r="M1094" i="1"/>
  <c r="N1094" i="1" s="1"/>
  <c r="J1094" i="1"/>
  <c r="K1094" i="1" s="1"/>
  <c r="H1094" i="1"/>
  <c r="P1093" i="1"/>
  <c r="Q1093" i="1" s="1"/>
  <c r="M1093" i="1"/>
  <c r="N1093" i="1" s="1"/>
  <c r="J1093" i="1"/>
  <c r="K1093" i="1" s="1"/>
  <c r="H1093" i="1"/>
  <c r="P1092" i="1"/>
  <c r="Q1092" i="1" s="1"/>
  <c r="M1092" i="1"/>
  <c r="N1092" i="1" s="1"/>
  <c r="J1092" i="1"/>
  <c r="K1092" i="1" s="1"/>
  <c r="H1092" i="1"/>
  <c r="P1091" i="1"/>
  <c r="Q1091" i="1" s="1"/>
  <c r="M1091" i="1"/>
  <c r="N1091" i="1" s="1"/>
  <c r="J1091" i="1"/>
  <c r="K1091" i="1" s="1"/>
  <c r="H1091" i="1"/>
  <c r="P1090" i="1"/>
  <c r="Q1090" i="1" s="1"/>
  <c r="M1090" i="1"/>
  <c r="N1090" i="1" s="1"/>
  <c r="J1090" i="1"/>
  <c r="K1090" i="1" s="1"/>
  <c r="H1090" i="1"/>
  <c r="P1089" i="1"/>
  <c r="Q1089" i="1" s="1"/>
  <c r="M1089" i="1"/>
  <c r="N1089" i="1" s="1"/>
  <c r="J1089" i="1"/>
  <c r="K1089" i="1" s="1"/>
  <c r="H1089" i="1"/>
  <c r="P1088" i="1"/>
  <c r="Q1088" i="1" s="1"/>
  <c r="M1088" i="1"/>
  <c r="N1088" i="1" s="1"/>
  <c r="J1088" i="1"/>
  <c r="K1088" i="1" s="1"/>
  <c r="H1088" i="1"/>
  <c r="P1087" i="1"/>
  <c r="Q1087" i="1" s="1"/>
  <c r="M1087" i="1"/>
  <c r="N1087" i="1" s="1"/>
  <c r="J1087" i="1"/>
  <c r="K1087" i="1" s="1"/>
  <c r="H1087" i="1"/>
  <c r="P1086" i="1"/>
  <c r="Q1086" i="1" s="1"/>
  <c r="M1086" i="1"/>
  <c r="N1086" i="1" s="1"/>
  <c r="J1086" i="1"/>
  <c r="K1086" i="1" s="1"/>
  <c r="H1086" i="1"/>
  <c r="P1085" i="1"/>
  <c r="Q1085" i="1" s="1"/>
  <c r="M1085" i="1"/>
  <c r="N1085" i="1" s="1"/>
  <c r="J1085" i="1"/>
  <c r="K1085" i="1" s="1"/>
  <c r="H1085" i="1"/>
  <c r="P1084" i="1"/>
  <c r="Q1084" i="1" s="1"/>
  <c r="M1084" i="1"/>
  <c r="N1084" i="1" s="1"/>
  <c r="J1084" i="1"/>
  <c r="K1084" i="1" s="1"/>
  <c r="H1084" i="1"/>
  <c r="P1083" i="1"/>
  <c r="Q1083" i="1" s="1"/>
  <c r="M1083" i="1"/>
  <c r="N1083" i="1" s="1"/>
  <c r="J1083" i="1"/>
  <c r="K1083" i="1" s="1"/>
  <c r="H1083" i="1"/>
  <c r="P1082" i="1"/>
  <c r="Q1082" i="1" s="1"/>
  <c r="M1082" i="1"/>
  <c r="N1082" i="1" s="1"/>
  <c r="J1082" i="1"/>
  <c r="K1082" i="1" s="1"/>
  <c r="H1082" i="1"/>
  <c r="P1081" i="1"/>
  <c r="Q1081" i="1" s="1"/>
  <c r="M1081" i="1"/>
  <c r="N1081" i="1" s="1"/>
  <c r="J1081" i="1"/>
  <c r="K1081" i="1" s="1"/>
  <c r="H1081" i="1"/>
  <c r="P1080" i="1"/>
  <c r="Q1080" i="1" s="1"/>
  <c r="M1080" i="1"/>
  <c r="N1080" i="1" s="1"/>
  <c r="J1080" i="1"/>
  <c r="K1080" i="1" s="1"/>
  <c r="H1080" i="1"/>
  <c r="P1079" i="1"/>
  <c r="Q1079" i="1" s="1"/>
  <c r="M1079" i="1"/>
  <c r="N1079" i="1" s="1"/>
  <c r="J1079" i="1"/>
  <c r="K1079" i="1" s="1"/>
  <c r="H1079" i="1"/>
  <c r="P1078" i="1"/>
  <c r="Q1078" i="1" s="1"/>
  <c r="M1078" i="1"/>
  <c r="N1078" i="1" s="1"/>
  <c r="J1078" i="1"/>
  <c r="K1078" i="1" s="1"/>
  <c r="H1078" i="1"/>
  <c r="P1077" i="1"/>
  <c r="Q1077" i="1" s="1"/>
  <c r="M1077" i="1"/>
  <c r="N1077" i="1" s="1"/>
  <c r="J1077" i="1"/>
  <c r="K1077" i="1" s="1"/>
  <c r="H1077" i="1"/>
  <c r="P1076" i="1"/>
  <c r="Q1076" i="1" s="1"/>
  <c r="M1076" i="1"/>
  <c r="N1076" i="1" s="1"/>
  <c r="J1076" i="1"/>
  <c r="K1076" i="1" s="1"/>
  <c r="H1076" i="1"/>
  <c r="P1075" i="1"/>
  <c r="Q1075" i="1" s="1"/>
  <c r="M1075" i="1"/>
  <c r="N1075" i="1" s="1"/>
  <c r="J1075" i="1"/>
  <c r="K1075" i="1" s="1"/>
  <c r="H1075" i="1"/>
  <c r="P1074" i="1"/>
  <c r="Q1074" i="1" s="1"/>
  <c r="M1074" i="1"/>
  <c r="N1074" i="1" s="1"/>
  <c r="J1074" i="1"/>
  <c r="K1074" i="1" s="1"/>
  <c r="H1074" i="1"/>
  <c r="P1073" i="1"/>
  <c r="Q1073" i="1" s="1"/>
  <c r="M1073" i="1"/>
  <c r="N1073" i="1" s="1"/>
  <c r="J1073" i="1"/>
  <c r="K1073" i="1" s="1"/>
  <c r="H1073" i="1"/>
  <c r="P1072" i="1"/>
  <c r="Q1072" i="1" s="1"/>
  <c r="M1072" i="1"/>
  <c r="N1072" i="1" s="1"/>
  <c r="J1072" i="1"/>
  <c r="K1072" i="1" s="1"/>
  <c r="H1072" i="1"/>
  <c r="P1071" i="1"/>
  <c r="Q1071" i="1" s="1"/>
  <c r="M1071" i="1"/>
  <c r="N1071" i="1" s="1"/>
  <c r="J1071" i="1"/>
  <c r="K1071" i="1" s="1"/>
  <c r="H1071" i="1"/>
  <c r="P1070" i="1"/>
  <c r="Q1070" i="1" s="1"/>
  <c r="M1070" i="1"/>
  <c r="N1070" i="1" s="1"/>
  <c r="J1070" i="1"/>
  <c r="K1070" i="1" s="1"/>
  <c r="H1070" i="1"/>
  <c r="P1069" i="1"/>
  <c r="Q1069" i="1" s="1"/>
  <c r="M1069" i="1"/>
  <c r="N1069" i="1" s="1"/>
  <c r="J1069" i="1"/>
  <c r="K1069" i="1" s="1"/>
  <c r="H1069" i="1"/>
  <c r="P1068" i="1"/>
  <c r="Q1068" i="1" s="1"/>
  <c r="M1068" i="1"/>
  <c r="N1068" i="1" s="1"/>
  <c r="J1068" i="1"/>
  <c r="K1068" i="1" s="1"/>
  <c r="H1068" i="1"/>
  <c r="P1067" i="1"/>
  <c r="Q1067" i="1" s="1"/>
  <c r="M1067" i="1"/>
  <c r="N1067" i="1" s="1"/>
  <c r="J1067" i="1"/>
  <c r="K1067" i="1" s="1"/>
  <c r="H1067" i="1"/>
  <c r="P1066" i="1"/>
  <c r="Q1066" i="1" s="1"/>
  <c r="M1066" i="1"/>
  <c r="N1066" i="1" s="1"/>
  <c r="J1066" i="1"/>
  <c r="K1066" i="1" s="1"/>
  <c r="H1066" i="1"/>
  <c r="P1065" i="1"/>
  <c r="Q1065" i="1" s="1"/>
  <c r="M1065" i="1"/>
  <c r="N1065" i="1" s="1"/>
  <c r="J1065" i="1"/>
  <c r="K1065" i="1" s="1"/>
  <c r="H1065" i="1"/>
  <c r="P1064" i="1"/>
  <c r="Q1064" i="1" s="1"/>
  <c r="M1064" i="1"/>
  <c r="N1064" i="1" s="1"/>
  <c r="J1064" i="1"/>
  <c r="K1064" i="1" s="1"/>
  <c r="H1064" i="1"/>
  <c r="P1063" i="1"/>
  <c r="Q1063" i="1" s="1"/>
  <c r="M1063" i="1"/>
  <c r="N1063" i="1" s="1"/>
  <c r="J1063" i="1"/>
  <c r="K1063" i="1" s="1"/>
  <c r="H1063" i="1"/>
  <c r="P1062" i="1"/>
  <c r="Q1062" i="1" s="1"/>
  <c r="M1062" i="1"/>
  <c r="N1062" i="1" s="1"/>
  <c r="J1062" i="1"/>
  <c r="K1062" i="1" s="1"/>
  <c r="H1062" i="1"/>
  <c r="P1061" i="1"/>
  <c r="Q1061" i="1" s="1"/>
  <c r="M1061" i="1"/>
  <c r="N1061" i="1" s="1"/>
  <c r="J1061" i="1"/>
  <c r="K1061" i="1" s="1"/>
  <c r="H1061" i="1"/>
  <c r="P1060" i="1"/>
  <c r="Q1060" i="1" s="1"/>
  <c r="M1060" i="1"/>
  <c r="N1060" i="1" s="1"/>
  <c r="J1060" i="1"/>
  <c r="K1060" i="1" s="1"/>
  <c r="H1060" i="1"/>
  <c r="P1059" i="1"/>
  <c r="Q1059" i="1" s="1"/>
  <c r="M1059" i="1"/>
  <c r="N1059" i="1" s="1"/>
  <c r="J1059" i="1"/>
  <c r="K1059" i="1" s="1"/>
  <c r="H1059" i="1"/>
  <c r="P1058" i="1"/>
  <c r="Q1058" i="1" s="1"/>
  <c r="M1058" i="1"/>
  <c r="N1058" i="1" s="1"/>
  <c r="J1058" i="1"/>
  <c r="K1058" i="1" s="1"/>
  <c r="H1058" i="1"/>
  <c r="P1057" i="1"/>
  <c r="Q1057" i="1" s="1"/>
  <c r="M1057" i="1"/>
  <c r="N1057" i="1" s="1"/>
  <c r="J1057" i="1"/>
  <c r="K1057" i="1" s="1"/>
  <c r="H1057" i="1"/>
  <c r="P1056" i="1"/>
  <c r="Q1056" i="1" s="1"/>
  <c r="M1056" i="1"/>
  <c r="N1056" i="1" s="1"/>
  <c r="J1056" i="1"/>
  <c r="K1056" i="1" s="1"/>
  <c r="H1056" i="1"/>
  <c r="P1055" i="1"/>
  <c r="Q1055" i="1" s="1"/>
  <c r="M1055" i="1"/>
  <c r="N1055" i="1" s="1"/>
  <c r="J1055" i="1"/>
  <c r="K1055" i="1" s="1"/>
  <c r="H1055" i="1"/>
  <c r="P1054" i="1"/>
  <c r="Q1054" i="1" s="1"/>
  <c r="M1054" i="1"/>
  <c r="N1054" i="1" s="1"/>
  <c r="J1054" i="1"/>
  <c r="K1054" i="1" s="1"/>
  <c r="H1054" i="1"/>
  <c r="P1053" i="1"/>
  <c r="Q1053" i="1" s="1"/>
  <c r="M1053" i="1"/>
  <c r="N1053" i="1" s="1"/>
  <c r="J1053" i="1"/>
  <c r="K1053" i="1" s="1"/>
  <c r="H1053" i="1"/>
  <c r="P1052" i="1"/>
  <c r="Q1052" i="1" s="1"/>
  <c r="M1052" i="1"/>
  <c r="N1052" i="1" s="1"/>
  <c r="J1052" i="1"/>
  <c r="K1052" i="1" s="1"/>
  <c r="H1052" i="1"/>
  <c r="P1051" i="1"/>
  <c r="Q1051" i="1" s="1"/>
  <c r="M1051" i="1"/>
  <c r="N1051" i="1" s="1"/>
  <c r="J1051" i="1"/>
  <c r="K1051" i="1" s="1"/>
  <c r="H1051" i="1"/>
  <c r="P1050" i="1"/>
  <c r="Q1050" i="1" s="1"/>
  <c r="M1050" i="1"/>
  <c r="N1050" i="1" s="1"/>
  <c r="J1050" i="1"/>
  <c r="K1050" i="1" s="1"/>
  <c r="H1050" i="1"/>
  <c r="P1049" i="1"/>
  <c r="Q1049" i="1" s="1"/>
  <c r="M1049" i="1"/>
  <c r="N1049" i="1" s="1"/>
  <c r="J1049" i="1"/>
  <c r="K1049" i="1" s="1"/>
  <c r="H1049" i="1"/>
  <c r="P1048" i="1"/>
  <c r="Q1048" i="1" s="1"/>
  <c r="M1048" i="1"/>
  <c r="N1048" i="1" s="1"/>
  <c r="J1048" i="1"/>
  <c r="K1048" i="1" s="1"/>
  <c r="H1048" i="1"/>
  <c r="P1047" i="1"/>
  <c r="Q1047" i="1" s="1"/>
  <c r="M1047" i="1"/>
  <c r="N1047" i="1" s="1"/>
  <c r="J1047" i="1"/>
  <c r="K1047" i="1" s="1"/>
  <c r="H1047" i="1"/>
  <c r="P1046" i="1"/>
  <c r="Q1046" i="1" s="1"/>
  <c r="M1046" i="1"/>
  <c r="N1046" i="1" s="1"/>
  <c r="J1046" i="1"/>
  <c r="K1046" i="1" s="1"/>
  <c r="H1046" i="1"/>
  <c r="P1045" i="1"/>
  <c r="Q1045" i="1" s="1"/>
  <c r="M1045" i="1"/>
  <c r="N1045" i="1" s="1"/>
  <c r="J1045" i="1"/>
  <c r="K1045" i="1" s="1"/>
  <c r="H1045" i="1"/>
  <c r="P1044" i="1"/>
  <c r="Q1044" i="1" s="1"/>
  <c r="M1044" i="1"/>
  <c r="N1044" i="1" s="1"/>
  <c r="J1044" i="1"/>
  <c r="K1044" i="1" s="1"/>
  <c r="H1044" i="1"/>
  <c r="P1043" i="1"/>
  <c r="Q1043" i="1" s="1"/>
  <c r="M1043" i="1"/>
  <c r="N1043" i="1" s="1"/>
  <c r="J1043" i="1"/>
  <c r="K1043" i="1" s="1"/>
  <c r="H1043" i="1"/>
  <c r="P1042" i="1"/>
  <c r="Q1042" i="1" s="1"/>
  <c r="M1042" i="1"/>
  <c r="N1042" i="1" s="1"/>
  <c r="J1042" i="1"/>
  <c r="K1042" i="1" s="1"/>
  <c r="H1042" i="1"/>
  <c r="P1041" i="1"/>
  <c r="Q1041" i="1" s="1"/>
  <c r="M1041" i="1"/>
  <c r="N1041" i="1" s="1"/>
  <c r="J1041" i="1"/>
  <c r="K1041" i="1" s="1"/>
  <c r="H1041" i="1"/>
  <c r="P1040" i="1"/>
  <c r="Q1040" i="1" s="1"/>
  <c r="M1040" i="1"/>
  <c r="N1040" i="1" s="1"/>
  <c r="J1040" i="1"/>
  <c r="K1040" i="1" s="1"/>
  <c r="H1040" i="1"/>
  <c r="P1039" i="1"/>
  <c r="Q1039" i="1" s="1"/>
  <c r="M1039" i="1"/>
  <c r="N1039" i="1" s="1"/>
  <c r="J1039" i="1"/>
  <c r="K1039" i="1" s="1"/>
  <c r="H1039" i="1"/>
  <c r="P1038" i="1"/>
  <c r="Q1038" i="1" s="1"/>
  <c r="M1038" i="1"/>
  <c r="N1038" i="1" s="1"/>
  <c r="J1038" i="1"/>
  <c r="K1038" i="1" s="1"/>
  <c r="H1038" i="1"/>
  <c r="P1037" i="1"/>
  <c r="Q1037" i="1" s="1"/>
  <c r="M1037" i="1"/>
  <c r="N1037" i="1" s="1"/>
  <c r="J1037" i="1"/>
  <c r="K1037" i="1" s="1"/>
  <c r="H1037" i="1"/>
  <c r="P1036" i="1"/>
  <c r="Q1036" i="1" s="1"/>
  <c r="M1036" i="1"/>
  <c r="N1036" i="1" s="1"/>
  <c r="J1036" i="1"/>
  <c r="K1036" i="1" s="1"/>
  <c r="H1036" i="1"/>
  <c r="P1035" i="1"/>
  <c r="Q1035" i="1" s="1"/>
  <c r="M1035" i="1"/>
  <c r="N1035" i="1" s="1"/>
  <c r="J1035" i="1"/>
  <c r="K1035" i="1" s="1"/>
  <c r="H1035" i="1"/>
  <c r="P1034" i="1"/>
  <c r="Q1034" i="1" s="1"/>
  <c r="M1034" i="1"/>
  <c r="N1034" i="1" s="1"/>
  <c r="J1034" i="1"/>
  <c r="K1034" i="1" s="1"/>
  <c r="H1034" i="1"/>
  <c r="P1033" i="1"/>
  <c r="Q1033" i="1" s="1"/>
  <c r="M1033" i="1"/>
  <c r="N1033" i="1" s="1"/>
  <c r="J1033" i="1"/>
  <c r="K1033" i="1" s="1"/>
  <c r="H1033" i="1"/>
  <c r="P1032" i="1"/>
  <c r="Q1032" i="1" s="1"/>
  <c r="M1032" i="1"/>
  <c r="N1032" i="1" s="1"/>
  <c r="J1032" i="1"/>
  <c r="K1032" i="1" s="1"/>
  <c r="H1032" i="1"/>
  <c r="P1031" i="1"/>
  <c r="Q1031" i="1" s="1"/>
  <c r="M1031" i="1"/>
  <c r="N1031" i="1" s="1"/>
  <c r="J1031" i="1"/>
  <c r="K1031" i="1" s="1"/>
  <c r="H1031" i="1"/>
  <c r="P1030" i="1"/>
  <c r="Q1030" i="1" s="1"/>
  <c r="M1030" i="1"/>
  <c r="N1030" i="1" s="1"/>
  <c r="J1030" i="1"/>
  <c r="K1030" i="1" s="1"/>
  <c r="H1030" i="1"/>
  <c r="P1029" i="1"/>
  <c r="Q1029" i="1" s="1"/>
  <c r="M1029" i="1"/>
  <c r="N1029" i="1" s="1"/>
  <c r="J1029" i="1"/>
  <c r="K1029" i="1" s="1"/>
  <c r="H1029" i="1"/>
  <c r="P1028" i="1"/>
  <c r="Q1028" i="1" s="1"/>
  <c r="M1028" i="1"/>
  <c r="N1028" i="1" s="1"/>
  <c r="J1028" i="1"/>
  <c r="K1028" i="1" s="1"/>
  <c r="H1028" i="1"/>
  <c r="P1027" i="1"/>
  <c r="Q1027" i="1" s="1"/>
  <c r="M1027" i="1"/>
  <c r="N1027" i="1" s="1"/>
  <c r="J1027" i="1"/>
  <c r="K1027" i="1" s="1"/>
  <c r="H1027" i="1"/>
  <c r="P1026" i="1"/>
  <c r="Q1026" i="1" s="1"/>
  <c r="M1026" i="1"/>
  <c r="N1026" i="1" s="1"/>
  <c r="J1026" i="1"/>
  <c r="K1026" i="1" s="1"/>
  <c r="H1026" i="1"/>
  <c r="P1025" i="1"/>
  <c r="Q1025" i="1" s="1"/>
  <c r="M1025" i="1"/>
  <c r="N1025" i="1" s="1"/>
  <c r="J1025" i="1"/>
  <c r="K1025" i="1" s="1"/>
  <c r="H1025" i="1"/>
  <c r="P1024" i="1"/>
  <c r="Q1024" i="1" s="1"/>
  <c r="M1024" i="1"/>
  <c r="N1024" i="1" s="1"/>
  <c r="J1024" i="1"/>
  <c r="K1024" i="1" s="1"/>
  <c r="H1024" i="1"/>
  <c r="P1023" i="1"/>
  <c r="Q1023" i="1" s="1"/>
  <c r="M1023" i="1"/>
  <c r="N1023" i="1" s="1"/>
  <c r="J1023" i="1"/>
  <c r="K1023" i="1" s="1"/>
  <c r="H1023" i="1"/>
  <c r="P1022" i="1"/>
  <c r="Q1022" i="1" s="1"/>
  <c r="M1022" i="1"/>
  <c r="N1022" i="1" s="1"/>
  <c r="J1022" i="1"/>
  <c r="K1022" i="1" s="1"/>
  <c r="H1022" i="1"/>
  <c r="P1021" i="1"/>
  <c r="Q1021" i="1" s="1"/>
  <c r="M1021" i="1"/>
  <c r="N1021" i="1" s="1"/>
  <c r="J1021" i="1"/>
  <c r="K1021" i="1" s="1"/>
  <c r="H1021" i="1"/>
  <c r="P1020" i="1"/>
  <c r="Q1020" i="1" s="1"/>
  <c r="M1020" i="1"/>
  <c r="N1020" i="1" s="1"/>
  <c r="J1020" i="1"/>
  <c r="K1020" i="1" s="1"/>
  <c r="H1020" i="1"/>
  <c r="P1019" i="1"/>
  <c r="Q1019" i="1" s="1"/>
  <c r="M1019" i="1"/>
  <c r="N1019" i="1" s="1"/>
  <c r="J1019" i="1"/>
  <c r="K1019" i="1" s="1"/>
  <c r="H1019" i="1"/>
  <c r="P1018" i="1"/>
  <c r="Q1018" i="1" s="1"/>
  <c r="M1018" i="1"/>
  <c r="N1018" i="1" s="1"/>
  <c r="J1018" i="1"/>
  <c r="K1018" i="1" s="1"/>
  <c r="H1018" i="1"/>
  <c r="P1017" i="1"/>
  <c r="Q1017" i="1" s="1"/>
  <c r="M1017" i="1"/>
  <c r="N1017" i="1" s="1"/>
  <c r="J1017" i="1"/>
  <c r="K1017" i="1" s="1"/>
  <c r="H1017" i="1"/>
  <c r="P1016" i="1"/>
  <c r="Q1016" i="1" s="1"/>
  <c r="M1016" i="1"/>
  <c r="N1016" i="1" s="1"/>
  <c r="J1016" i="1"/>
  <c r="K1016" i="1" s="1"/>
  <c r="H1016" i="1"/>
  <c r="P1015" i="1"/>
  <c r="Q1015" i="1" s="1"/>
  <c r="M1015" i="1"/>
  <c r="N1015" i="1" s="1"/>
  <c r="J1015" i="1"/>
  <c r="K1015" i="1" s="1"/>
  <c r="H1015" i="1"/>
  <c r="P1014" i="1"/>
  <c r="Q1014" i="1" s="1"/>
  <c r="M1014" i="1"/>
  <c r="N1014" i="1" s="1"/>
  <c r="J1014" i="1"/>
  <c r="K1014" i="1" s="1"/>
  <c r="H1014" i="1"/>
  <c r="P1013" i="1"/>
  <c r="Q1013" i="1" s="1"/>
  <c r="M1013" i="1"/>
  <c r="N1013" i="1" s="1"/>
  <c r="J1013" i="1"/>
  <c r="K1013" i="1" s="1"/>
  <c r="H1013" i="1"/>
  <c r="P1012" i="1"/>
  <c r="Q1012" i="1" s="1"/>
  <c r="M1012" i="1"/>
  <c r="N1012" i="1" s="1"/>
  <c r="J1012" i="1"/>
  <c r="K1012" i="1" s="1"/>
  <c r="H1012" i="1"/>
  <c r="P1011" i="1"/>
  <c r="Q1011" i="1" s="1"/>
  <c r="M1011" i="1"/>
  <c r="N1011" i="1" s="1"/>
  <c r="J1011" i="1"/>
  <c r="K1011" i="1" s="1"/>
  <c r="H1011" i="1"/>
  <c r="P1010" i="1"/>
  <c r="Q1010" i="1" s="1"/>
  <c r="M1010" i="1"/>
  <c r="N1010" i="1" s="1"/>
  <c r="J1010" i="1"/>
  <c r="K1010" i="1" s="1"/>
  <c r="H1010" i="1"/>
  <c r="P1009" i="1"/>
  <c r="Q1009" i="1" s="1"/>
  <c r="M1009" i="1"/>
  <c r="N1009" i="1" s="1"/>
  <c r="J1009" i="1"/>
  <c r="K1009" i="1" s="1"/>
  <c r="H1009" i="1"/>
  <c r="P1008" i="1"/>
  <c r="Q1008" i="1" s="1"/>
  <c r="M1008" i="1"/>
  <c r="N1008" i="1" s="1"/>
  <c r="J1008" i="1"/>
  <c r="K1008" i="1" s="1"/>
  <c r="H1008" i="1"/>
  <c r="P1007" i="1"/>
  <c r="Q1007" i="1" s="1"/>
  <c r="M1007" i="1"/>
  <c r="N1007" i="1" s="1"/>
  <c r="J1007" i="1"/>
  <c r="K1007" i="1" s="1"/>
  <c r="H1007" i="1"/>
  <c r="P1006" i="1"/>
  <c r="Q1006" i="1" s="1"/>
  <c r="M1006" i="1"/>
  <c r="N1006" i="1" s="1"/>
  <c r="J1006" i="1"/>
  <c r="K1006" i="1" s="1"/>
  <c r="H1006" i="1"/>
  <c r="P1005" i="1"/>
  <c r="Q1005" i="1" s="1"/>
  <c r="M1005" i="1"/>
  <c r="N1005" i="1" s="1"/>
  <c r="J1005" i="1"/>
  <c r="K1005" i="1" s="1"/>
  <c r="H1005" i="1"/>
  <c r="P1004" i="1"/>
  <c r="Q1004" i="1" s="1"/>
  <c r="M1004" i="1"/>
  <c r="N1004" i="1" s="1"/>
  <c r="J1004" i="1"/>
  <c r="K1004" i="1" s="1"/>
  <c r="H1004" i="1"/>
  <c r="P1003" i="1"/>
  <c r="Q1003" i="1" s="1"/>
  <c r="M1003" i="1"/>
  <c r="N1003" i="1" s="1"/>
  <c r="J1003" i="1"/>
  <c r="K1003" i="1" s="1"/>
  <c r="H1003" i="1"/>
  <c r="P1002" i="1"/>
  <c r="Q1002" i="1" s="1"/>
  <c r="M1002" i="1"/>
  <c r="N1002" i="1" s="1"/>
  <c r="J1002" i="1"/>
  <c r="K1002" i="1" s="1"/>
  <c r="H1002" i="1"/>
  <c r="P1001" i="1"/>
  <c r="Q1001" i="1" s="1"/>
  <c r="M1001" i="1"/>
  <c r="N1001" i="1" s="1"/>
  <c r="J1001" i="1"/>
  <c r="K1001" i="1" s="1"/>
  <c r="H1001" i="1"/>
  <c r="P1000" i="1"/>
  <c r="Q1000" i="1" s="1"/>
  <c r="M1000" i="1"/>
  <c r="N1000" i="1" s="1"/>
  <c r="J1000" i="1"/>
  <c r="K1000" i="1" s="1"/>
  <c r="H1000" i="1"/>
  <c r="P999" i="1"/>
  <c r="Q999" i="1" s="1"/>
  <c r="M999" i="1"/>
  <c r="N999" i="1" s="1"/>
  <c r="J999" i="1"/>
  <c r="K999" i="1" s="1"/>
  <c r="H999" i="1"/>
  <c r="P998" i="1"/>
  <c r="Q998" i="1" s="1"/>
  <c r="M998" i="1"/>
  <c r="N998" i="1" s="1"/>
  <c r="J998" i="1"/>
  <c r="K998" i="1" s="1"/>
  <c r="H998" i="1"/>
  <c r="P997" i="1"/>
  <c r="Q997" i="1" s="1"/>
  <c r="M997" i="1"/>
  <c r="N997" i="1" s="1"/>
  <c r="J997" i="1"/>
  <c r="K997" i="1" s="1"/>
  <c r="H997" i="1"/>
  <c r="P996" i="1"/>
  <c r="Q996" i="1" s="1"/>
  <c r="M996" i="1"/>
  <c r="N996" i="1" s="1"/>
  <c r="J996" i="1"/>
  <c r="K996" i="1" s="1"/>
  <c r="H996" i="1"/>
  <c r="P995" i="1"/>
  <c r="Q995" i="1" s="1"/>
  <c r="M995" i="1"/>
  <c r="N995" i="1" s="1"/>
  <c r="J995" i="1"/>
  <c r="K995" i="1" s="1"/>
  <c r="H995" i="1"/>
  <c r="P994" i="1"/>
  <c r="Q994" i="1" s="1"/>
  <c r="M994" i="1"/>
  <c r="N994" i="1" s="1"/>
  <c r="J994" i="1"/>
  <c r="K994" i="1" s="1"/>
  <c r="H994" i="1"/>
  <c r="P993" i="1"/>
  <c r="Q993" i="1" s="1"/>
  <c r="M993" i="1"/>
  <c r="N993" i="1" s="1"/>
  <c r="J993" i="1"/>
  <c r="K993" i="1" s="1"/>
  <c r="H993" i="1"/>
  <c r="P992" i="1"/>
  <c r="Q992" i="1" s="1"/>
  <c r="M992" i="1"/>
  <c r="N992" i="1" s="1"/>
  <c r="J992" i="1"/>
  <c r="K992" i="1" s="1"/>
  <c r="H992" i="1"/>
  <c r="P991" i="1"/>
  <c r="Q991" i="1" s="1"/>
  <c r="M991" i="1"/>
  <c r="N991" i="1" s="1"/>
  <c r="J991" i="1"/>
  <c r="K991" i="1" s="1"/>
  <c r="H991" i="1"/>
  <c r="P990" i="1"/>
  <c r="Q990" i="1" s="1"/>
  <c r="M990" i="1"/>
  <c r="N990" i="1" s="1"/>
  <c r="J990" i="1"/>
  <c r="K990" i="1" s="1"/>
  <c r="H990" i="1"/>
  <c r="P989" i="1"/>
  <c r="Q989" i="1" s="1"/>
  <c r="M989" i="1"/>
  <c r="N989" i="1" s="1"/>
  <c r="J989" i="1"/>
  <c r="K989" i="1" s="1"/>
  <c r="H989" i="1"/>
  <c r="P988" i="1"/>
  <c r="Q988" i="1" s="1"/>
  <c r="M988" i="1"/>
  <c r="N988" i="1" s="1"/>
  <c r="J988" i="1"/>
  <c r="K988" i="1" s="1"/>
  <c r="H988" i="1"/>
  <c r="P987" i="1"/>
  <c r="Q987" i="1" s="1"/>
  <c r="M987" i="1"/>
  <c r="N987" i="1" s="1"/>
  <c r="J987" i="1"/>
  <c r="K987" i="1" s="1"/>
  <c r="H987" i="1"/>
  <c r="P986" i="1"/>
  <c r="Q986" i="1" s="1"/>
  <c r="M986" i="1"/>
  <c r="N986" i="1" s="1"/>
  <c r="J986" i="1"/>
  <c r="K986" i="1" s="1"/>
  <c r="H986" i="1"/>
  <c r="P985" i="1"/>
  <c r="Q985" i="1" s="1"/>
  <c r="M985" i="1"/>
  <c r="N985" i="1" s="1"/>
  <c r="J985" i="1"/>
  <c r="K985" i="1" s="1"/>
  <c r="H985" i="1"/>
  <c r="P984" i="1"/>
  <c r="Q984" i="1" s="1"/>
  <c r="M984" i="1"/>
  <c r="N984" i="1" s="1"/>
  <c r="J984" i="1"/>
  <c r="K984" i="1" s="1"/>
  <c r="H984" i="1"/>
  <c r="P983" i="1"/>
  <c r="Q983" i="1" s="1"/>
  <c r="M983" i="1"/>
  <c r="N983" i="1" s="1"/>
  <c r="J983" i="1"/>
  <c r="K983" i="1" s="1"/>
  <c r="H983" i="1"/>
  <c r="P982" i="1"/>
  <c r="Q982" i="1" s="1"/>
  <c r="M982" i="1"/>
  <c r="N982" i="1" s="1"/>
  <c r="J982" i="1"/>
  <c r="K982" i="1" s="1"/>
  <c r="H982" i="1"/>
  <c r="P981" i="1"/>
  <c r="Q981" i="1" s="1"/>
  <c r="M981" i="1"/>
  <c r="N981" i="1" s="1"/>
  <c r="J981" i="1"/>
  <c r="K981" i="1" s="1"/>
  <c r="H981" i="1"/>
  <c r="P980" i="1"/>
  <c r="Q980" i="1" s="1"/>
  <c r="M980" i="1"/>
  <c r="N980" i="1" s="1"/>
  <c r="J980" i="1"/>
  <c r="K980" i="1" s="1"/>
  <c r="H980" i="1"/>
  <c r="P979" i="1"/>
  <c r="Q979" i="1" s="1"/>
  <c r="M979" i="1"/>
  <c r="N979" i="1" s="1"/>
  <c r="J979" i="1"/>
  <c r="K979" i="1" s="1"/>
  <c r="H979" i="1"/>
  <c r="P978" i="1"/>
  <c r="Q978" i="1" s="1"/>
  <c r="M978" i="1"/>
  <c r="N978" i="1" s="1"/>
  <c r="J978" i="1"/>
  <c r="K978" i="1" s="1"/>
  <c r="H978" i="1"/>
  <c r="P977" i="1"/>
  <c r="Q977" i="1" s="1"/>
  <c r="M977" i="1"/>
  <c r="N977" i="1" s="1"/>
  <c r="J977" i="1"/>
  <c r="K977" i="1" s="1"/>
  <c r="H977" i="1"/>
  <c r="P976" i="1"/>
  <c r="Q976" i="1" s="1"/>
  <c r="M976" i="1"/>
  <c r="N976" i="1" s="1"/>
  <c r="J976" i="1"/>
  <c r="K976" i="1" s="1"/>
  <c r="H976" i="1"/>
  <c r="P975" i="1"/>
  <c r="Q975" i="1" s="1"/>
  <c r="M975" i="1"/>
  <c r="N975" i="1" s="1"/>
  <c r="J975" i="1"/>
  <c r="K975" i="1" s="1"/>
  <c r="H975" i="1"/>
  <c r="P974" i="1"/>
  <c r="Q974" i="1" s="1"/>
  <c r="M974" i="1"/>
  <c r="N974" i="1" s="1"/>
  <c r="J974" i="1"/>
  <c r="K974" i="1" s="1"/>
  <c r="H974" i="1"/>
  <c r="P973" i="1"/>
  <c r="Q973" i="1" s="1"/>
  <c r="M973" i="1"/>
  <c r="N973" i="1" s="1"/>
  <c r="J973" i="1"/>
  <c r="K973" i="1" s="1"/>
  <c r="H973" i="1"/>
  <c r="P972" i="1"/>
  <c r="Q972" i="1" s="1"/>
  <c r="M972" i="1"/>
  <c r="N972" i="1" s="1"/>
  <c r="J972" i="1"/>
  <c r="K972" i="1" s="1"/>
  <c r="H972" i="1"/>
  <c r="P971" i="1"/>
  <c r="Q971" i="1" s="1"/>
  <c r="M971" i="1"/>
  <c r="N971" i="1" s="1"/>
  <c r="J971" i="1"/>
  <c r="K971" i="1" s="1"/>
  <c r="H971" i="1"/>
  <c r="P970" i="1"/>
  <c r="Q970" i="1" s="1"/>
  <c r="M970" i="1"/>
  <c r="N970" i="1" s="1"/>
  <c r="J970" i="1"/>
  <c r="K970" i="1" s="1"/>
  <c r="H970" i="1"/>
  <c r="P969" i="1"/>
  <c r="Q969" i="1" s="1"/>
  <c r="M969" i="1"/>
  <c r="N969" i="1" s="1"/>
  <c r="J969" i="1"/>
  <c r="K969" i="1" s="1"/>
  <c r="H969" i="1"/>
  <c r="P968" i="1"/>
  <c r="Q968" i="1" s="1"/>
  <c r="M968" i="1"/>
  <c r="N968" i="1" s="1"/>
  <c r="J968" i="1"/>
  <c r="K968" i="1" s="1"/>
  <c r="H968" i="1"/>
  <c r="P967" i="1"/>
  <c r="Q967" i="1" s="1"/>
  <c r="M967" i="1"/>
  <c r="N967" i="1" s="1"/>
  <c r="J967" i="1"/>
  <c r="K967" i="1" s="1"/>
  <c r="H967" i="1"/>
  <c r="P966" i="1"/>
  <c r="Q966" i="1" s="1"/>
  <c r="M966" i="1"/>
  <c r="N966" i="1" s="1"/>
  <c r="J966" i="1"/>
  <c r="K966" i="1" s="1"/>
  <c r="H966" i="1"/>
  <c r="P965" i="1"/>
  <c r="Q965" i="1" s="1"/>
  <c r="M965" i="1"/>
  <c r="N965" i="1" s="1"/>
  <c r="J965" i="1"/>
  <c r="K965" i="1" s="1"/>
  <c r="H965" i="1"/>
  <c r="P964" i="1"/>
  <c r="Q964" i="1" s="1"/>
  <c r="M964" i="1"/>
  <c r="N964" i="1" s="1"/>
  <c r="J964" i="1"/>
  <c r="K964" i="1" s="1"/>
  <c r="H964" i="1"/>
  <c r="P963" i="1"/>
  <c r="Q963" i="1" s="1"/>
  <c r="M963" i="1"/>
  <c r="N963" i="1" s="1"/>
  <c r="J963" i="1"/>
  <c r="K963" i="1" s="1"/>
  <c r="H963" i="1"/>
  <c r="P962" i="1"/>
  <c r="Q962" i="1" s="1"/>
  <c r="M962" i="1"/>
  <c r="N962" i="1" s="1"/>
  <c r="J962" i="1"/>
  <c r="K962" i="1" s="1"/>
  <c r="H962" i="1"/>
  <c r="P961" i="1"/>
  <c r="Q961" i="1" s="1"/>
  <c r="M961" i="1"/>
  <c r="N961" i="1" s="1"/>
  <c r="J961" i="1"/>
  <c r="K961" i="1" s="1"/>
  <c r="H961" i="1"/>
  <c r="P960" i="1"/>
  <c r="Q960" i="1" s="1"/>
  <c r="M960" i="1"/>
  <c r="N960" i="1" s="1"/>
  <c r="J960" i="1"/>
  <c r="K960" i="1" s="1"/>
  <c r="H960" i="1"/>
  <c r="P959" i="1"/>
  <c r="Q959" i="1" s="1"/>
  <c r="M959" i="1"/>
  <c r="N959" i="1" s="1"/>
  <c r="J959" i="1"/>
  <c r="K959" i="1" s="1"/>
  <c r="H959" i="1"/>
  <c r="P958" i="1"/>
  <c r="Q958" i="1" s="1"/>
  <c r="M958" i="1"/>
  <c r="N958" i="1" s="1"/>
  <c r="J958" i="1"/>
  <c r="K958" i="1" s="1"/>
  <c r="H958" i="1"/>
  <c r="P957" i="1"/>
  <c r="Q957" i="1" s="1"/>
  <c r="M957" i="1"/>
  <c r="N957" i="1" s="1"/>
  <c r="J957" i="1"/>
  <c r="K957" i="1" s="1"/>
  <c r="H957" i="1"/>
  <c r="P956" i="1"/>
  <c r="Q956" i="1" s="1"/>
  <c r="M956" i="1"/>
  <c r="N956" i="1" s="1"/>
  <c r="J956" i="1"/>
  <c r="K956" i="1" s="1"/>
  <c r="H956" i="1"/>
  <c r="P955" i="1"/>
  <c r="Q955" i="1" s="1"/>
  <c r="M955" i="1"/>
  <c r="N955" i="1" s="1"/>
  <c r="J955" i="1"/>
  <c r="K955" i="1" s="1"/>
  <c r="H955" i="1"/>
  <c r="P954" i="1"/>
  <c r="Q954" i="1" s="1"/>
  <c r="M954" i="1"/>
  <c r="N954" i="1" s="1"/>
  <c r="J954" i="1"/>
  <c r="K954" i="1" s="1"/>
  <c r="H954" i="1"/>
  <c r="P953" i="1"/>
  <c r="Q953" i="1" s="1"/>
  <c r="M953" i="1"/>
  <c r="N953" i="1" s="1"/>
  <c r="J953" i="1"/>
  <c r="K953" i="1" s="1"/>
  <c r="H953" i="1"/>
  <c r="P952" i="1"/>
  <c r="Q952" i="1" s="1"/>
  <c r="M952" i="1"/>
  <c r="N952" i="1" s="1"/>
  <c r="J952" i="1"/>
  <c r="K952" i="1" s="1"/>
  <c r="H952" i="1"/>
  <c r="P951" i="1"/>
  <c r="Q951" i="1" s="1"/>
  <c r="M951" i="1"/>
  <c r="N951" i="1" s="1"/>
  <c r="J951" i="1"/>
  <c r="K951" i="1" s="1"/>
  <c r="H951" i="1"/>
  <c r="P950" i="1"/>
  <c r="Q950" i="1" s="1"/>
  <c r="M950" i="1"/>
  <c r="N950" i="1" s="1"/>
  <c r="J950" i="1"/>
  <c r="K950" i="1" s="1"/>
  <c r="H950" i="1"/>
  <c r="P949" i="1"/>
  <c r="Q949" i="1" s="1"/>
  <c r="M949" i="1"/>
  <c r="N949" i="1" s="1"/>
  <c r="J949" i="1"/>
  <c r="K949" i="1" s="1"/>
  <c r="H949" i="1"/>
  <c r="P948" i="1"/>
  <c r="Q948" i="1" s="1"/>
  <c r="M948" i="1"/>
  <c r="N948" i="1" s="1"/>
  <c r="J948" i="1"/>
  <c r="K948" i="1" s="1"/>
  <c r="H948" i="1"/>
  <c r="P947" i="1"/>
  <c r="Q947" i="1" s="1"/>
  <c r="M947" i="1"/>
  <c r="N947" i="1" s="1"/>
  <c r="J947" i="1"/>
  <c r="K947" i="1" s="1"/>
  <c r="H947" i="1"/>
  <c r="P946" i="1"/>
  <c r="Q946" i="1" s="1"/>
  <c r="M946" i="1"/>
  <c r="N946" i="1" s="1"/>
  <c r="J946" i="1"/>
  <c r="K946" i="1" s="1"/>
  <c r="H946" i="1"/>
  <c r="P945" i="1"/>
  <c r="Q945" i="1" s="1"/>
  <c r="M945" i="1"/>
  <c r="N945" i="1" s="1"/>
  <c r="J945" i="1"/>
  <c r="K945" i="1" s="1"/>
  <c r="H945" i="1"/>
  <c r="P944" i="1"/>
  <c r="Q944" i="1" s="1"/>
  <c r="M944" i="1"/>
  <c r="N944" i="1" s="1"/>
  <c r="J944" i="1"/>
  <c r="K944" i="1" s="1"/>
  <c r="H944" i="1"/>
  <c r="P943" i="1"/>
  <c r="Q943" i="1" s="1"/>
  <c r="M943" i="1"/>
  <c r="N943" i="1" s="1"/>
  <c r="J943" i="1"/>
  <c r="K943" i="1" s="1"/>
  <c r="H943" i="1"/>
  <c r="P942" i="1"/>
  <c r="Q942" i="1" s="1"/>
  <c r="M942" i="1"/>
  <c r="N942" i="1" s="1"/>
  <c r="J942" i="1"/>
  <c r="K942" i="1" s="1"/>
  <c r="H942" i="1"/>
  <c r="P941" i="1"/>
  <c r="Q941" i="1" s="1"/>
  <c r="M941" i="1"/>
  <c r="N941" i="1" s="1"/>
  <c r="J941" i="1"/>
  <c r="K941" i="1" s="1"/>
  <c r="H941" i="1"/>
  <c r="P940" i="1"/>
  <c r="Q940" i="1" s="1"/>
  <c r="M940" i="1"/>
  <c r="N940" i="1" s="1"/>
  <c r="J940" i="1"/>
  <c r="K940" i="1" s="1"/>
  <c r="H940" i="1"/>
  <c r="P939" i="1"/>
  <c r="Q939" i="1" s="1"/>
  <c r="M939" i="1"/>
  <c r="N939" i="1" s="1"/>
  <c r="J939" i="1"/>
  <c r="K939" i="1" s="1"/>
  <c r="H939" i="1"/>
  <c r="P938" i="1"/>
  <c r="Q938" i="1" s="1"/>
  <c r="M938" i="1"/>
  <c r="N938" i="1" s="1"/>
  <c r="J938" i="1"/>
  <c r="K938" i="1" s="1"/>
  <c r="H938" i="1"/>
  <c r="P937" i="1"/>
  <c r="Q937" i="1" s="1"/>
  <c r="M937" i="1"/>
  <c r="N937" i="1" s="1"/>
  <c r="J937" i="1"/>
  <c r="K937" i="1" s="1"/>
  <c r="H937" i="1"/>
  <c r="P936" i="1"/>
  <c r="Q936" i="1" s="1"/>
  <c r="M936" i="1"/>
  <c r="N936" i="1" s="1"/>
  <c r="J936" i="1"/>
  <c r="K936" i="1" s="1"/>
  <c r="H936" i="1"/>
  <c r="P935" i="1"/>
  <c r="Q935" i="1" s="1"/>
  <c r="M935" i="1"/>
  <c r="N935" i="1" s="1"/>
  <c r="J935" i="1"/>
  <c r="K935" i="1" s="1"/>
  <c r="H935" i="1"/>
  <c r="P934" i="1"/>
  <c r="Q934" i="1" s="1"/>
  <c r="M934" i="1"/>
  <c r="N934" i="1" s="1"/>
  <c r="J934" i="1"/>
  <c r="K934" i="1" s="1"/>
  <c r="H934" i="1"/>
  <c r="P933" i="1"/>
  <c r="Q933" i="1" s="1"/>
  <c r="M933" i="1"/>
  <c r="N933" i="1" s="1"/>
  <c r="J933" i="1"/>
  <c r="K933" i="1" s="1"/>
  <c r="H933" i="1"/>
  <c r="P932" i="1"/>
  <c r="Q932" i="1" s="1"/>
  <c r="M932" i="1"/>
  <c r="N932" i="1" s="1"/>
  <c r="J932" i="1"/>
  <c r="K932" i="1" s="1"/>
  <c r="H932" i="1"/>
  <c r="P931" i="1"/>
  <c r="Q931" i="1" s="1"/>
  <c r="M931" i="1"/>
  <c r="N931" i="1" s="1"/>
  <c r="J931" i="1"/>
  <c r="K931" i="1" s="1"/>
  <c r="H931" i="1"/>
  <c r="P930" i="1"/>
  <c r="Q930" i="1" s="1"/>
  <c r="M930" i="1"/>
  <c r="N930" i="1" s="1"/>
  <c r="J930" i="1"/>
  <c r="K930" i="1" s="1"/>
  <c r="H930" i="1"/>
  <c r="P929" i="1"/>
  <c r="Q929" i="1" s="1"/>
  <c r="M929" i="1"/>
  <c r="N929" i="1" s="1"/>
  <c r="J929" i="1"/>
  <c r="K929" i="1" s="1"/>
  <c r="H929" i="1"/>
  <c r="P928" i="1"/>
  <c r="Q928" i="1" s="1"/>
  <c r="M928" i="1"/>
  <c r="N928" i="1" s="1"/>
  <c r="J928" i="1"/>
  <c r="K928" i="1" s="1"/>
  <c r="H928" i="1"/>
  <c r="P927" i="1"/>
  <c r="Q927" i="1" s="1"/>
  <c r="M927" i="1"/>
  <c r="N927" i="1" s="1"/>
  <c r="J927" i="1"/>
  <c r="K927" i="1" s="1"/>
  <c r="H927" i="1"/>
  <c r="P926" i="1"/>
  <c r="Q926" i="1" s="1"/>
  <c r="M926" i="1"/>
  <c r="N926" i="1" s="1"/>
  <c r="J926" i="1"/>
  <c r="K926" i="1" s="1"/>
  <c r="H926" i="1"/>
  <c r="P925" i="1"/>
  <c r="Q925" i="1" s="1"/>
  <c r="M925" i="1"/>
  <c r="N925" i="1" s="1"/>
  <c r="J925" i="1"/>
  <c r="K925" i="1" s="1"/>
  <c r="H925" i="1"/>
  <c r="P924" i="1"/>
  <c r="Q924" i="1" s="1"/>
  <c r="M924" i="1"/>
  <c r="N924" i="1" s="1"/>
  <c r="J924" i="1"/>
  <c r="K924" i="1" s="1"/>
  <c r="H924" i="1"/>
  <c r="P923" i="1"/>
  <c r="Q923" i="1" s="1"/>
  <c r="M923" i="1"/>
  <c r="N923" i="1" s="1"/>
  <c r="J923" i="1"/>
  <c r="K923" i="1" s="1"/>
  <c r="H923" i="1"/>
  <c r="P922" i="1"/>
  <c r="Q922" i="1" s="1"/>
  <c r="M922" i="1"/>
  <c r="N922" i="1" s="1"/>
  <c r="J922" i="1"/>
  <c r="K922" i="1" s="1"/>
  <c r="H922" i="1"/>
  <c r="P921" i="1"/>
  <c r="Q921" i="1" s="1"/>
  <c r="M921" i="1"/>
  <c r="N921" i="1" s="1"/>
  <c r="J921" i="1"/>
  <c r="K921" i="1" s="1"/>
  <c r="H921" i="1"/>
  <c r="P920" i="1"/>
  <c r="Q920" i="1" s="1"/>
  <c r="M920" i="1"/>
  <c r="N920" i="1" s="1"/>
  <c r="J920" i="1"/>
  <c r="K920" i="1" s="1"/>
  <c r="H920" i="1"/>
  <c r="P919" i="1"/>
  <c r="Q919" i="1" s="1"/>
  <c r="M919" i="1"/>
  <c r="N919" i="1" s="1"/>
  <c r="J919" i="1"/>
  <c r="K919" i="1" s="1"/>
  <c r="H919" i="1"/>
  <c r="P918" i="1"/>
  <c r="Q918" i="1" s="1"/>
  <c r="M918" i="1"/>
  <c r="N918" i="1" s="1"/>
  <c r="J918" i="1"/>
  <c r="K918" i="1" s="1"/>
  <c r="H918" i="1"/>
  <c r="P917" i="1"/>
  <c r="Q917" i="1" s="1"/>
  <c r="M917" i="1"/>
  <c r="N917" i="1" s="1"/>
  <c r="J917" i="1"/>
  <c r="K917" i="1" s="1"/>
  <c r="H917" i="1"/>
  <c r="P916" i="1"/>
  <c r="Q916" i="1" s="1"/>
  <c r="M916" i="1"/>
  <c r="N916" i="1" s="1"/>
  <c r="J916" i="1"/>
  <c r="K916" i="1" s="1"/>
  <c r="H916" i="1"/>
  <c r="P915" i="1"/>
  <c r="Q915" i="1" s="1"/>
  <c r="M915" i="1"/>
  <c r="N915" i="1" s="1"/>
  <c r="J915" i="1"/>
  <c r="K915" i="1" s="1"/>
  <c r="H915" i="1"/>
  <c r="P914" i="1"/>
  <c r="Q914" i="1" s="1"/>
  <c r="M914" i="1"/>
  <c r="N914" i="1" s="1"/>
  <c r="J914" i="1"/>
  <c r="K914" i="1" s="1"/>
  <c r="H914" i="1"/>
  <c r="P913" i="1"/>
  <c r="Q913" i="1" s="1"/>
  <c r="M913" i="1"/>
  <c r="N913" i="1" s="1"/>
  <c r="J913" i="1"/>
  <c r="K913" i="1" s="1"/>
  <c r="H913" i="1"/>
  <c r="P912" i="1"/>
  <c r="Q912" i="1" s="1"/>
  <c r="M912" i="1"/>
  <c r="N912" i="1" s="1"/>
  <c r="J912" i="1"/>
  <c r="K912" i="1" s="1"/>
  <c r="H912" i="1"/>
  <c r="P911" i="1"/>
  <c r="Q911" i="1" s="1"/>
  <c r="M911" i="1"/>
  <c r="N911" i="1" s="1"/>
  <c r="J911" i="1"/>
  <c r="K911" i="1" s="1"/>
  <c r="H911" i="1"/>
  <c r="P910" i="1"/>
  <c r="Q910" i="1" s="1"/>
  <c r="M910" i="1"/>
  <c r="N910" i="1" s="1"/>
  <c r="J910" i="1"/>
  <c r="K910" i="1" s="1"/>
  <c r="H910" i="1"/>
  <c r="P909" i="1"/>
  <c r="Q909" i="1" s="1"/>
  <c r="M909" i="1"/>
  <c r="N909" i="1" s="1"/>
  <c r="J909" i="1"/>
  <c r="K909" i="1" s="1"/>
  <c r="H909" i="1"/>
  <c r="P908" i="1"/>
  <c r="Q908" i="1" s="1"/>
  <c r="M908" i="1"/>
  <c r="N908" i="1" s="1"/>
  <c r="J908" i="1"/>
  <c r="K908" i="1" s="1"/>
  <c r="H908" i="1"/>
  <c r="P907" i="1"/>
  <c r="Q907" i="1" s="1"/>
  <c r="M907" i="1"/>
  <c r="N907" i="1" s="1"/>
  <c r="J907" i="1"/>
  <c r="K907" i="1" s="1"/>
  <c r="H907" i="1"/>
  <c r="P906" i="1"/>
  <c r="Q906" i="1" s="1"/>
  <c r="M906" i="1"/>
  <c r="N906" i="1" s="1"/>
  <c r="J906" i="1"/>
  <c r="K906" i="1" s="1"/>
  <c r="H906" i="1"/>
  <c r="P905" i="1"/>
  <c r="Q905" i="1" s="1"/>
  <c r="M905" i="1"/>
  <c r="N905" i="1" s="1"/>
  <c r="J905" i="1"/>
  <c r="K905" i="1" s="1"/>
  <c r="H905" i="1"/>
  <c r="P904" i="1"/>
  <c r="Q904" i="1" s="1"/>
  <c r="M904" i="1"/>
  <c r="N904" i="1" s="1"/>
  <c r="J904" i="1"/>
  <c r="K904" i="1" s="1"/>
  <c r="H904" i="1"/>
  <c r="P903" i="1"/>
  <c r="Q903" i="1" s="1"/>
  <c r="M903" i="1"/>
  <c r="N903" i="1" s="1"/>
  <c r="J903" i="1"/>
  <c r="K903" i="1" s="1"/>
  <c r="H903" i="1"/>
  <c r="P902" i="1"/>
  <c r="Q902" i="1" s="1"/>
  <c r="M902" i="1"/>
  <c r="N902" i="1" s="1"/>
  <c r="J902" i="1"/>
  <c r="K902" i="1" s="1"/>
  <c r="H902" i="1"/>
  <c r="P901" i="1"/>
  <c r="Q901" i="1" s="1"/>
  <c r="M901" i="1"/>
  <c r="N901" i="1" s="1"/>
  <c r="J901" i="1"/>
  <c r="K901" i="1" s="1"/>
  <c r="H901" i="1"/>
  <c r="P900" i="1"/>
  <c r="Q900" i="1" s="1"/>
  <c r="M900" i="1"/>
  <c r="N900" i="1" s="1"/>
  <c r="J900" i="1"/>
  <c r="K900" i="1" s="1"/>
  <c r="H900" i="1"/>
  <c r="P899" i="1"/>
  <c r="Q899" i="1" s="1"/>
  <c r="M899" i="1"/>
  <c r="N899" i="1" s="1"/>
  <c r="J899" i="1"/>
  <c r="K899" i="1" s="1"/>
  <c r="H899" i="1"/>
  <c r="P898" i="1"/>
  <c r="Q898" i="1" s="1"/>
  <c r="M898" i="1"/>
  <c r="N898" i="1" s="1"/>
  <c r="J898" i="1"/>
  <c r="K898" i="1" s="1"/>
  <c r="H898" i="1"/>
  <c r="P897" i="1"/>
  <c r="Q897" i="1" s="1"/>
  <c r="M897" i="1"/>
  <c r="N897" i="1" s="1"/>
  <c r="J897" i="1"/>
  <c r="K897" i="1" s="1"/>
  <c r="H897" i="1"/>
  <c r="P896" i="1"/>
  <c r="Q896" i="1" s="1"/>
  <c r="M896" i="1"/>
  <c r="N896" i="1" s="1"/>
  <c r="J896" i="1"/>
  <c r="K896" i="1" s="1"/>
  <c r="H896" i="1"/>
  <c r="P895" i="1"/>
  <c r="Q895" i="1" s="1"/>
  <c r="M895" i="1"/>
  <c r="N895" i="1" s="1"/>
  <c r="J895" i="1"/>
  <c r="K895" i="1" s="1"/>
  <c r="H895" i="1"/>
  <c r="P894" i="1"/>
  <c r="Q894" i="1" s="1"/>
  <c r="M894" i="1"/>
  <c r="N894" i="1" s="1"/>
  <c r="J894" i="1"/>
  <c r="K894" i="1" s="1"/>
  <c r="H894" i="1"/>
  <c r="P893" i="1"/>
  <c r="Q893" i="1" s="1"/>
  <c r="M893" i="1"/>
  <c r="N893" i="1" s="1"/>
  <c r="J893" i="1"/>
  <c r="K893" i="1" s="1"/>
  <c r="H893" i="1"/>
  <c r="P892" i="1"/>
  <c r="Q892" i="1" s="1"/>
  <c r="M892" i="1"/>
  <c r="N892" i="1" s="1"/>
  <c r="J892" i="1"/>
  <c r="K892" i="1" s="1"/>
  <c r="H892" i="1"/>
  <c r="P891" i="1"/>
  <c r="Q891" i="1" s="1"/>
  <c r="M891" i="1"/>
  <c r="N891" i="1" s="1"/>
  <c r="J891" i="1"/>
  <c r="K891" i="1" s="1"/>
  <c r="H891" i="1"/>
  <c r="P890" i="1"/>
  <c r="Q890" i="1" s="1"/>
  <c r="M890" i="1"/>
  <c r="N890" i="1" s="1"/>
  <c r="J890" i="1"/>
  <c r="K890" i="1" s="1"/>
  <c r="H890" i="1"/>
  <c r="P889" i="1"/>
  <c r="Q889" i="1" s="1"/>
  <c r="M889" i="1"/>
  <c r="N889" i="1" s="1"/>
  <c r="J889" i="1"/>
  <c r="K889" i="1" s="1"/>
  <c r="H889" i="1"/>
  <c r="P888" i="1"/>
  <c r="Q888" i="1" s="1"/>
  <c r="M888" i="1"/>
  <c r="N888" i="1" s="1"/>
  <c r="J888" i="1"/>
  <c r="K888" i="1" s="1"/>
  <c r="H888" i="1"/>
  <c r="P887" i="1"/>
  <c r="Q887" i="1" s="1"/>
  <c r="M887" i="1"/>
  <c r="N887" i="1" s="1"/>
  <c r="J887" i="1"/>
  <c r="K887" i="1" s="1"/>
  <c r="H887" i="1"/>
  <c r="P886" i="1"/>
  <c r="Q886" i="1" s="1"/>
  <c r="M886" i="1"/>
  <c r="N886" i="1" s="1"/>
  <c r="J886" i="1"/>
  <c r="K886" i="1" s="1"/>
  <c r="H886" i="1"/>
  <c r="P885" i="1"/>
  <c r="Q885" i="1" s="1"/>
  <c r="M885" i="1"/>
  <c r="N885" i="1" s="1"/>
  <c r="J885" i="1"/>
  <c r="K885" i="1" s="1"/>
  <c r="H885" i="1"/>
  <c r="P884" i="1"/>
  <c r="Q884" i="1" s="1"/>
  <c r="M884" i="1"/>
  <c r="N884" i="1" s="1"/>
  <c r="J884" i="1"/>
  <c r="K884" i="1" s="1"/>
  <c r="H884" i="1"/>
  <c r="P883" i="1"/>
  <c r="Q883" i="1" s="1"/>
  <c r="M883" i="1"/>
  <c r="N883" i="1" s="1"/>
  <c r="J883" i="1"/>
  <c r="K883" i="1" s="1"/>
  <c r="H883" i="1"/>
  <c r="P882" i="1"/>
  <c r="Q882" i="1" s="1"/>
  <c r="M882" i="1"/>
  <c r="N882" i="1" s="1"/>
  <c r="J882" i="1"/>
  <c r="K882" i="1" s="1"/>
  <c r="H882" i="1"/>
  <c r="P881" i="1"/>
  <c r="Q881" i="1" s="1"/>
  <c r="M881" i="1"/>
  <c r="N881" i="1" s="1"/>
  <c r="J881" i="1"/>
  <c r="K881" i="1" s="1"/>
  <c r="H881" i="1"/>
  <c r="P880" i="1"/>
  <c r="Q880" i="1" s="1"/>
  <c r="M880" i="1"/>
  <c r="N880" i="1" s="1"/>
  <c r="J880" i="1"/>
  <c r="K880" i="1" s="1"/>
  <c r="H880" i="1"/>
  <c r="P879" i="1"/>
  <c r="Q879" i="1" s="1"/>
  <c r="M879" i="1"/>
  <c r="N879" i="1" s="1"/>
  <c r="J879" i="1"/>
  <c r="K879" i="1" s="1"/>
  <c r="H879" i="1"/>
  <c r="P878" i="1"/>
  <c r="Q878" i="1" s="1"/>
  <c r="M878" i="1"/>
  <c r="N878" i="1" s="1"/>
  <c r="J878" i="1"/>
  <c r="K878" i="1" s="1"/>
  <c r="H878" i="1"/>
  <c r="P877" i="1"/>
  <c r="Q877" i="1" s="1"/>
  <c r="M877" i="1"/>
  <c r="N877" i="1" s="1"/>
  <c r="J877" i="1"/>
  <c r="K877" i="1" s="1"/>
  <c r="H877" i="1"/>
  <c r="P876" i="1"/>
  <c r="Q876" i="1" s="1"/>
  <c r="M876" i="1"/>
  <c r="N876" i="1" s="1"/>
  <c r="J876" i="1"/>
  <c r="K876" i="1" s="1"/>
  <c r="H876" i="1"/>
  <c r="P875" i="1"/>
  <c r="Q875" i="1" s="1"/>
  <c r="M875" i="1"/>
  <c r="N875" i="1" s="1"/>
  <c r="J875" i="1"/>
  <c r="K875" i="1" s="1"/>
  <c r="H875" i="1"/>
  <c r="P874" i="1"/>
  <c r="Q874" i="1" s="1"/>
  <c r="M874" i="1"/>
  <c r="N874" i="1" s="1"/>
  <c r="J874" i="1"/>
  <c r="K874" i="1" s="1"/>
  <c r="H874" i="1"/>
  <c r="P873" i="1"/>
  <c r="Q873" i="1" s="1"/>
  <c r="M873" i="1"/>
  <c r="N873" i="1" s="1"/>
  <c r="J873" i="1"/>
  <c r="K873" i="1" s="1"/>
  <c r="H873" i="1"/>
  <c r="P872" i="1"/>
  <c r="Q872" i="1" s="1"/>
  <c r="M872" i="1"/>
  <c r="N872" i="1" s="1"/>
  <c r="J872" i="1"/>
  <c r="K872" i="1" s="1"/>
  <c r="H872" i="1"/>
  <c r="P871" i="1"/>
  <c r="Q871" i="1" s="1"/>
  <c r="M871" i="1"/>
  <c r="N871" i="1" s="1"/>
  <c r="J871" i="1"/>
  <c r="K871" i="1" s="1"/>
  <c r="H871" i="1"/>
  <c r="P870" i="1"/>
  <c r="Q870" i="1" s="1"/>
  <c r="M870" i="1"/>
  <c r="N870" i="1" s="1"/>
  <c r="J870" i="1"/>
  <c r="K870" i="1" s="1"/>
  <c r="H870" i="1"/>
  <c r="P869" i="1"/>
  <c r="Q869" i="1" s="1"/>
  <c r="M869" i="1"/>
  <c r="N869" i="1" s="1"/>
  <c r="J869" i="1"/>
  <c r="K869" i="1" s="1"/>
  <c r="H869" i="1"/>
  <c r="P868" i="1"/>
  <c r="Q868" i="1" s="1"/>
  <c r="M868" i="1"/>
  <c r="N868" i="1" s="1"/>
  <c r="J868" i="1"/>
  <c r="K868" i="1" s="1"/>
  <c r="H868" i="1"/>
  <c r="P867" i="1"/>
  <c r="Q867" i="1" s="1"/>
  <c r="M867" i="1"/>
  <c r="N867" i="1" s="1"/>
  <c r="J867" i="1"/>
  <c r="K867" i="1" s="1"/>
  <c r="H867" i="1"/>
  <c r="P866" i="1"/>
  <c r="Q866" i="1" s="1"/>
  <c r="M866" i="1"/>
  <c r="N866" i="1" s="1"/>
  <c r="J866" i="1"/>
  <c r="K866" i="1" s="1"/>
  <c r="H866" i="1"/>
  <c r="P865" i="1"/>
  <c r="Q865" i="1" s="1"/>
  <c r="M865" i="1"/>
  <c r="N865" i="1" s="1"/>
  <c r="J865" i="1"/>
  <c r="K865" i="1" s="1"/>
  <c r="H865" i="1"/>
  <c r="P864" i="1"/>
  <c r="Q864" i="1" s="1"/>
  <c r="M864" i="1"/>
  <c r="N864" i="1" s="1"/>
  <c r="J864" i="1"/>
  <c r="K864" i="1" s="1"/>
  <c r="H864" i="1"/>
  <c r="P863" i="1"/>
  <c r="Q863" i="1" s="1"/>
  <c r="M863" i="1"/>
  <c r="N863" i="1" s="1"/>
  <c r="J863" i="1"/>
  <c r="K863" i="1" s="1"/>
  <c r="H863" i="1"/>
  <c r="P862" i="1"/>
  <c r="Q862" i="1" s="1"/>
  <c r="M862" i="1"/>
  <c r="N862" i="1" s="1"/>
  <c r="J862" i="1"/>
  <c r="K862" i="1" s="1"/>
  <c r="H862" i="1"/>
  <c r="P861" i="1"/>
  <c r="Q861" i="1" s="1"/>
  <c r="M861" i="1"/>
  <c r="N861" i="1" s="1"/>
  <c r="J861" i="1"/>
  <c r="K861" i="1" s="1"/>
  <c r="H861" i="1"/>
  <c r="P860" i="1"/>
  <c r="Q860" i="1" s="1"/>
  <c r="M860" i="1"/>
  <c r="N860" i="1" s="1"/>
  <c r="J860" i="1"/>
  <c r="K860" i="1" s="1"/>
  <c r="H860" i="1"/>
  <c r="P859" i="1"/>
  <c r="Q859" i="1" s="1"/>
  <c r="M859" i="1"/>
  <c r="N859" i="1" s="1"/>
  <c r="J859" i="1"/>
  <c r="K859" i="1" s="1"/>
  <c r="H859" i="1"/>
  <c r="P858" i="1"/>
  <c r="Q858" i="1" s="1"/>
  <c r="M858" i="1"/>
  <c r="N858" i="1" s="1"/>
  <c r="J858" i="1"/>
  <c r="K858" i="1" s="1"/>
  <c r="H858" i="1"/>
  <c r="P857" i="1"/>
  <c r="Q857" i="1" s="1"/>
  <c r="M857" i="1"/>
  <c r="N857" i="1" s="1"/>
  <c r="J857" i="1"/>
  <c r="K857" i="1" s="1"/>
  <c r="H857" i="1"/>
  <c r="P856" i="1"/>
  <c r="Q856" i="1" s="1"/>
  <c r="M856" i="1"/>
  <c r="N856" i="1" s="1"/>
  <c r="J856" i="1"/>
  <c r="K856" i="1" s="1"/>
  <c r="H856" i="1"/>
  <c r="P855" i="1"/>
  <c r="Q855" i="1" s="1"/>
  <c r="M855" i="1"/>
  <c r="N855" i="1" s="1"/>
  <c r="J855" i="1"/>
  <c r="K855" i="1" s="1"/>
  <c r="H855" i="1"/>
  <c r="P854" i="1"/>
  <c r="Q854" i="1" s="1"/>
  <c r="M854" i="1"/>
  <c r="N854" i="1" s="1"/>
  <c r="J854" i="1"/>
  <c r="K854" i="1" s="1"/>
  <c r="H854" i="1"/>
  <c r="P853" i="1"/>
  <c r="Q853" i="1" s="1"/>
  <c r="M853" i="1"/>
  <c r="N853" i="1" s="1"/>
  <c r="J853" i="1"/>
  <c r="K853" i="1" s="1"/>
  <c r="H853" i="1"/>
  <c r="P852" i="1"/>
  <c r="Q852" i="1" s="1"/>
  <c r="M852" i="1"/>
  <c r="N852" i="1" s="1"/>
  <c r="J852" i="1"/>
  <c r="K852" i="1" s="1"/>
  <c r="H852" i="1"/>
  <c r="P851" i="1"/>
  <c r="Q851" i="1" s="1"/>
  <c r="M851" i="1"/>
  <c r="N851" i="1" s="1"/>
  <c r="J851" i="1"/>
  <c r="K851" i="1" s="1"/>
  <c r="H851" i="1"/>
  <c r="P850" i="1"/>
  <c r="Q850" i="1" s="1"/>
  <c r="M850" i="1"/>
  <c r="N850" i="1" s="1"/>
  <c r="J850" i="1"/>
  <c r="K850" i="1" s="1"/>
  <c r="H850" i="1"/>
  <c r="P849" i="1"/>
  <c r="Q849" i="1" s="1"/>
  <c r="M849" i="1"/>
  <c r="N849" i="1" s="1"/>
  <c r="J849" i="1"/>
  <c r="K849" i="1" s="1"/>
  <c r="H849" i="1"/>
  <c r="P848" i="1"/>
  <c r="Q848" i="1" s="1"/>
  <c r="M848" i="1"/>
  <c r="N848" i="1" s="1"/>
  <c r="J848" i="1"/>
  <c r="K848" i="1" s="1"/>
  <c r="H848" i="1"/>
  <c r="P847" i="1"/>
  <c r="Q847" i="1" s="1"/>
  <c r="M847" i="1"/>
  <c r="N847" i="1" s="1"/>
  <c r="J847" i="1"/>
  <c r="K847" i="1" s="1"/>
  <c r="H847" i="1"/>
  <c r="P846" i="1"/>
  <c r="Q846" i="1" s="1"/>
  <c r="M846" i="1"/>
  <c r="N846" i="1" s="1"/>
  <c r="J846" i="1"/>
  <c r="K846" i="1" s="1"/>
  <c r="H846" i="1"/>
  <c r="P845" i="1"/>
  <c r="Q845" i="1" s="1"/>
  <c r="M845" i="1"/>
  <c r="N845" i="1" s="1"/>
  <c r="J845" i="1"/>
  <c r="K845" i="1" s="1"/>
  <c r="H845" i="1"/>
  <c r="P844" i="1"/>
  <c r="Q844" i="1" s="1"/>
  <c r="M844" i="1"/>
  <c r="N844" i="1" s="1"/>
  <c r="J844" i="1"/>
  <c r="K844" i="1" s="1"/>
  <c r="H844" i="1"/>
  <c r="P843" i="1"/>
  <c r="Q843" i="1" s="1"/>
  <c r="M843" i="1"/>
  <c r="N843" i="1" s="1"/>
  <c r="J843" i="1"/>
  <c r="K843" i="1" s="1"/>
  <c r="H843" i="1"/>
  <c r="P842" i="1"/>
  <c r="Q842" i="1" s="1"/>
  <c r="M842" i="1"/>
  <c r="N842" i="1" s="1"/>
  <c r="J842" i="1"/>
  <c r="K842" i="1" s="1"/>
  <c r="H842" i="1"/>
  <c r="P841" i="1"/>
  <c r="Q841" i="1" s="1"/>
  <c r="M841" i="1"/>
  <c r="N841" i="1" s="1"/>
  <c r="J841" i="1"/>
  <c r="K841" i="1" s="1"/>
  <c r="H841" i="1"/>
  <c r="P840" i="1"/>
  <c r="Q840" i="1" s="1"/>
  <c r="M840" i="1"/>
  <c r="N840" i="1" s="1"/>
  <c r="J840" i="1"/>
  <c r="K840" i="1" s="1"/>
  <c r="H840" i="1"/>
  <c r="P839" i="1"/>
  <c r="Q839" i="1" s="1"/>
  <c r="M839" i="1"/>
  <c r="N839" i="1" s="1"/>
  <c r="J839" i="1"/>
  <c r="K839" i="1" s="1"/>
  <c r="H839" i="1"/>
  <c r="P838" i="1"/>
  <c r="Q838" i="1" s="1"/>
  <c r="M838" i="1"/>
  <c r="N838" i="1" s="1"/>
  <c r="J838" i="1"/>
  <c r="K838" i="1" s="1"/>
  <c r="H838" i="1"/>
  <c r="P837" i="1"/>
  <c r="Q837" i="1" s="1"/>
  <c r="M837" i="1"/>
  <c r="N837" i="1" s="1"/>
  <c r="J837" i="1"/>
  <c r="K837" i="1" s="1"/>
  <c r="H837" i="1"/>
  <c r="P836" i="1"/>
  <c r="Q836" i="1" s="1"/>
  <c r="M836" i="1"/>
  <c r="N836" i="1" s="1"/>
  <c r="J836" i="1"/>
  <c r="K836" i="1" s="1"/>
  <c r="H836" i="1"/>
  <c r="P835" i="1"/>
  <c r="Q835" i="1" s="1"/>
  <c r="M835" i="1"/>
  <c r="N835" i="1" s="1"/>
  <c r="J835" i="1"/>
  <c r="K835" i="1" s="1"/>
  <c r="H835" i="1"/>
  <c r="P834" i="1"/>
  <c r="Q834" i="1" s="1"/>
  <c r="M834" i="1"/>
  <c r="N834" i="1" s="1"/>
  <c r="J834" i="1"/>
  <c r="K834" i="1" s="1"/>
  <c r="H834" i="1"/>
  <c r="P833" i="1"/>
  <c r="Q833" i="1" s="1"/>
  <c r="M833" i="1"/>
  <c r="N833" i="1" s="1"/>
  <c r="J833" i="1"/>
  <c r="K833" i="1" s="1"/>
  <c r="H833" i="1"/>
  <c r="P832" i="1"/>
  <c r="Q832" i="1" s="1"/>
  <c r="M832" i="1"/>
  <c r="N832" i="1" s="1"/>
  <c r="J832" i="1"/>
  <c r="K832" i="1" s="1"/>
  <c r="H832" i="1"/>
  <c r="P831" i="1"/>
  <c r="Q831" i="1" s="1"/>
  <c r="M831" i="1"/>
  <c r="N831" i="1" s="1"/>
  <c r="J831" i="1"/>
  <c r="K831" i="1" s="1"/>
  <c r="H831" i="1"/>
  <c r="P830" i="1"/>
  <c r="Q830" i="1" s="1"/>
  <c r="M830" i="1"/>
  <c r="N830" i="1" s="1"/>
  <c r="J830" i="1"/>
  <c r="K830" i="1" s="1"/>
  <c r="H830" i="1"/>
  <c r="P829" i="1"/>
  <c r="Q829" i="1" s="1"/>
  <c r="M829" i="1"/>
  <c r="N829" i="1" s="1"/>
  <c r="J829" i="1"/>
  <c r="K829" i="1" s="1"/>
  <c r="H829" i="1"/>
  <c r="P828" i="1"/>
  <c r="Q828" i="1" s="1"/>
  <c r="M828" i="1"/>
  <c r="N828" i="1" s="1"/>
  <c r="J828" i="1"/>
  <c r="K828" i="1" s="1"/>
  <c r="H828" i="1"/>
  <c r="P827" i="1"/>
  <c r="Q827" i="1" s="1"/>
  <c r="M827" i="1"/>
  <c r="N827" i="1" s="1"/>
  <c r="J827" i="1"/>
  <c r="K827" i="1" s="1"/>
  <c r="H827" i="1"/>
  <c r="P826" i="1"/>
  <c r="Q826" i="1" s="1"/>
  <c r="M826" i="1"/>
  <c r="N826" i="1" s="1"/>
  <c r="J826" i="1"/>
  <c r="K826" i="1" s="1"/>
  <c r="H826" i="1"/>
  <c r="P825" i="1"/>
  <c r="Q825" i="1" s="1"/>
  <c r="M825" i="1"/>
  <c r="N825" i="1" s="1"/>
  <c r="J825" i="1"/>
  <c r="K825" i="1" s="1"/>
  <c r="H825" i="1"/>
  <c r="P824" i="1"/>
  <c r="Q824" i="1" s="1"/>
  <c r="M824" i="1"/>
  <c r="N824" i="1" s="1"/>
  <c r="J824" i="1"/>
  <c r="K824" i="1" s="1"/>
  <c r="H824" i="1"/>
  <c r="P823" i="1"/>
  <c r="Q823" i="1" s="1"/>
  <c r="M823" i="1"/>
  <c r="N823" i="1" s="1"/>
  <c r="J823" i="1"/>
  <c r="K823" i="1" s="1"/>
  <c r="H823" i="1"/>
  <c r="P822" i="1"/>
  <c r="Q822" i="1" s="1"/>
  <c r="M822" i="1"/>
  <c r="N822" i="1" s="1"/>
  <c r="J822" i="1"/>
  <c r="K822" i="1" s="1"/>
  <c r="H822" i="1"/>
  <c r="P821" i="1"/>
  <c r="Q821" i="1" s="1"/>
  <c r="M821" i="1"/>
  <c r="N821" i="1" s="1"/>
  <c r="J821" i="1"/>
  <c r="K821" i="1" s="1"/>
  <c r="H821" i="1"/>
  <c r="P820" i="1"/>
  <c r="Q820" i="1" s="1"/>
  <c r="M820" i="1"/>
  <c r="N820" i="1" s="1"/>
  <c r="J820" i="1"/>
  <c r="K820" i="1" s="1"/>
  <c r="H820" i="1"/>
  <c r="P819" i="1"/>
  <c r="Q819" i="1" s="1"/>
  <c r="M819" i="1"/>
  <c r="N819" i="1" s="1"/>
  <c r="J819" i="1"/>
  <c r="K819" i="1" s="1"/>
  <c r="H819" i="1"/>
  <c r="P818" i="1"/>
  <c r="Q818" i="1" s="1"/>
  <c r="M818" i="1"/>
  <c r="N818" i="1" s="1"/>
  <c r="J818" i="1"/>
  <c r="K818" i="1" s="1"/>
  <c r="H818" i="1"/>
  <c r="P817" i="1"/>
  <c r="Q817" i="1" s="1"/>
  <c r="M817" i="1"/>
  <c r="N817" i="1" s="1"/>
  <c r="J817" i="1"/>
  <c r="K817" i="1" s="1"/>
  <c r="H817" i="1"/>
  <c r="P816" i="1"/>
  <c r="Q816" i="1" s="1"/>
  <c r="M816" i="1"/>
  <c r="N816" i="1" s="1"/>
  <c r="J816" i="1"/>
  <c r="K816" i="1" s="1"/>
  <c r="H816" i="1"/>
  <c r="P815" i="1"/>
  <c r="Q815" i="1" s="1"/>
  <c r="M815" i="1"/>
  <c r="N815" i="1" s="1"/>
  <c r="J815" i="1"/>
  <c r="K815" i="1" s="1"/>
  <c r="H815" i="1"/>
  <c r="P814" i="1"/>
  <c r="Q814" i="1" s="1"/>
  <c r="M814" i="1"/>
  <c r="N814" i="1" s="1"/>
  <c r="J814" i="1"/>
  <c r="K814" i="1" s="1"/>
  <c r="H814" i="1"/>
  <c r="P813" i="1"/>
  <c r="Q813" i="1" s="1"/>
  <c r="M813" i="1"/>
  <c r="N813" i="1" s="1"/>
  <c r="J813" i="1"/>
  <c r="K813" i="1" s="1"/>
  <c r="H813" i="1"/>
  <c r="P812" i="1"/>
  <c r="Q812" i="1" s="1"/>
  <c r="M812" i="1"/>
  <c r="N812" i="1" s="1"/>
  <c r="J812" i="1"/>
  <c r="K812" i="1" s="1"/>
  <c r="H812" i="1"/>
  <c r="P811" i="1"/>
  <c r="Q811" i="1" s="1"/>
  <c r="M811" i="1"/>
  <c r="N811" i="1" s="1"/>
  <c r="J811" i="1"/>
  <c r="K811" i="1" s="1"/>
  <c r="H811" i="1"/>
  <c r="P810" i="1"/>
  <c r="Q810" i="1" s="1"/>
  <c r="M810" i="1"/>
  <c r="N810" i="1" s="1"/>
  <c r="J810" i="1"/>
  <c r="K810" i="1" s="1"/>
  <c r="H810" i="1"/>
  <c r="P809" i="1"/>
  <c r="Q809" i="1" s="1"/>
  <c r="M809" i="1"/>
  <c r="N809" i="1" s="1"/>
  <c r="J809" i="1"/>
  <c r="K809" i="1" s="1"/>
  <c r="H809" i="1"/>
  <c r="P808" i="1"/>
  <c r="Q808" i="1" s="1"/>
  <c r="M808" i="1"/>
  <c r="N808" i="1" s="1"/>
  <c r="J808" i="1"/>
  <c r="K808" i="1" s="1"/>
  <c r="H808" i="1"/>
  <c r="P807" i="1"/>
  <c r="Q807" i="1" s="1"/>
  <c r="M807" i="1"/>
  <c r="N807" i="1" s="1"/>
  <c r="J807" i="1"/>
  <c r="K807" i="1" s="1"/>
  <c r="H807" i="1"/>
  <c r="P806" i="1"/>
  <c r="Q806" i="1" s="1"/>
  <c r="M806" i="1"/>
  <c r="N806" i="1" s="1"/>
  <c r="J806" i="1"/>
  <c r="K806" i="1" s="1"/>
  <c r="H806" i="1"/>
  <c r="P805" i="1"/>
  <c r="Q805" i="1" s="1"/>
  <c r="M805" i="1"/>
  <c r="N805" i="1" s="1"/>
  <c r="J805" i="1"/>
  <c r="K805" i="1" s="1"/>
  <c r="H805" i="1"/>
  <c r="P804" i="1"/>
  <c r="Q804" i="1" s="1"/>
  <c r="M804" i="1"/>
  <c r="N804" i="1" s="1"/>
  <c r="J804" i="1"/>
  <c r="K804" i="1" s="1"/>
  <c r="H804" i="1"/>
  <c r="P803" i="1"/>
  <c r="Q803" i="1" s="1"/>
  <c r="M803" i="1"/>
  <c r="N803" i="1" s="1"/>
  <c r="J803" i="1"/>
  <c r="K803" i="1" s="1"/>
  <c r="H803" i="1"/>
  <c r="P802" i="1"/>
  <c r="Q802" i="1" s="1"/>
  <c r="M802" i="1"/>
  <c r="N802" i="1" s="1"/>
  <c r="J802" i="1"/>
  <c r="K802" i="1" s="1"/>
  <c r="H802" i="1"/>
  <c r="P801" i="1"/>
  <c r="Q801" i="1" s="1"/>
  <c r="M801" i="1"/>
  <c r="N801" i="1" s="1"/>
  <c r="J801" i="1"/>
  <c r="K801" i="1" s="1"/>
  <c r="H801" i="1"/>
  <c r="P800" i="1"/>
  <c r="Q800" i="1" s="1"/>
  <c r="M800" i="1"/>
  <c r="N800" i="1" s="1"/>
  <c r="J800" i="1"/>
  <c r="K800" i="1" s="1"/>
  <c r="H800" i="1"/>
  <c r="P799" i="1"/>
  <c r="Q799" i="1" s="1"/>
  <c r="M799" i="1"/>
  <c r="N799" i="1" s="1"/>
  <c r="J799" i="1"/>
  <c r="K799" i="1" s="1"/>
  <c r="H799" i="1"/>
  <c r="P798" i="1"/>
  <c r="Q798" i="1" s="1"/>
  <c r="M798" i="1"/>
  <c r="N798" i="1" s="1"/>
  <c r="J798" i="1"/>
  <c r="K798" i="1" s="1"/>
  <c r="H798" i="1"/>
  <c r="P797" i="1"/>
  <c r="Q797" i="1" s="1"/>
  <c r="M797" i="1"/>
  <c r="N797" i="1" s="1"/>
  <c r="J797" i="1"/>
  <c r="K797" i="1" s="1"/>
  <c r="H797" i="1"/>
  <c r="P796" i="1"/>
  <c r="Q796" i="1" s="1"/>
  <c r="M796" i="1"/>
  <c r="N796" i="1" s="1"/>
  <c r="J796" i="1"/>
  <c r="K796" i="1" s="1"/>
  <c r="H796" i="1"/>
  <c r="P795" i="1"/>
  <c r="Q795" i="1" s="1"/>
  <c r="M795" i="1"/>
  <c r="N795" i="1" s="1"/>
  <c r="J795" i="1"/>
  <c r="K795" i="1" s="1"/>
  <c r="H795" i="1"/>
  <c r="P794" i="1"/>
  <c r="Q794" i="1" s="1"/>
  <c r="M794" i="1"/>
  <c r="N794" i="1" s="1"/>
  <c r="J794" i="1"/>
  <c r="K794" i="1" s="1"/>
  <c r="H794" i="1"/>
  <c r="P793" i="1"/>
  <c r="Q793" i="1" s="1"/>
  <c r="M793" i="1"/>
  <c r="N793" i="1" s="1"/>
  <c r="J793" i="1"/>
  <c r="K793" i="1" s="1"/>
  <c r="H793" i="1"/>
  <c r="P792" i="1"/>
  <c r="Q792" i="1" s="1"/>
  <c r="M792" i="1"/>
  <c r="N792" i="1" s="1"/>
  <c r="J792" i="1"/>
  <c r="K792" i="1" s="1"/>
  <c r="H792" i="1"/>
  <c r="P791" i="1"/>
  <c r="Q791" i="1" s="1"/>
  <c r="M791" i="1"/>
  <c r="N791" i="1" s="1"/>
  <c r="J791" i="1"/>
  <c r="K791" i="1" s="1"/>
  <c r="H791" i="1"/>
  <c r="P790" i="1"/>
  <c r="Q790" i="1" s="1"/>
  <c r="M790" i="1"/>
  <c r="N790" i="1" s="1"/>
  <c r="J790" i="1"/>
  <c r="K790" i="1" s="1"/>
  <c r="H790" i="1"/>
  <c r="P789" i="1"/>
  <c r="Q789" i="1" s="1"/>
  <c r="M789" i="1"/>
  <c r="N789" i="1" s="1"/>
  <c r="J789" i="1"/>
  <c r="K789" i="1" s="1"/>
  <c r="H789" i="1"/>
  <c r="P788" i="1"/>
  <c r="Q788" i="1" s="1"/>
  <c r="M788" i="1"/>
  <c r="N788" i="1" s="1"/>
  <c r="J788" i="1"/>
  <c r="K788" i="1" s="1"/>
  <c r="H788" i="1"/>
  <c r="P787" i="1"/>
  <c r="Q787" i="1" s="1"/>
  <c r="M787" i="1"/>
  <c r="N787" i="1" s="1"/>
  <c r="J787" i="1"/>
  <c r="K787" i="1" s="1"/>
  <c r="H787" i="1"/>
  <c r="P786" i="1"/>
  <c r="Q786" i="1" s="1"/>
  <c r="M786" i="1"/>
  <c r="N786" i="1" s="1"/>
  <c r="J786" i="1"/>
  <c r="K786" i="1" s="1"/>
  <c r="H786" i="1"/>
  <c r="P785" i="1"/>
  <c r="Q785" i="1" s="1"/>
  <c r="M785" i="1"/>
  <c r="N785" i="1" s="1"/>
  <c r="J785" i="1"/>
  <c r="K785" i="1" s="1"/>
  <c r="H785" i="1"/>
  <c r="P784" i="1"/>
  <c r="Q784" i="1" s="1"/>
  <c r="M784" i="1"/>
  <c r="N784" i="1" s="1"/>
  <c r="J784" i="1"/>
  <c r="K784" i="1" s="1"/>
  <c r="H784" i="1"/>
  <c r="P783" i="1"/>
  <c r="Q783" i="1" s="1"/>
  <c r="M783" i="1"/>
  <c r="N783" i="1" s="1"/>
  <c r="J783" i="1"/>
  <c r="K783" i="1" s="1"/>
  <c r="H783" i="1"/>
  <c r="P782" i="1"/>
  <c r="Q782" i="1" s="1"/>
  <c r="M782" i="1"/>
  <c r="N782" i="1" s="1"/>
  <c r="J782" i="1"/>
  <c r="K782" i="1" s="1"/>
  <c r="H782" i="1"/>
  <c r="P781" i="1"/>
  <c r="Q781" i="1" s="1"/>
  <c r="M781" i="1"/>
  <c r="N781" i="1" s="1"/>
  <c r="J781" i="1"/>
  <c r="K781" i="1" s="1"/>
  <c r="H781" i="1"/>
  <c r="P780" i="1"/>
  <c r="Q780" i="1" s="1"/>
  <c r="M780" i="1"/>
  <c r="N780" i="1" s="1"/>
  <c r="J780" i="1"/>
  <c r="K780" i="1" s="1"/>
  <c r="H780" i="1"/>
  <c r="P779" i="1"/>
  <c r="Q779" i="1" s="1"/>
  <c r="M779" i="1"/>
  <c r="N779" i="1" s="1"/>
  <c r="J779" i="1"/>
  <c r="K779" i="1" s="1"/>
  <c r="H779" i="1"/>
  <c r="P778" i="1"/>
  <c r="Q778" i="1" s="1"/>
  <c r="M778" i="1"/>
  <c r="N778" i="1" s="1"/>
  <c r="J778" i="1"/>
  <c r="K778" i="1" s="1"/>
  <c r="H778" i="1"/>
  <c r="P777" i="1"/>
  <c r="Q777" i="1" s="1"/>
  <c r="M777" i="1"/>
  <c r="N777" i="1" s="1"/>
  <c r="J777" i="1"/>
  <c r="K777" i="1" s="1"/>
  <c r="H777" i="1"/>
  <c r="P776" i="1"/>
  <c r="Q776" i="1" s="1"/>
  <c r="M776" i="1"/>
  <c r="N776" i="1" s="1"/>
  <c r="J776" i="1"/>
  <c r="K776" i="1" s="1"/>
  <c r="H776" i="1"/>
  <c r="P775" i="1"/>
  <c r="Q775" i="1" s="1"/>
  <c r="M775" i="1"/>
  <c r="N775" i="1" s="1"/>
  <c r="J775" i="1"/>
  <c r="K775" i="1" s="1"/>
  <c r="H775" i="1"/>
  <c r="P774" i="1"/>
  <c r="Q774" i="1" s="1"/>
  <c r="M774" i="1"/>
  <c r="N774" i="1" s="1"/>
  <c r="J774" i="1"/>
  <c r="K774" i="1" s="1"/>
  <c r="H774" i="1"/>
  <c r="P773" i="1"/>
  <c r="Q773" i="1" s="1"/>
  <c r="M773" i="1"/>
  <c r="N773" i="1" s="1"/>
  <c r="J773" i="1"/>
  <c r="K773" i="1" s="1"/>
  <c r="H773" i="1"/>
  <c r="P772" i="1"/>
  <c r="Q772" i="1" s="1"/>
  <c r="M772" i="1"/>
  <c r="N772" i="1" s="1"/>
  <c r="J772" i="1"/>
  <c r="K772" i="1" s="1"/>
  <c r="H772" i="1"/>
  <c r="P771" i="1"/>
  <c r="Q771" i="1" s="1"/>
  <c r="M771" i="1"/>
  <c r="N771" i="1" s="1"/>
  <c r="J771" i="1"/>
  <c r="K771" i="1" s="1"/>
  <c r="H771" i="1"/>
  <c r="P770" i="1"/>
  <c r="Q770" i="1" s="1"/>
  <c r="M770" i="1"/>
  <c r="N770" i="1" s="1"/>
  <c r="J770" i="1"/>
  <c r="K770" i="1" s="1"/>
  <c r="H770" i="1"/>
  <c r="P769" i="1"/>
  <c r="Q769" i="1" s="1"/>
  <c r="M769" i="1"/>
  <c r="N769" i="1" s="1"/>
  <c r="J769" i="1"/>
  <c r="K769" i="1" s="1"/>
  <c r="H769" i="1"/>
  <c r="P768" i="1"/>
  <c r="Q768" i="1" s="1"/>
  <c r="M768" i="1"/>
  <c r="N768" i="1" s="1"/>
  <c r="J768" i="1"/>
  <c r="K768" i="1" s="1"/>
  <c r="H768" i="1"/>
  <c r="P767" i="1"/>
  <c r="Q767" i="1" s="1"/>
  <c r="M767" i="1"/>
  <c r="N767" i="1" s="1"/>
  <c r="J767" i="1"/>
  <c r="K767" i="1" s="1"/>
  <c r="H767" i="1"/>
  <c r="P766" i="1"/>
  <c r="Q766" i="1" s="1"/>
  <c r="M766" i="1"/>
  <c r="N766" i="1" s="1"/>
  <c r="J766" i="1"/>
  <c r="K766" i="1" s="1"/>
  <c r="H766" i="1"/>
  <c r="P765" i="1"/>
  <c r="Q765" i="1" s="1"/>
  <c r="M765" i="1"/>
  <c r="N765" i="1" s="1"/>
  <c r="J765" i="1"/>
  <c r="K765" i="1" s="1"/>
  <c r="H765" i="1"/>
  <c r="P764" i="1"/>
  <c r="Q764" i="1" s="1"/>
  <c r="M764" i="1"/>
  <c r="N764" i="1" s="1"/>
  <c r="J764" i="1"/>
  <c r="K764" i="1" s="1"/>
  <c r="H764" i="1"/>
  <c r="P763" i="1"/>
  <c r="Q763" i="1" s="1"/>
  <c r="M763" i="1"/>
  <c r="N763" i="1" s="1"/>
  <c r="J763" i="1"/>
  <c r="K763" i="1" s="1"/>
  <c r="H763" i="1"/>
  <c r="P762" i="1"/>
  <c r="Q762" i="1" s="1"/>
  <c r="M762" i="1"/>
  <c r="N762" i="1" s="1"/>
  <c r="J762" i="1"/>
  <c r="K762" i="1" s="1"/>
  <c r="H762" i="1"/>
  <c r="P761" i="1"/>
  <c r="Q761" i="1" s="1"/>
  <c r="M761" i="1"/>
  <c r="N761" i="1" s="1"/>
  <c r="J761" i="1"/>
  <c r="K761" i="1" s="1"/>
  <c r="H761" i="1"/>
  <c r="P760" i="1"/>
  <c r="Q760" i="1" s="1"/>
  <c r="M760" i="1"/>
  <c r="N760" i="1" s="1"/>
  <c r="J760" i="1"/>
  <c r="K760" i="1" s="1"/>
  <c r="H760" i="1"/>
  <c r="P759" i="1"/>
  <c r="Q759" i="1" s="1"/>
  <c r="M759" i="1"/>
  <c r="N759" i="1" s="1"/>
  <c r="J759" i="1"/>
  <c r="K759" i="1" s="1"/>
  <c r="H759" i="1"/>
  <c r="P758" i="1"/>
  <c r="Q758" i="1" s="1"/>
  <c r="M758" i="1"/>
  <c r="N758" i="1" s="1"/>
  <c r="J758" i="1"/>
  <c r="K758" i="1" s="1"/>
  <c r="H758" i="1"/>
  <c r="P757" i="1"/>
  <c r="Q757" i="1" s="1"/>
  <c r="M757" i="1"/>
  <c r="N757" i="1" s="1"/>
  <c r="J757" i="1"/>
  <c r="K757" i="1" s="1"/>
  <c r="H757" i="1"/>
  <c r="P756" i="1"/>
  <c r="Q756" i="1" s="1"/>
  <c r="M756" i="1"/>
  <c r="N756" i="1" s="1"/>
  <c r="J756" i="1"/>
  <c r="K756" i="1" s="1"/>
  <c r="H756" i="1"/>
  <c r="P755" i="1"/>
  <c r="Q755" i="1" s="1"/>
  <c r="M755" i="1"/>
  <c r="N755" i="1" s="1"/>
  <c r="J755" i="1"/>
  <c r="K755" i="1" s="1"/>
  <c r="H755" i="1"/>
  <c r="P754" i="1"/>
  <c r="Q754" i="1" s="1"/>
  <c r="M754" i="1"/>
  <c r="N754" i="1" s="1"/>
  <c r="J754" i="1"/>
  <c r="K754" i="1" s="1"/>
  <c r="H754" i="1"/>
  <c r="P753" i="1"/>
  <c r="Q753" i="1" s="1"/>
  <c r="M753" i="1"/>
  <c r="N753" i="1" s="1"/>
  <c r="J753" i="1"/>
  <c r="K753" i="1" s="1"/>
  <c r="H753" i="1"/>
  <c r="P752" i="1"/>
  <c r="Q752" i="1" s="1"/>
  <c r="M752" i="1"/>
  <c r="N752" i="1" s="1"/>
  <c r="J752" i="1"/>
  <c r="K752" i="1" s="1"/>
  <c r="H752" i="1"/>
  <c r="P751" i="1"/>
  <c r="Q751" i="1" s="1"/>
  <c r="M751" i="1"/>
  <c r="N751" i="1" s="1"/>
  <c r="J751" i="1"/>
  <c r="K751" i="1" s="1"/>
  <c r="H751" i="1"/>
  <c r="P750" i="1"/>
  <c r="Q750" i="1" s="1"/>
  <c r="M750" i="1"/>
  <c r="N750" i="1" s="1"/>
  <c r="J750" i="1"/>
  <c r="K750" i="1" s="1"/>
  <c r="H750" i="1"/>
  <c r="P749" i="1"/>
  <c r="Q749" i="1" s="1"/>
  <c r="M749" i="1"/>
  <c r="N749" i="1" s="1"/>
  <c r="J749" i="1"/>
  <c r="K749" i="1" s="1"/>
  <c r="H749" i="1"/>
  <c r="P748" i="1"/>
  <c r="Q748" i="1" s="1"/>
  <c r="M748" i="1"/>
  <c r="N748" i="1" s="1"/>
  <c r="J748" i="1"/>
  <c r="K748" i="1" s="1"/>
  <c r="H748" i="1"/>
  <c r="P747" i="1"/>
  <c r="Q747" i="1" s="1"/>
  <c r="M747" i="1"/>
  <c r="N747" i="1" s="1"/>
  <c r="J747" i="1"/>
  <c r="K747" i="1" s="1"/>
  <c r="H747" i="1"/>
  <c r="P746" i="1"/>
  <c r="Q746" i="1" s="1"/>
  <c r="M746" i="1"/>
  <c r="N746" i="1" s="1"/>
  <c r="J746" i="1"/>
  <c r="K746" i="1" s="1"/>
  <c r="H746" i="1"/>
  <c r="P745" i="1"/>
  <c r="Q745" i="1" s="1"/>
  <c r="M745" i="1"/>
  <c r="N745" i="1" s="1"/>
  <c r="J745" i="1"/>
  <c r="K745" i="1" s="1"/>
  <c r="H745" i="1"/>
  <c r="P744" i="1"/>
  <c r="Q744" i="1" s="1"/>
  <c r="M744" i="1"/>
  <c r="N744" i="1" s="1"/>
  <c r="J744" i="1"/>
  <c r="K744" i="1" s="1"/>
  <c r="H744" i="1"/>
  <c r="P743" i="1"/>
  <c r="Q743" i="1" s="1"/>
  <c r="M743" i="1"/>
  <c r="N743" i="1" s="1"/>
  <c r="J743" i="1"/>
  <c r="K743" i="1" s="1"/>
  <c r="H743" i="1"/>
  <c r="P742" i="1"/>
  <c r="Q742" i="1" s="1"/>
  <c r="M742" i="1"/>
  <c r="N742" i="1" s="1"/>
  <c r="J742" i="1"/>
  <c r="K742" i="1" s="1"/>
  <c r="H742" i="1"/>
  <c r="P741" i="1"/>
  <c r="Q741" i="1" s="1"/>
  <c r="M741" i="1"/>
  <c r="N741" i="1" s="1"/>
  <c r="J741" i="1"/>
  <c r="K741" i="1" s="1"/>
  <c r="H741" i="1"/>
  <c r="P740" i="1"/>
  <c r="Q740" i="1" s="1"/>
  <c r="M740" i="1"/>
  <c r="N740" i="1" s="1"/>
  <c r="J740" i="1"/>
  <c r="K740" i="1" s="1"/>
  <c r="H740" i="1"/>
  <c r="P739" i="1"/>
  <c r="Q739" i="1" s="1"/>
  <c r="M739" i="1"/>
  <c r="N739" i="1" s="1"/>
  <c r="J739" i="1"/>
  <c r="K739" i="1" s="1"/>
  <c r="H739" i="1"/>
  <c r="P738" i="1"/>
  <c r="Q738" i="1" s="1"/>
  <c r="M738" i="1"/>
  <c r="N738" i="1" s="1"/>
  <c r="J738" i="1"/>
  <c r="K738" i="1" s="1"/>
  <c r="H738" i="1"/>
  <c r="P737" i="1"/>
  <c r="Q737" i="1" s="1"/>
  <c r="M737" i="1"/>
  <c r="N737" i="1" s="1"/>
  <c r="J737" i="1"/>
  <c r="K737" i="1" s="1"/>
  <c r="H737" i="1"/>
  <c r="P736" i="1"/>
  <c r="Q736" i="1" s="1"/>
  <c r="M736" i="1"/>
  <c r="N736" i="1" s="1"/>
  <c r="J736" i="1"/>
  <c r="K736" i="1" s="1"/>
  <c r="H736" i="1"/>
  <c r="P735" i="1"/>
  <c r="Q735" i="1" s="1"/>
  <c r="M735" i="1"/>
  <c r="N735" i="1" s="1"/>
  <c r="J735" i="1"/>
  <c r="K735" i="1" s="1"/>
  <c r="H735" i="1"/>
  <c r="P734" i="1"/>
  <c r="Q734" i="1" s="1"/>
  <c r="M734" i="1"/>
  <c r="N734" i="1" s="1"/>
  <c r="J734" i="1"/>
  <c r="K734" i="1" s="1"/>
  <c r="H734" i="1"/>
  <c r="P733" i="1"/>
  <c r="Q733" i="1" s="1"/>
  <c r="M733" i="1"/>
  <c r="N733" i="1" s="1"/>
  <c r="J733" i="1"/>
  <c r="K733" i="1" s="1"/>
  <c r="H733" i="1"/>
  <c r="P732" i="1"/>
  <c r="Q732" i="1" s="1"/>
  <c r="M732" i="1"/>
  <c r="N732" i="1" s="1"/>
  <c r="J732" i="1"/>
  <c r="K732" i="1" s="1"/>
  <c r="H732" i="1"/>
  <c r="P731" i="1"/>
  <c r="Q731" i="1" s="1"/>
  <c r="M731" i="1"/>
  <c r="N731" i="1" s="1"/>
  <c r="J731" i="1"/>
  <c r="K731" i="1" s="1"/>
  <c r="H731" i="1"/>
  <c r="P730" i="1"/>
  <c r="Q730" i="1" s="1"/>
  <c r="M730" i="1"/>
  <c r="N730" i="1" s="1"/>
  <c r="J730" i="1"/>
  <c r="K730" i="1" s="1"/>
  <c r="H730" i="1"/>
  <c r="P729" i="1"/>
  <c r="Q729" i="1" s="1"/>
  <c r="M729" i="1"/>
  <c r="N729" i="1" s="1"/>
  <c r="J729" i="1"/>
  <c r="K729" i="1" s="1"/>
  <c r="H729" i="1"/>
  <c r="P728" i="1"/>
  <c r="Q728" i="1" s="1"/>
  <c r="M728" i="1"/>
  <c r="N728" i="1" s="1"/>
  <c r="J728" i="1"/>
  <c r="K728" i="1" s="1"/>
  <c r="H728" i="1"/>
  <c r="P727" i="1"/>
  <c r="Q727" i="1" s="1"/>
  <c r="M727" i="1"/>
  <c r="N727" i="1" s="1"/>
  <c r="J727" i="1"/>
  <c r="K727" i="1" s="1"/>
  <c r="H727" i="1"/>
  <c r="P726" i="1"/>
  <c r="Q726" i="1" s="1"/>
  <c r="M726" i="1"/>
  <c r="N726" i="1" s="1"/>
  <c r="J726" i="1"/>
  <c r="K726" i="1" s="1"/>
  <c r="H726" i="1"/>
  <c r="P725" i="1"/>
  <c r="Q725" i="1" s="1"/>
  <c r="M725" i="1"/>
  <c r="N725" i="1" s="1"/>
  <c r="J725" i="1"/>
  <c r="K725" i="1" s="1"/>
  <c r="H725" i="1"/>
  <c r="P724" i="1"/>
  <c r="Q724" i="1" s="1"/>
  <c r="M724" i="1"/>
  <c r="N724" i="1" s="1"/>
  <c r="J724" i="1"/>
  <c r="K724" i="1" s="1"/>
  <c r="H724" i="1"/>
  <c r="P723" i="1"/>
  <c r="Q723" i="1" s="1"/>
  <c r="M723" i="1"/>
  <c r="N723" i="1" s="1"/>
  <c r="J723" i="1"/>
  <c r="K723" i="1" s="1"/>
  <c r="H723" i="1"/>
  <c r="P722" i="1"/>
  <c r="Q722" i="1" s="1"/>
  <c r="M722" i="1"/>
  <c r="N722" i="1" s="1"/>
  <c r="J722" i="1"/>
  <c r="K722" i="1" s="1"/>
  <c r="H722" i="1"/>
  <c r="P721" i="1"/>
  <c r="Q721" i="1" s="1"/>
  <c r="M721" i="1"/>
  <c r="N721" i="1" s="1"/>
  <c r="J721" i="1"/>
  <c r="K721" i="1" s="1"/>
  <c r="H721" i="1"/>
  <c r="P720" i="1"/>
  <c r="Q720" i="1" s="1"/>
  <c r="M720" i="1"/>
  <c r="N720" i="1" s="1"/>
  <c r="J720" i="1"/>
  <c r="K720" i="1" s="1"/>
  <c r="H720" i="1"/>
  <c r="P719" i="1"/>
  <c r="Q719" i="1" s="1"/>
  <c r="M719" i="1"/>
  <c r="N719" i="1" s="1"/>
  <c r="J719" i="1"/>
  <c r="K719" i="1" s="1"/>
  <c r="H719" i="1"/>
  <c r="P718" i="1"/>
  <c r="Q718" i="1" s="1"/>
  <c r="M718" i="1"/>
  <c r="N718" i="1" s="1"/>
  <c r="J718" i="1"/>
  <c r="K718" i="1" s="1"/>
  <c r="H718" i="1"/>
  <c r="P717" i="1"/>
  <c r="Q717" i="1" s="1"/>
  <c r="M717" i="1"/>
  <c r="N717" i="1" s="1"/>
  <c r="J717" i="1"/>
  <c r="K717" i="1" s="1"/>
  <c r="H717" i="1"/>
  <c r="P716" i="1"/>
  <c r="Q716" i="1" s="1"/>
  <c r="M716" i="1"/>
  <c r="N716" i="1" s="1"/>
  <c r="J716" i="1"/>
  <c r="K716" i="1" s="1"/>
  <c r="H716" i="1"/>
  <c r="P715" i="1"/>
  <c r="Q715" i="1" s="1"/>
  <c r="M715" i="1"/>
  <c r="N715" i="1" s="1"/>
  <c r="J715" i="1"/>
  <c r="K715" i="1" s="1"/>
  <c r="H715" i="1"/>
  <c r="P714" i="1"/>
  <c r="Q714" i="1" s="1"/>
  <c r="M714" i="1"/>
  <c r="N714" i="1" s="1"/>
  <c r="J714" i="1"/>
  <c r="K714" i="1" s="1"/>
  <c r="H714" i="1"/>
  <c r="P713" i="1"/>
  <c r="Q713" i="1" s="1"/>
  <c r="M713" i="1"/>
  <c r="N713" i="1" s="1"/>
  <c r="J713" i="1"/>
  <c r="K713" i="1" s="1"/>
  <c r="H713" i="1"/>
  <c r="P712" i="1"/>
  <c r="Q712" i="1" s="1"/>
  <c r="M712" i="1"/>
  <c r="N712" i="1" s="1"/>
  <c r="J712" i="1"/>
  <c r="K712" i="1" s="1"/>
  <c r="H712" i="1"/>
  <c r="P711" i="1"/>
  <c r="Q711" i="1" s="1"/>
  <c r="M711" i="1"/>
  <c r="N711" i="1" s="1"/>
  <c r="J711" i="1"/>
  <c r="K711" i="1" s="1"/>
  <c r="H711" i="1"/>
  <c r="P710" i="1"/>
  <c r="Q710" i="1" s="1"/>
  <c r="M710" i="1"/>
  <c r="N710" i="1" s="1"/>
  <c r="J710" i="1"/>
  <c r="K710" i="1" s="1"/>
  <c r="H710" i="1"/>
  <c r="P709" i="1"/>
  <c r="Q709" i="1" s="1"/>
  <c r="M709" i="1"/>
  <c r="N709" i="1" s="1"/>
  <c r="J709" i="1"/>
  <c r="K709" i="1" s="1"/>
  <c r="H709" i="1"/>
  <c r="P708" i="1"/>
  <c r="Q708" i="1" s="1"/>
  <c r="M708" i="1"/>
  <c r="N708" i="1" s="1"/>
  <c r="J708" i="1"/>
  <c r="K708" i="1" s="1"/>
  <c r="H708" i="1"/>
  <c r="P707" i="1"/>
  <c r="Q707" i="1" s="1"/>
  <c r="M707" i="1"/>
  <c r="N707" i="1" s="1"/>
  <c r="J707" i="1"/>
  <c r="K707" i="1" s="1"/>
  <c r="H707" i="1"/>
  <c r="P706" i="1"/>
  <c r="Q706" i="1" s="1"/>
  <c r="M706" i="1"/>
  <c r="N706" i="1" s="1"/>
  <c r="J706" i="1"/>
  <c r="K706" i="1" s="1"/>
  <c r="H706" i="1"/>
  <c r="P705" i="1"/>
  <c r="Q705" i="1" s="1"/>
  <c r="M705" i="1"/>
  <c r="N705" i="1" s="1"/>
  <c r="J705" i="1"/>
  <c r="K705" i="1" s="1"/>
  <c r="H705" i="1"/>
  <c r="P704" i="1"/>
  <c r="Q704" i="1" s="1"/>
  <c r="M704" i="1"/>
  <c r="N704" i="1" s="1"/>
  <c r="J704" i="1"/>
  <c r="K704" i="1" s="1"/>
  <c r="H704" i="1"/>
  <c r="P703" i="1"/>
  <c r="Q703" i="1" s="1"/>
  <c r="M703" i="1"/>
  <c r="N703" i="1" s="1"/>
  <c r="J703" i="1"/>
  <c r="K703" i="1" s="1"/>
  <c r="H703" i="1"/>
  <c r="P702" i="1"/>
  <c r="Q702" i="1" s="1"/>
  <c r="M702" i="1"/>
  <c r="N702" i="1" s="1"/>
  <c r="J702" i="1"/>
  <c r="K702" i="1" s="1"/>
  <c r="H702" i="1"/>
  <c r="P701" i="1"/>
  <c r="Q701" i="1" s="1"/>
  <c r="M701" i="1"/>
  <c r="N701" i="1" s="1"/>
  <c r="J701" i="1"/>
  <c r="K701" i="1" s="1"/>
  <c r="H701" i="1"/>
  <c r="P700" i="1"/>
  <c r="Q700" i="1" s="1"/>
  <c r="M700" i="1"/>
  <c r="N700" i="1" s="1"/>
  <c r="J700" i="1"/>
  <c r="K700" i="1" s="1"/>
  <c r="H700" i="1"/>
  <c r="P699" i="1"/>
  <c r="Q699" i="1" s="1"/>
  <c r="M699" i="1"/>
  <c r="N699" i="1" s="1"/>
  <c r="J699" i="1"/>
  <c r="K699" i="1" s="1"/>
  <c r="H699" i="1"/>
  <c r="P698" i="1"/>
  <c r="Q698" i="1" s="1"/>
  <c r="M698" i="1"/>
  <c r="N698" i="1" s="1"/>
  <c r="J698" i="1"/>
  <c r="K698" i="1" s="1"/>
  <c r="H698" i="1"/>
  <c r="P697" i="1"/>
  <c r="Q697" i="1" s="1"/>
  <c r="M697" i="1"/>
  <c r="N697" i="1" s="1"/>
  <c r="J697" i="1"/>
  <c r="K697" i="1" s="1"/>
  <c r="H697" i="1"/>
  <c r="P696" i="1"/>
  <c r="Q696" i="1" s="1"/>
  <c r="M696" i="1"/>
  <c r="N696" i="1" s="1"/>
  <c r="J696" i="1"/>
  <c r="K696" i="1" s="1"/>
  <c r="H696" i="1"/>
  <c r="P695" i="1"/>
  <c r="Q695" i="1" s="1"/>
  <c r="M695" i="1"/>
  <c r="N695" i="1" s="1"/>
  <c r="J695" i="1"/>
  <c r="K695" i="1" s="1"/>
  <c r="H695" i="1"/>
  <c r="P694" i="1"/>
  <c r="Q694" i="1" s="1"/>
  <c r="M694" i="1"/>
  <c r="N694" i="1" s="1"/>
  <c r="J694" i="1"/>
  <c r="K694" i="1" s="1"/>
  <c r="H694" i="1"/>
  <c r="P693" i="1"/>
  <c r="Q693" i="1" s="1"/>
  <c r="M693" i="1"/>
  <c r="N693" i="1" s="1"/>
  <c r="J693" i="1"/>
  <c r="K693" i="1" s="1"/>
  <c r="H693" i="1"/>
  <c r="P692" i="1"/>
  <c r="Q692" i="1" s="1"/>
  <c r="M692" i="1"/>
  <c r="N692" i="1" s="1"/>
  <c r="J692" i="1"/>
  <c r="K692" i="1" s="1"/>
  <c r="H692" i="1"/>
  <c r="P691" i="1"/>
  <c r="Q691" i="1" s="1"/>
  <c r="M691" i="1"/>
  <c r="N691" i="1" s="1"/>
  <c r="J691" i="1"/>
  <c r="K691" i="1" s="1"/>
  <c r="H691" i="1"/>
  <c r="P690" i="1"/>
  <c r="Q690" i="1" s="1"/>
  <c r="M690" i="1"/>
  <c r="N690" i="1" s="1"/>
  <c r="J690" i="1"/>
  <c r="K690" i="1" s="1"/>
  <c r="H690" i="1"/>
  <c r="P689" i="1"/>
  <c r="Q689" i="1" s="1"/>
  <c r="M689" i="1"/>
  <c r="N689" i="1" s="1"/>
  <c r="J689" i="1"/>
  <c r="K689" i="1" s="1"/>
  <c r="H689" i="1"/>
  <c r="P688" i="1"/>
  <c r="Q688" i="1" s="1"/>
  <c r="M688" i="1"/>
  <c r="N688" i="1" s="1"/>
  <c r="J688" i="1"/>
  <c r="K688" i="1" s="1"/>
  <c r="H688" i="1"/>
  <c r="P687" i="1"/>
  <c r="Q687" i="1" s="1"/>
  <c r="M687" i="1"/>
  <c r="N687" i="1" s="1"/>
  <c r="J687" i="1"/>
  <c r="K687" i="1" s="1"/>
  <c r="H687" i="1"/>
  <c r="P686" i="1"/>
  <c r="Q686" i="1" s="1"/>
  <c r="M686" i="1"/>
  <c r="N686" i="1" s="1"/>
  <c r="J686" i="1"/>
  <c r="K686" i="1" s="1"/>
  <c r="H686" i="1"/>
  <c r="P685" i="1"/>
  <c r="Q685" i="1" s="1"/>
  <c r="M685" i="1"/>
  <c r="N685" i="1" s="1"/>
  <c r="J685" i="1"/>
  <c r="K685" i="1" s="1"/>
  <c r="H685" i="1"/>
  <c r="P684" i="1"/>
  <c r="Q684" i="1" s="1"/>
  <c r="M684" i="1"/>
  <c r="N684" i="1" s="1"/>
  <c r="J684" i="1"/>
  <c r="K684" i="1" s="1"/>
  <c r="H684" i="1"/>
  <c r="P683" i="1"/>
  <c r="Q683" i="1" s="1"/>
  <c r="M683" i="1"/>
  <c r="N683" i="1" s="1"/>
  <c r="J683" i="1"/>
  <c r="K683" i="1" s="1"/>
  <c r="H683" i="1"/>
  <c r="P682" i="1"/>
  <c r="Q682" i="1" s="1"/>
  <c r="M682" i="1"/>
  <c r="N682" i="1" s="1"/>
  <c r="J682" i="1"/>
  <c r="K682" i="1" s="1"/>
  <c r="H682" i="1"/>
  <c r="P681" i="1"/>
  <c r="Q681" i="1" s="1"/>
  <c r="M681" i="1"/>
  <c r="N681" i="1" s="1"/>
  <c r="J681" i="1"/>
  <c r="K681" i="1" s="1"/>
  <c r="H681" i="1"/>
  <c r="P680" i="1"/>
  <c r="Q680" i="1" s="1"/>
  <c r="M680" i="1"/>
  <c r="N680" i="1" s="1"/>
  <c r="J680" i="1"/>
  <c r="K680" i="1" s="1"/>
  <c r="H680" i="1"/>
  <c r="P679" i="1"/>
  <c r="Q679" i="1" s="1"/>
  <c r="M679" i="1"/>
  <c r="N679" i="1" s="1"/>
  <c r="J679" i="1"/>
  <c r="K679" i="1" s="1"/>
  <c r="H679" i="1"/>
  <c r="P678" i="1"/>
  <c r="Q678" i="1" s="1"/>
  <c r="M678" i="1"/>
  <c r="N678" i="1" s="1"/>
  <c r="J678" i="1"/>
  <c r="K678" i="1" s="1"/>
  <c r="H678" i="1"/>
  <c r="P677" i="1"/>
  <c r="Q677" i="1" s="1"/>
  <c r="M677" i="1"/>
  <c r="N677" i="1" s="1"/>
  <c r="J677" i="1"/>
  <c r="K677" i="1" s="1"/>
  <c r="H677" i="1"/>
  <c r="P676" i="1"/>
  <c r="Q676" i="1" s="1"/>
  <c r="M676" i="1"/>
  <c r="N676" i="1" s="1"/>
  <c r="J676" i="1"/>
  <c r="K676" i="1" s="1"/>
  <c r="H676" i="1"/>
  <c r="P675" i="1"/>
  <c r="Q675" i="1" s="1"/>
  <c r="M675" i="1"/>
  <c r="N675" i="1" s="1"/>
  <c r="J675" i="1"/>
  <c r="K675" i="1" s="1"/>
  <c r="H675" i="1"/>
  <c r="P674" i="1"/>
  <c r="Q674" i="1" s="1"/>
  <c r="M674" i="1"/>
  <c r="N674" i="1" s="1"/>
  <c r="J674" i="1"/>
  <c r="K674" i="1" s="1"/>
  <c r="H674" i="1"/>
  <c r="P673" i="1"/>
  <c r="Q673" i="1" s="1"/>
  <c r="M673" i="1"/>
  <c r="N673" i="1" s="1"/>
  <c r="J673" i="1"/>
  <c r="K673" i="1" s="1"/>
  <c r="H673" i="1"/>
  <c r="P672" i="1"/>
  <c r="Q672" i="1" s="1"/>
  <c r="M672" i="1"/>
  <c r="N672" i="1" s="1"/>
  <c r="J672" i="1"/>
  <c r="K672" i="1" s="1"/>
  <c r="H672" i="1"/>
  <c r="P671" i="1"/>
  <c r="Q671" i="1" s="1"/>
  <c r="M671" i="1"/>
  <c r="N671" i="1" s="1"/>
  <c r="J671" i="1"/>
  <c r="K671" i="1" s="1"/>
  <c r="H671" i="1"/>
  <c r="P670" i="1"/>
  <c r="Q670" i="1" s="1"/>
  <c r="M670" i="1"/>
  <c r="N670" i="1" s="1"/>
  <c r="J670" i="1"/>
  <c r="K670" i="1" s="1"/>
  <c r="H670" i="1"/>
  <c r="P669" i="1"/>
  <c r="Q669" i="1" s="1"/>
  <c r="M669" i="1"/>
  <c r="N669" i="1" s="1"/>
  <c r="J669" i="1"/>
  <c r="K669" i="1" s="1"/>
  <c r="H669" i="1"/>
  <c r="P668" i="1"/>
  <c r="Q668" i="1" s="1"/>
  <c r="M668" i="1"/>
  <c r="N668" i="1" s="1"/>
  <c r="J668" i="1"/>
  <c r="K668" i="1" s="1"/>
  <c r="H668" i="1"/>
  <c r="P667" i="1"/>
  <c r="Q667" i="1" s="1"/>
  <c r="M667" i="1"/>
  <c r="N667" i="1" s="1"/>
  <c r="J667" i="1"/>
  <c r="K667" i="1" s="1"/>
  <c r="H667" i="1"/>
  <c r="P666" i="1"/>
  <c r="Q666" i="1" s="1"/>
  <c r="M666" i="1"/>
  <c r="N666" i="1" s="1"/>
  <c r="J666" i="1"/>
  <c r="K666" i="1" s="1"/>
  <c r="H666" i="1"/>
  <c r="P665" i="1"/>
  <c r="Q665" i="1" s="1"/>
  <c r="M665" i="1"/>
  <c r="N665" i="1" s="1"/>
  <c r="J665" i="1"/>
  <c r="K665" i="1" s="1"/>
  <c r="H665" i="1"/>
  <c r="P664" i="1"/>
  <c r="Q664" i="1" s="1"/>
  <c r="M664" i="1"/>
  <c r="N664" i="1" s="1"/>
  <c r="J664" i="1"/>
  <c r="K664" i="1" s="1"/>
  <c r="H664" i="1"/>
  <c r="P663" i="1"/>
  <c r="Q663" i="1" s="1"/>
  <c r="M663" i="1"/>
  <c r="N663" i="1" s="1"/>
  <c r="J663" i="1"/>
  <c r="K663" i="1" s="1"/>
  <c r="H663" i="1"/>
  <c r="P662" i="1"/>
  <c r="Q662" i="1" s="1"/>
  <c r="M662" i="1"/>
  <c r="N662" i="1" s="1"/>
  <c r="J662" i="1"/>
  <c r="K662" i="1" s="1"/>
  <c r="H662" i="1"/>
  <c r="P661" i="1"/>
  <c r="Q661" i="1" s="1"/>
  <c r="M661" i="1"/>
  <c r="N661" i="1" s="1"/>
  <c r="J661" i="1"/>
  <c r="K661" i="1" s="1"/>
  <c r="H661" i="1"/>
  <c r="P660" i="1"/>
  <c r="Q660" i="1" s="1"/>
  <c r="M660" i="1"/>
  <c r="N660" i="1" s="1"/>
  <c r="J660" i="1"/>
  <c r="K660" i="1" s="1"/>
  <c r="H660" i="1"/>
  <c r="P659" i="1"/>
  <c r="Q659" i="1" s="1"/>
  <c r="M659" i="1"/>
  <c r="N659" i="1" s="1"/>
  <c r="J659" i="1"/>
  <c r="K659" i="1" s="1"/>
  <c r="H659" i="1"/>
  <c r="P658" i="1"/>
  <c r="Q658" i="1" s="1"/>
  <c r="M658" i="1"/>
  <c r="N658" i="1" s="1"/>
  <c r="J658" i="1"/>
  <c r="K658" i="1" s="1"/>
  <c r="H658" i="1"/>
  <c r="P657" i="1"/>
  <c r="Q657" i="1" s="1"/>
  <c r="M657" i="1"/>
  <c r="N657" i="1" s="1"/>
  <c r="J657" i="1"/>
  <c r="K657" i="1" s="1"/>
  <c r="H657" i="1"/>
  <c r="P656" i="1"/>
  <c r="Q656" i="1" s="1"/>
  <c r="M656" i="1"/>
  <c r="N656" i="1" s="1"/>
  <c r="J656" i="1"/>
  <c r="K656" i="1" s="1"/>
  <c r="H656" i="1"/>
  <c r="P655" i="1"/>
  <c r="Q655" i="1" s="1"/>
  <c r="M655" i="1"/>
  <c r="N655" i="1" s="1"/>
  <c r="J655" i="1"/>
  <c r="K655" i="1" s="1"/>
  <c r="H655" i="1"/>
  <c r="P654" i="1"/>
  <c r="Q654" i="1" s="1"/>
  <c r="M654" i="1"/>
  <c r="N654" i="1" s="1"/>
  <c r="J654" i="1"/>
  <c r="K654" i="1" s="1"/>
  <c r="H654" i="1"/>
  <c r="P653" i="1"/>
  <c r="Q653" i="1" s="1"/>
  <c r="M653" i="1"/>
  <c r="N653" i="1" s="1"/>
  <c r="J653" i="1"/>
  <c r="K653" i="1" s="1"/>
  <c r="H653" i="1"/>
  <c r="P652" i="1"/>
  <c r="Q652" i="1" s="1"/>
  <c r="M652" i="1"/>
  <c r="N652" i="1" s="1"/>
  <c r="J652" i="1"/>
  <c r="K652" i="1" s="1"/>
  <c r="H652" i="1"/>
  <c r="P651" i="1"/>
  <c r="Q651" i="1" s="1"/>
  <c r="M651" i="1"/>
  <c r="N651" i="1" s="1"/>
  <c r="J651" i="1"/>
  <c r="K651" i="1" s="1"/>
  <c r="H651" i="1"/>
  <c r="P650" i="1"/>
  <c r="Q650" i="1" s="1"/>
  <c r="M650" i="1"/>
  <c r="N650" i="1" s="1"/>
  <c r="J650" i="1"/>
  <c r="K650" i="1" s="1"/>
  <c r="H650" i="1"/>
  <c r="P649" i="1"/>
  <c r="Q649" i="1" s="1"/>
  <c r="M649" i="1"/>
  <c r="N649" i="1" s="1"/>
  <c r="J649" i="1"/>
  <c r="K649" i="1" s="1"/>
  <c r="H649" i="1"/>
  <c r="P648" i="1"/>
  <c r="Q648" i="1" s="1"/>
  <c r="M648" i="1"/>
  <c r="N648" i="1" s="1"/>
  <c r="J648" i="1"/>
  <c r="K648" i="1" s="1"/>
  <c r="H648" i="1"/>
  <c r="P647" i="1"/>
  <c r="Q647" i="1" s="1"/>
  <c r="M647" i="1"/>
  <c r="N647" i="1" s="1"/>
  <c r="J647" i="1"/>
  <c r="K647" i="1" s="1"/>
  <c r="H647" i="1"/>
  <c r="P646" i="1"/>
  <c r="Q646" i="1" s="1"/>
  <c r="M646" i="1"/>
  <c r="N646" i="1" s="1"/>
  <c r="J646" i="1"/>
  <c r="K646" i="1" s="1"/>
  <c r="H646" i="1"/>
  <c r="P645" i="1"/>
  <c r="Q645" i="1" s="1"/>
  <c r="M645" i="1"/>
  <c r="N645" i="1" s="1"/>
  <c r="J645" i="1"/>
  <c r="K645" i="1" s="1"/>
  <c r="H645" i="1"/>
  <c r="P644" i="1"/>
  <c r="Q644" i="1" s="1"/>
  <c r="M644" i="1"/>
  <c r="N644" i="1" s="1"/>
  <c r="J644" i="1"/>
  <c r="K644" i="1" s="1"/>
  <c r="H644" i="1"/>
  <c r="P643" i="1"/>
  <c r="Q643" i="1" s="1"/>
  <c r="M643" i="1"/>
  <c r="N643" i="1" s="1"/>
  <c r="J643" i="1"/>
  <c r="K643" i="1" s="1"/>
  <c r="H643" i="1"/>
  <c r="P642" i="1"/>
  <c r="Q642" i="1" s="1"/>
  <c r="M642" i="1"/>
  <c r="N642" i="1" s="1"/>
  <c r="J642" i="1"/>
  <c r="K642" i="1" s="1"/>
  <c r="H642" i="1"/>
  <c r="P641" i="1"/>
  <c r="Q641" i="1" s="1"/>
  <c r="M641" i="1"/>
  <c r="N641" i="1" s="1"/>
  <c r="J641" i="1"/>
  <c r="K641" i="1" s="1"/>
  <c r="H641" i="1"/>
  <c r="P640" i="1"/>
  <c r="Q640" i="1" s="1"/>
  <c r="M640" i="1"/>
  <c r="N640" i="1" s="1"/>
  <c r="J640" i="1"/>
  <c r="K640" i="1" s="1"/>
  <c r="H640" i="1"/>
  <c r="P639" i="1"/>
  <c r="Q639" i="1" s="1"/>
  <c r="M639" i="1"/>
  <c r="N639" i="1" s="1"/>
  <c r="J639" i="1"/>
  <c r="K639" i="1" s="1"/>
  <c r="H639" i="1"/>
  <c r="P638" i="1"/>
  <c r="Q638" i="1" s="1"/>
  <c r="M638" i="1"/>
  <c r="N638" i="1" s="1"/>
  <c r="J638" i="1"/>
  <c r="K638" i="1" s="1"/>
  <c r="H638" i="1"/>
  <c r="P637" i="1"/>
  <c r="Q637" i="1" s="1"/>
  <c r="M637" i="1"/>
  <c r="N637" i="1" s="1"/>
  <c r="J637" i="1"/>
  <c r="K637" i="1" s="1"/>
  <c r="H637" i="1"/>
  <c r="P636" i="1"/>
  <c r="Q636" i="1" s="1"/>
  <c r="M636" i="1"/>
  <c r="N636" i="1" s="1"/>
  <c r="J636" i="1"/>
  <c r="K636" i="1" s="1"/>
  <c r="H636" i="1"/>
  <c r="P635" i="1"/>
  <c r="Q635" i="1" s="1"/>
  <c r="M635" i="1"/>
  <c r="N635" i="1" s="1"/>
  <c r="J635" i="1"/>
  <c r="K635" i="1" s="1"/>
  <c r="H635" i="1"/>
  <c r="P634" i="1"/>
  <c r="Q634" i="1" s="1"/>
  <c r="M634" i="1"/>
  <c r="N634" i="1" s="1"/>
  <c r="J634" i="1"/>
  <c r="K634" i="1" s="1"/>
  <c r="H634" i="1"/>
  <c r="P633" i="1"/>
  <c r="Q633" i="1" s="1"/>
  <c r="M633" i="1"/>
  <c r="N633" i="1" s="1"/>
  <c r="J633" i="1"/>
  <c r="K633" i="1" s="1"/>
  <c r="H633" i="1"/>
  <c r="P632" i="1"/>
  <c r="Q632" i="1" s="1"/>
  <c r="M632" i="1"/>
  <c r="N632" i="1" s="1"/>
  <c r="J632" i="1"/>
  <c r="K632" i="1" s="1"/>
  <c r="H632" i="1"/>
  <c r="P631" i="1"/>
  <c r="Q631" i="1" s="1"/>
  <c r="M631" i="1"/>
  <c r="N631" i="1" s="1"/>
  <c r="J631" i="1"/>
  <c r="K631" i="1" s="1"/>
  <c r="H631" i="1"/>
  <c r="P630" i="1"/>
  <c r="Q630" i="1" s="1"/>
  <c r="M630" i="1"/>
  <c r="N630" i="1" s="1"/>
  <c r="J630" i="1"/>
  <c r="K630" i="1" s="1"/>
  <c r="H630" i="1"/>
  <c r="P629" i="1"/>
  <c r="Q629" i="1" s="1"/>
  <c r="M629" i="1"/>
  <c r="N629" i="1" s="1"/>
  <c r="J629" i="1"/>
  <c r="K629" i="1" s="1"/>
  <c r="H629" i="1"/>
  <c r="P628" i="1"/>
  <c r="Q628" i="1" s="1"/>
  <c r="M628" i="1"/>
  <c r="N628" i="1" s="1"/>
  <c r="J628" i="1"/>
  <c r="K628" i="1" s="1"/>
  <c r="H628" i="1"/>
  <c r="P627" i="1"/>
  <c r="Q627" i="1" s="1"/>
  <c r="M627" i="1"/>
  <c r="N627" i="1" s="1"/>
  <c r="J627" i="1"/>
  <c r="K627" i="1" s="1"/>
  <c r="H627" i="1"/>
  <c r="P626" i="1"/>
  <c r="Q626" i="1" s="1"/>
  <c r="M626" i="1"/>
  <c r="N626" i="1" s="1"/>
  <c r="J626" i="1"/>
  <c r="K626" i="1" s="1"/>
  <c r="H626" i="1"/>
  <c r="P625" i="1"/>
  <c r="Q625" i="1" s="1"/>
  <c r="M625" i="1"/>
  <c r="N625" i="1" s="1"/>
  <c r="J625" i="1"/>
  <c r="K625" i="1" s="1"/>
  <c r="H625" i="1"/>
  <c r="P624" i="1"/>
  <c r="Q624" i="1" s="1"/>
  <c r="M624" i="1"/>
  <c r="N624" i="1" s="1"/>
  <c r="J624" i="1"/>
  <c r="K624" i="1" s="1"/>
  <c r="H624" i="1"/>
  <c r="P623" i="1"/>
  <c r="Q623" i="1" s="1"/>
  <c r="M623" i="1"/>
  <c r="N623" i="1" s="1"/>
  <c r="J623" i="1"/>
  <c r="K623" i="1" s="1"/>
  <c r="H623" i="1"/>
  <c r="P622" i="1"/>
  <c r="Q622" i="1" s="1"/>
  <c r="M622" i="1"/>
  <c r="N622" i="1" s="1"/>
  <c r="J622" i="1"/>
  <c r="K622" i="1" s="1"/>
  <c r="H622" i="1"/>
  <c r="P621" i="1"/>
  <c r="Q621" i="1" s="1"/>
  <c r="M621" i="1"/>
  <c r="N621" i="1" s="1"/>
  <c r="J621" i="1"/>
  <c r="K621" i="1" s="1"/>
  <c r="H621" i="1"/>
  <c r="P620" i="1"/>
  <c r="Q620" i="1" s="1"/>
  <c r="M620" i="1"/>
  <c r="N620" i="1" s="1"/>
  <c r="J620" i="1"/>
  <c r="K620" i="1" s="1"/>
  <c r="H620" i="1"/>
  <c r="P619" i="1"/>
  <c r="Q619" i="1" s="1"/>
  <c r="M619" i="1"/>
  <c r="N619" i="1" s="1"/>
  <c r="J619" i="1"/>
  <c r="K619" i="1" s="1"/>
  <c r="H619" i="1"/>
  <c r="P618" i="1"/>
  <c r="Q618" i="1" s="1"/>
  <c r="M618" i="1"/>
  <c r="N618" i="1" s="1"/>
  <c r="J618" i="1"/>
  <c r="K618" i="1" s="1"/>
  <c r="H618" i="1"/>
  <c r="P617" i="1"/>
  <c r="Q617" i="1" s="1"/>
  <c r="M617" i="1"/>
  <c r="N617" i="1" s="1"/>
  <c r="J617" i="1"/>
  <c r="K617" i="1" s="1"/>
  <c r="H617" i="1"/>
  <c r="P616" i="1"/>
  <c r="Q616" i="1" s="1"/>
  <c r="M616" i="1"/>
  <c r="N616" i="1" s="1"/>
  <c r="J616" i="1"/>
  <c r="K616" i="1" s="1"/>
  <c r="H616" i="1"/>
  <c r="P615" i="1"/>
  <c r="Q615" i="1" s="1"/>
  <c r="M615" i="1"/>
  <c r="N615" i="1" s="1"/>
  <c r="J615" i="1"/>
  <c r="K615" i="1" s="1"/>
  <c r="H615" i="1"/>
  <c r="P614" i="1"/>
  <c r="Q614" i="1" s="1"/>
  <c r="M614" i="1"/>
  <c r="N614" i="1" s="1"/>
  <c r="J614" i="1"/>
  <c r="K614" i="1" s="1"/>
  <c r="H614" i="1"/>
  <c r="P613" i="1"/>
  <c r="Q613" i="1" s="1"/>
  <c r="M613" i="1"/>
  <c r="N613" i="1" s="1"/>
  <c r="J613" i="1"/>
  <c r="K613" i="1" s="1"/>
  <c r="H613" i="1"/>
  <c r="P612" i="1"/>
  <c r="Q612" i="1" s="1"/>
  <c r="M612" i="1"/>
  <c r="N612" i="1" s="1"/>
  <c r="J612" i="1"/>
  <c r="K612" i="1" s="1"/>
  <c r="H612" i="1"/>
  <c r="P611" i="1"/>
  <c r="Q611" i="1" s="1"/>
  <c r="M611" i="1"/>
  <c r="N611" i="1" s="1"/>
  <c r="J611" i="1"/>
  <c r="K611" i="1" s="1"/>
  <c r="H611" i="1"/>
  <c r="P610" i="1"/>
  <c r="Q610" i="1" s="1"/>
  <c r="M610" i="1"/>
  <c r="N610" i="1" s="1"/>
  <c r="J610" i="1"/>
  <c r="K610" i="1" s="1"/>
  <c r="H610" i="1"/>
  <c r="P609" i="1"/>
  <c r="Q609" i="1" s="1"/>
  <c r="M609" i="1"/>
  <c r="N609" i="1" s="1"/>
  <c r="J609" i="1"/>
  <c r="K609" i="1" s="1"/>
  <c r="H609" i="1"/>
  <c r="P608" i="1"/>
  <c r="Q608" i="1" s="1"/>
  <c r="M608" i="1"/>
  <c r="N608" i="1" s="1"/>
  <c r="J608" i="1"/>
  <c r="K608" i="1" s="1"/>
  <c r="H608" i="1"/>
  <c r="P607" i="1"/>
  <c r="Q607" i="1" s="1"/>
  <c r="M607" i="1"/>
  <c r="N607" i="1" s="1"/>
  <c r="J607" i="1"/>
  <c r="K607" i="1" s="1"/>
  <c r="H607" i="1"/>
  <c r="P606" i="1"/>
  <c r="Q606" i="1" s="1"/>
  <c r="M606" i="1"/>
  <c r="N606" i="1" s="1"/>
  <c r="J606" i="1"/>
  <c r="K606" i="1" s="1"/>
  <c r="H606" i="1"/>
  <c r="P605" i="1"/>
  <c r="Q605" i="1" s="1"/>
  <c r="M605" i="1"/>
  <c r="N605" i="1" s="1"/>
  <c r="J605" i="1"/>
  <c r="K605" i="1" s="1"/>
  <c r="H605" i="1"/>
  <c r="P604" i="1"/>
  <c r="Q604" i="1" s="1"/>
  <c r="M604" i="1"/>
  <c r="N604" i="1" s="1"/>
  <c r="J604" i="1"/>
  <c r="K604" i="1" s="1"/>
  <c r="H604" i="1"/>
  <c r="P603" i="1"/>
  <c r="Q603" i="1" s="1"/>
  <c r="M603" i="1"/>
  <c r="N603" i="1" s="1"/>
  <c r="J603" i="1"/>
  <c r="K603" i="1" s="1"/>
  <c r="H603" i="1"/>
  <c r="P602" i="1"/>
  <c r="Q602" i="1" s="1"/>
  <c r="M602" i="1"/>
  <c r="N602" i="1" s="1"/>
  <c r="J602" i="1"/>
  <c r="K602" i="1" s="1"/>
  <c r="H602" i="1"/>
  <c r="P601" i="1"/>
  <c r="Q601" i="1" s="1"/>
  <c r="M601" i="1"/>
  <c r="N601" i="1" s="1"/>
  <c r="J601" i="1"/>
  <c r="K601" i="1" s="1"/>
  <c r="H601" i="1"/>
  <c r="P600" i="1"/>
  <c r="Q600" i="1" s="1"/>
  <c r="M600" i="1"/>
  <c r="N600" i="1" s="1"/>
  <c r="J600" i="1"/>
  <c r="K600" i="1" s="1"/>
  <c r="H600" i="1"/>
  <c r="P599" i="1"/>
  <c r="Q599" i="1" s="1"/>
  <c r="M599" i="1"/>
  <c r="N599" i="1" s="1"/>
  <c r="J599" i="1"/>
  <c r="K599" i="1" s="1"/>
  <c r="H599" i="1"/>
  <c r="P598" i="1"/>
  <c r="Q598" i="1" s="1"/>
  <c r="M598" i="1"/>
  <c r="N598" i="1" s="1"/>
  <c r="J598" i="1"/>
  <c r="K598" i="1" s="1"/>
  <c r="H598" i="1"/>
  <c r="P597" i="1"/>
  <c r="Q597" i="1" s="1"/>
  <c r="M597" i="1"/>
  <c r="N597" i="1" s="1"/>
  <c r="J597" i="1"/>
  <c r="K597" i="1" s="1"/>
  <c r="H597" i="1"/>
  <c r="P596" i="1"/>
  <c r="Q596" i="1" s="1"/>
  <c r="M596" i="1"/>
  <c r="N596" i="1" s="1"/>
  <c r="J596" i="1"/>
  <c r="K596" i="1" s="1"/>
  <c r="H596" i="1"/>
  <c r="P595" i="1"/>
  <c r="Q595" i="1" s="1"/>
  <c r="M595" i="1"/>
  <c r="N595" i="1" s="1"/>
  <c r="J595" i="1"/>
  <c r="K595" i="1" s="1"/>
  <c r="H595" i="1"/>
  <c r="P594" i="1"/>
  <c r="Q594" i="1" s="1"/>
  <c r="M594" i="1"/>
  <c r="N594" i="1" s="1"/>
  <c r="J594" i="1"/>
  <c r="K594" i="1" s="1"/>
  <c r="H594" i="1"/>
  <c r="P593" i="1"/>
  <c r="Q593" i="1" s="1"/>
  <c r="M593" i="1"/>
  <c r="N593" i="1" s="1"/>
  <c r="J593" i="1"/>
  <c r="K593" i="1" s="1"/>
  <c r="H593" i="1"/>
  <c r="P592" i="1"/>
  <c r="Q592" i="1" s="1"/>
  <c r="M592" i="1"/>
  <c r="N592" i="1" s="1"/>
  <c r="J592" i="1"/>
  <c r="K592" i="1" s="1"/>
  <c r="H592" i="1"/>
  <c r="P591" i="1"/>
  <c r="Q591" i="1" s="1"/>
  <c r="M591" i="1"/>
  <c r="N591" i="1" s="1"/>
  <c r="J591" i="1"/>
  <c r="K591" i="1" s="1"/>
  <c r="H591" i="1"/>
  <c r="P590" i="1"/>
  <c r="Q590" i="1" s="1"/>
  <c r="M590" i="1"/>
  <c r="N590" i="1" s="1"/>
  <c r="J590" i="1"/>
  <c r="K590" i="1" s="1"/>
  <c r="H590" i="1"/>
  <c r="P589" i="1"/>
  <c r="Q589" i="1" s="1"/>
  <c r="M589" i="1"/>
  <c r="N589" i="1" s="1"/>
  <c r="J589" i="1"/>
  <c r="K589" i="1" s="1"/>
  <c r="H589" i="1"/>
  <c r="P588" i="1"/>
  <c r="Q588" i="1" s="1"/>
  <c r="M588" i="1"/>
  <c r="N588" i="1" s="1"/>
  <c r="J588" i="1"/>
  <c r="K588" i="1" s="1"/>
  <c r="H588" i="1"/>
  <c r="P587" i="1"/>
  <c r="Q587" i="1" s="1"/>
  <c r="M587" i="1"/>
  <c r="N587" i="1" s="1"/>
  <c r="J587" i="1"/>
  <c r="K587" i="1" s="1"/>
  <c r="H587" i="1"/>
  <c r="P586" i="1"/>
  <c r="Q586" i="1" s="1"/>
  <c r="M586" i="1"/>
  <c r="N586" i="1" s="1"/>
  <c r="J586" i="1"/>
  <c r="K586" i="1" s="1"/>
  <c r="H586" i="1"/>
  <c r="P585" i="1"/>
  <c r="Q585" i="1" s="1"/>
  <c r="M585" i="1"/>
  <c r="N585" i="1" s="1"/>
  <c r="J585" i="1"/>
  <c r="K585" i="1" s="1"/>
  <c r="H585" i="1"/>
  <c r="P584" i="1"/>
  <c r="Q584" i="1" s="1"/>
  <c r="M584" i="1"/>
  <c r="N584" i="1" s="1"/>
  <c r="J584" i="1"/>
  <c r="K584" i="1" s="1"/>
  <c r="H584" i="1"/>
  <c r="P583" i="1"/>
  <c r="Q583" i="1" s="1"/>
  <c r="M583" i="1"/>
  <c r="N583" i="1" s="1"/>
  <c r="J583" i="1"/>
  <c r="K583" i="1" s="1"/>
  <c r="H583" i="1"/>
  <c r="P582" i="1"/>
  <c r="Q582" i="1" s="1"/>
  <c r="M582" i="1"/>
  <c r="N582" i="1" s="1"/>
  <c r="J582" i="1"/>
  <c r="K582" i="1" s="1"/>
  <c r="H582" i="1"/>
  <c r="P581" i="1"/>
  <c r="Q581" i="1" s="1"/>
  <c r="M581" i="1"/>
  <c r="N581" i="1" s="1"/>
  <c r="J581" i="1"/>
  <c r="K581" i="1" s="1"/>
  <c r="H581" i="1"/>
  <c r="P580" i="1"/>
  <c r="Q580" i="1" s="1"/>
  <c r="M580" i="1"/>
  <c r="N580" i="1" s="1"/>
  <c r="J580" i="1"/>
  <c r="K580" i="1" s="1"/>
  <c r="H580" i="1"/>
  <c r="P579" i="1"/>
  <c r="Q579" i="1" s="1"/>
  <c r="M579" i="1"/>
  <c r="N579" i="1" s="1"/>
  <c r="J579" i="1"/>
  <c r="K579" i="1" s="1"/>
  <c r="H579" i="1"/>
  <c r="P578" i="1"/>
  <c r="Q578" i="1" s="1"/>
  <c r="M578" i="1"/>
  <c r="N578" i="1" s="1"/>
  <c r="J578" i="1"/>
  <c r="K578" i="1" s="1"/>
  <c r="H578" i="1"/>
  <c r="P577" i="1"/>
  <c r="Q577" i="1" s="1"/>
  <c r="M577" i="1"/>
  <c r="N577" i="1" s="1"/>
  <c r="J577" i="1"/>
  <c r="K577" i="1" s="1"/>
  <c r="H577" i="1"/>
  <c r="P576" i="1"/>
  <c r="Q576" i="1" s="1"/>
  <c r="M576" i="1"/>
  <c r="N576" i="1" s="1"/>
  <c r="J576" i="1"/>
  <c r="K576" i="1" s="1"/>
  <c r="H576" i="1"/>
  <c r="P575" i="1"/>
  <c r="Q575" i="1" s="1"/>
  <c r="M575" i="1"/>
  <c r="N575" i="1" s="1"/>
  <c r="J575" i="1"/>
  <c r="K575" i="1" s="1"/>
  <c r="H575" i="1"/>
  <c r="P574" i="1"/>
  <c r="Q574" i="1" s="1"/>
  <c r="M574" i="1"/>
  <c r="N574" i="1" s="1"/>
  <c r="J574" i="1"/>
  <c r="K574" i="1" s="1"/>
  <c r="H574" i="1"/>
  <c r="P573" i="1"/>
  <c r="Q573" i="1" s="1"/>
  <c r="M573" i="1"/>
  <c r="N573" i="1" s="1"/>
  <c r="J573" i="1"/>
  <c r="K573" i="1" s="1"/>
  <c r="H573" i="1"/>
  <c r="P572" i="1"/>
  <c r="Q572" i="1" s="1"/>
  <c r="M572" i="1"/>
  <c r="N572" i="1" s="1"/>
  <c r="J572" i="1"/>
  <c r="K572" i="1" s="1"/>
  <c r="H572" i="1"/>
  <c r="P571" i="1"/>
  <c r="Q571" i="1" s="1"/>
  <c r="M571" i="1"/>
  <c r="N571" i="1" s="1"/>
  <c r="J571" i="1"/>
  <c r="K571" i="1" s="1"/>
  <c r="H571" i="1"/>
  <c r="P570" i="1"/>
  <c r="Q570" i="1" s="1"/>
  <c r="M570" i="1"/>
  <c r="N570" i="1" s="1"/>
  <c r="J570" i="1"/>
  <c r="K570" i="1" s="1"/>
  <c r="H570" i="1"/>
  <c r="P569" i="1"/>
  <c r="Q569" i="1" s="1"/>
  <c r="M569" i="1"/>
  <c r="N569" i="1" s="1"/>
  <c r="J569" i="1"/>
  <c r="K569" i="1" s="1"/>
  <c r="H569" i="1"/>
  <c r="P568" i="1"/>
  <c r="Q568" i="1" s="1"/>
  <c r="M568" i="1"/>
  <c r="N568" i="1" s="1"/>
  <c r="J568" i="1"/>
  <c r="K568" i="1" s="1"/>
  <c r="H568" i="1"/>
  <c r="P567" i="1"/>
  <c r="Q567" i="1" s="1"/>
  <c r="M567" i="1"/>
  <c r="N567" i="1" s="1"/>
  <c r="J567" i="1"/>
  <c r="K567" i="1" s="1"/>
  <c r="H567" i="1"/>
  <c r="P566" i="1"/>
  <c r="Q566" i="1" s="1"/>
  <c r="M566" i="1"/>
  <c r="N566" i="1" s="1"/>
  <c r="J566" i="1"/>
  <c r="K566" i="1" s="1"/>
  <c r="H566" i="1"/>
  <c r="P565" i="1"/>
  <c r="Q565" i="1" s="1"/>
  <c r="M565" i="1"/>
  <c r="N565" i="1" s="1"/>
  <c r="J565" i="1"/>
  <c r="K565" i="1" s="1"/>
  <c r="H565" i="1"/>
  <c r="P564" i="1"/>
  <c r="Q564" i="1" s="1"/>
  <c r="M564" i="1"/>
  <c r="N564" i="1" s="1"/>
  <c r="J564" i="1"/>
  <c r="K564" i="1" s="1"/>
  <c r="H564" i="1"/>
  <c r="P563" i="1"/>
  <c r="Q563" i="1" s="1"/>
  <c r="M563" i="1"/>
  <c r="N563" i="1" s="1"/>
  <c r="J563" i="1"/>
  <c r="K563" i="1" s="1"/>
  <c r="H563" i="1"/>
  <c r="P562" i="1"/>
  <c r="Q562" i="1" s="1"/>
  <c r="M562" i="1"/>
  <c r="N562" i="1" s="1"/>
  <c r="J562" i="1"/>
  <c r="K562" i="1" s="1"/>
  <c r="H562" i="1"/>
  <c r="P561" i="1"/>
  <c r="Q561" i="1" s="1"/>
  <c r="M561" i="1"/>
  <c r="N561" i="1" s="1"/>
  <c r="J561" i="1"/>
  <c r="K561" i="1" s="1"/>
  <c r="H561" i="1"/>
  <c r="P560" i="1"/>
  <c r="Q560" i="1" s="1"/>
  <c r="M560" i="1"/>
  <c r="N560" i="1" s="1"/>
  <c r="J560" i="1"/>
  <c r="K560" i="1" s="1"/>
  <c r="H560" i="1"/>
  <c r="P559" i="1"/>
  <c r="Q559" i="1" s="1"/>
  <c r="M559" i="1"/>
  <c r="N559" i="1" s="1"/>
  <c r="J559" i="1"/>
  <c r="K559" i="1" s="1"/>
  <c r="H559" i="1"/>
  <c r="P558" i="1"/>
  <c r="Q558" i="1" s="1"/>
  <c r="M558" i="1"/>
  <c r="N558" i="1" s="1"/>
  <c r="J558" i="1"/>
  <c r="K558" i="1" s="1"/>
  <c r="H558" i="1"/>
  <c r="P557" i="1"/>
  <c r="Q557" i="1" s="1"/>
  <c r="M557" i="1"/>
  <c r="N557" i="1" s="1"/>
  <c r="J557" i="1"/>
  <c r="K557" i="1" s="1"/>
  <c r="H557" i="1"/>
  <c r="P556" i="1"/>
  <c r="Q556" i="1" s="1"/>
  <c r="M556" i="1"/>
  <c r="N556" i="1" s="1"/>
  <c r="J556" i="1"/>
  <c r="K556" i="1" s="1"/>
  <c r="H556" i="1"/>
  <c r="P555" i="1"/>
  <c r="Q555" i="1" s="1"/>
  <c r="M555" i="1"/>
  <c r="N555" i="1" s="1"/>
  <c r="J555" i="1"/>
  <c r="K555" i="1" s="1"/>
  <c r="H555" i="1"/>
  <c r="P554" i="1"/>
  <c r="Q554" i="1" s="1"/>
  <c r="M554" i="1"/>
  <c r="N554" i="1" s="1"/>
  <c r="J554" i="1"/>
  <c r="K554" i="1" s="1"/>
  <c r="H554" i="1"/>
  <c r="P553" i="1"/>
  <c r="Q553" i="1" s="1"/>
  <c r="M553" i="1"/>
  <c r="N553" i="1" s="1"/>
  <c r="J553" i="1"/>
  <c r="K553" i="1" s="1"/>
  <c r="H553" i="1"/>
  <c r="P552" i="1"/>
  <c r="Q552" i="1" s="1"/>
  <c r="M552" i="1"/>
  <c r="N552" i="1" s="1"/>
  <c r="J552" i="1"/>
  <c r="K552" i="1" s="1"/>
  <c r="H552" i="1"/>
  <c r="P551" i="1"/>
  <c r="Q551" i="1" s="1"/>
  <c r="M551" i="1"/>
  <c r="N551" i="1" s="1"/>
  <c r="J551" i="1"/>
  <c r="K551" i="1" s="1"/>
  <c r="H551" i="1"/>
  <c r="P550" i="1"/>
  <c r="Q550" i="1" s="1"/>
  <c r="M550" i="1"/>
  <c r="N550" i="1" s="1"/>
  <c r="J550" i="1"/>
  <c r="K550" i="1" s="1"/>
  <c r="H550" i="1"/>
  <c r="P549" i="1"/>
  <c r="Q549" i="1" s="1"/>
  <c r="M549" i="1"/>
  <c r="N549" i="1" s="1"/>
  <c r="J549" i="1"/>
  <c r="K549" i="1" s="1"/>
  <c r="H549" i="1"/>
  <c r="P548" i="1"/>
  <c r="Q548" i="1" s="1"/>
  <c r="M548" i="1"/>
  <c r="N548" i="1" s="1"/>
  <c r="J548" i="1"/>
  <c r="K548" i="1" s="1"/>
  <c r="H548" i="1"/>
  <c r="P547" i="1"/>
  <c r="Q547" i="1" s="1"/>
  <c r="M547" i="1"/>
  <c r="N547" i="1" s="1"/>
  <c r="J547" i="1"/>
  <c r="K547" i="1" s="1"/>
  <c r="H547" i="1"/>
  <c r="P546" i="1"/>
  <c r="Q546" i="1" s="1"/>
  <c r="M546" i="1"/>
  <c r="N546" i="1" s="1"/>
  <c r="J546" i="1"/>
  <c r="K546" i="1" s="1"/>
  <c r="H546" i="1"/>
  <c r="P545" i="1"/>
  <c r="Q545" i="1" s="1"/>
  <c r="M545" i="1"/>
  <c r="N545" i="1" s="1"/>
  <c r="J545" i="1"/>
  <c r="K545" i="1" s="1"/>
  <c r="H545" i="1"/>
  <c r="P544" i="1"/>
  <c r="Q544" i="1" s="1"/>
  <c r="M544" i="1"/>
  <c r="N544" i="1" s="1"/>
  <c r="J544" i="1"/>
  <c r="K544" i="1" s="1"/>
  <c r="H544" i="1"/>
  <c r="P543" i="1"/>
  <c r="Q543" i="1" s="1"/>
  <c r="M543" i="1"/>
  <c r="N543" i="1" s="1"/>
  <c r="J543" i="1"/>
  <c r="K543" i="1" s="1"/>
  <c r="H543" i="1"/>
  <c r="P542" i="1"/>
  <c r="Q542" i="1" s="1"/>
  <c r="M542" i="1"/>
  <c r="N542" i="1" s="1"/>
  <c r="J542" i="1"/>
  <c r="K542" i="1" s="1"/>
  <c r="H542" i="1"/>
  <c r="P541" i="1"/>
  <c r="Q541" i="1" s="1"/>
  <c r="M541" i="1"/>
  <c r="N541" i="1" s="1"/>
  <c r="J541" i="1"/>
  <c r="K541" i="1" s="1"/>
  <c r="H541" i="1"/>
  <c r="P540" i="1"/>
  <c r="Q540" i="1" s="1"/>
  <c r="M540" i="1"/>
  <c r="N540" i="1" s="1"/>
  <c r="J540" i="1"/>
  <c r="K540" i="1" s="1"/>
  <c r="H540" i="1"/>
  <c r="P539" i="1"/>
  <c r="Q539" i="1" s="1"/>
  <c r="M539" i="1"/>
  <c r="N539" i="1" s="1"/>
  <c r="J539" i="1"/>
  <c r="K539" i="1" s="1"/>
  <c r="H539" i="1"/>
  <c r="P538" i="1"/>
  <c r="Q538" i="1" s="1"/>
  <c r="M538" i="1"/>
  <c r="N538" i="1" s="1"/>
  <c r="J538" i="1"/>
  <c r="K538" i="1" s="1"/>
  <c r="H538" i="1"/>
  <c r="P537" i="1"/>
  <c r="Q537" i="1" s="1"/>
  <c r="M537" i="1"/>
  <c r="N537" i="1" s="1"/>
  <c r="J537" i="1"/>
  <c r="K537" i="1" s="1"/>
  <c r="H537" i="1"/>
  <c r="P536" i="1"/>
  <c r="Q536" i="1" s="1"/>
  <c r="M536" i="1"/>
  <c r="N536" i="1" s="1"/>
  <c r="J536" i="1"/>
  <c r="K536" i="1" s="1"/>
  <c r="H536" i="1"/>
  <c r="P535" i="1"/>
  <c r="Q535" i="1" s="1"/>
  <c r="M535" i="1"/>
  <c r="N535" i="1" s="1"/>
  <c r="J535" i="1"/>
  <c r="K535" i="1" s="1"/>
  <c r="H535" i="1"/>
  <c r="P534" i="1"/>
  <c r="Q534" i="1" s="1"/>
  <c r="M534" i="1"/>
  <c r="N534" i="1" s="1"/>
  <c r="J534" i="1"/>
  <c r="K534" i="1" s="1"/>
  <c r="H534" i="1"/>
  <c r="P533" i="1"/>
  <c r="Q533" i="1" s="1"/>
  <c r="M533" i="1"/>
  <c r="N533" i="1" s="1"/>
  <c r="J533" i="1"/>
  <c r="K533" i="1" s="1"/>
  <c r="H533" i="1"/>
  <c r="P532" i="1"/>
  <c r="Q532" i="1" s="1"/>
  <c r="M532" i="1"/>
  <c r="N532" i="1" s="1"/>
  <c r="J532" i="1"/>
  <c r="K532" i="1" s="1"/>
  <c r="H532" i="1"/>
  <c r="P531" i="1"/>
  <c r="Q531" i="1" s="1"/>
  <c r="M531" i="1"/>
  <c r="N531" i="1" s="1"/>
  <c r="J531" i="1"/>
  <c r="K531" i="1" s="1"/>
  <c r="H531" i="1"/>
  <c r="P530" i="1"/>
  <c r="Q530" i="1" s="1"/>
  <c r="M530" i="1"/>
  <c r="N530" i="1" s="1"/>
  <c r="J530" i="1"/>
  <c r="K530" i="1" s="1"/>
  <c r="H530" i="1"/>
  <c r="P529" i="1"/>
  <c r="Q529" i="1" s="1"/>
  <c r="M529" i="1"/>
  <c r="N529" i="1" s="1"/>
  <c r="J529" i="1"/>
  <c r="K529" i="1" s="1"/>
  <c r="H529" i="1"/>
  <c r="P528" i="1"/>
  <c r="Q528" i="1" s="1"/>
  <c r="M528" i="1"/>
  <c r="N528" i="1" s="1"/>
  <c r="J528" i="1"/>
  <c r="K528" i="1" s="1"/>
  <c r="H528" i="1"/>
  <c r="P527" i="1"/>
  <c r="Q527" i="1" s="1"/>
  <c r="M527" i="1"/>
  <c r="N527" i="1" s="1"/>
  <c r="J527" i="1"/>
  <c r="K527" i="1" s="1"/>
  <c r="H527" i="1"/>
  <c r="P526" i="1"/>
  <c r="Q526" i="1" s="1"/>
  <c r="M526" i="1"/>
  <c r="N526" i="1" s="1"/>
  <c r="J526" i="1"/>
  <c r="K526" i="1" s="1"/>
  <c r="H526" i="1"/>
  <c r="P525" i="1"/>
  <c r="Q525" i="1" s="1"/>
  <c r="M525" i="1"/>
  <c r="N525" i="1" s="1"/>
  <c r="J525" i="1"/>
  <c r="K525" i="1" s="1"/>
  <c r="H525" i="1"/>
  <c r="P524" i="1"/>
  <c r="Q524" i="1" s="1"/>
  <c r="M524" i="1"/>
  <c r="N524" i="1" s="1"/>
  <c r="J524" i="1"/>
  <c r="K524" i="1" s="1"/>
  <c r="H524" i="1"/>
  <c r="P523" i="1"/>
  <c r="Q523" i="1" s="1"/>
  <c r="M523" i="1"/>
  <c r="N523" i="1" s="1"/>
  <c r="J523" i="1"/>
  <c r="K523" i="1" s="1"/>
  <c r="H523" i="1"/>
  <c r="P522" i="1"/>
  <c r="Q522" i="1" s="1"/>
  <c r="M522" i="1"/>
  <c r="N522" i="1" s="1"/>
  <c r="J522" i="1"/>
  <c r="K522" i="1" s="1"/>
  <c r="H522" i="1"/>
  <c r="P521" i="1"/>
  <c r="Q521" i="1" s="1"/>
  <c r="M521" i="1"/>
  <c r="N521" i="1" s="1"/>
  <c r="J521" i="1"/>
  <c r="K521" i="1" s="1"/>
  <c r="H521" i="1"/>
  <c r="P520" i="1"/>
  <c r="Q520" i="1" s="1"/>
  <c r="M520" i="1"/>
  <c r="N520" i="1" s="1"/>
  <c r="J520" i="1"/>
  <c r="K520" i="1" s="1"/>
  <c r="H520" i="1"/>
  <c r="P519" i="1"/>
  <c r="Q519" i="1" s="1"/>
  <c r="M519" i="1"/>
  <c r="N519" i="1" s="1"/>
  <c r="J519" i="1"/>
  <c r="K519" i="1" s="1"/>
  <c r="H519" i="1"/>
  <c r="P518" i="1"/>
  <c r="Q518" i="1" s="1"/>
  <c r="M518" i="1"/>
  <c r="N518" i="1" s="1"/>
  <c r="J518" i="1"/>
  <c r="K518" i="1" s="1"/>
  <c r="H518" i="1"/>
  <c r="P517" i="1"/>
  <c r="Q517" i="1" s="1"/>
  <c r="M517" i="1"/>
  <c r="N517" i="1" s="1"/>
  <c r="J517" i="1"/>
  <c r="K517" i="1" s="1"/>
  <c r="H517" i="1"/>
  <c r="P516" i="1"/>
  <c r="Q516" i="1" s="1"/>
  <c r="M516" i="1"/>
  <c r="N516" i="1" s="1"/>
  <c r="J516" i="1"/>
  <c r="K516" i="1" s="1"/>
  <c r="H516" i="1"/>
  <c r="P515" i="1"/>
  <c r="Q515" i="1" s="1"/>
  <c r="M515" i="1"/>
  <c r="N515" i="1" s="1"/>
  <c r="J515" i="1"/>
  <c r="K515" i="1" s="1"/>
  <c r="H515" i="1"/>
  <c r="P514" i="1"/>
  <c r="Q514" i="1" s="1"/>
  <c r="M514" i="1"/>
  <c r="N514" i="1" s="1"/>
  <c r="J514" i="1"/>
  <c r="K514" i="1" s="1"/>
  <c r="H514" i="1"/>
  <c r="P513" i="1"/>
  <c r="Q513" i="1" s="1"/>
  <c r="M513" i="1"/>
  <c r="N513" i="1" s="1"/>
  <c r="J513" i="1"/>
  <c r="K513" i="1" s="1"/>
  <c r="H513" i="1"/>
  <c r="P512" i="1"/>
  <c r="Q512" i="1" s="1"/>
  <c r="M512" i="1"/>
  <c r="N512" i="1" s="1"/>
  <c r="J512" i="1"/>
  <c r="K512" i="1" s="1"/>
  <c r="H512" i="1"/>
  <c r="P511" i="1"/>
  <c r="Q511" i="1" s="1"/>
  <c r="M511" i="1"/>
  <c r="N511" i="1" s="1"/>
  <c r="J511" i="1"/>
  <c r="K511" i="1" s="1"/>
  <c r="H511" i="1"/>
  <c r="P510" i="1"/>
  <c r="Q510" i="1" s="1"/>
  <c r="M510" i="1"/>
  <c r="N510" i="1" s="1"/>
  <c r="J510" i="1"/>
  <c r="K510" i="1" s="1"/>
  <c r="H510" i="1"/>
  <c r="P509" i="1"/>
  <c r="Q509" i="1" s="1"/>
  <c r="M509" i="1"/>
  <c r="N509" i="1" s="1"/>
  <c r="J509" i="1"/>
  <c r="K509" i="1" s="1"/>
  <c r="H509" i="1"/>
  <c r="P508" i="1"/>
  <c r="Q508" i="1" s="1"/>
  <c r="M508" i="1"/>
  <c r="N508" i="1" s="1"/>
  <c r="J508" i="1"/>
  <c r="K508" i="1" s="1"/>
  <c r="H508" i="1"/>
  <c r="P507" i="1"/>
  <c r="Q507" i="1" s="1"/>
  <c r="M507" i="1"/>
  <c r="N507" i="1" s="1"/>
  <c r="J507" i="1"/>
  <c r="K507" i="1" s="1"/>
  <c r="H507" i="1"/>
  <c r="P506" i="1"/>
  <c r="Q506" i="1" s="1"/>
  <c r="M506" i="1"/>
  <c r="N506" i="1" s="1"/>
  <c r="J506" i="1"/>
  <c r="K506" i="1" s="1"/>
  <c r="H506" i="1"/>
  <c r="P505" i="1"/>
  <c r="Q505" i="1" s="1"/>
  <c r="M505" i="1"/>
  <c r="N505" i="1" s="1"/>
  <c r="J505" i="1"/>
  <c r="K505" i="1" s="1"/>
  <c r="H505" i="1"/>
  <c r="P504" i="1"/>
  <c r="Q504" i="1" s="1"/>
  <c r="M504" i="1"/>
  <c r="N504" i="1" s="1"/>
  <c r="J504" i="1"/>
  <c r="K504" i="1" s="1"/>
  <c r="H504" i="1"/>
  <c r="P503" i="1"/>
  <c r="Q503" i="1" s="1"/>
  <c r="M503" i="1"/>
  <c r="N503" i="1" s="1"/>
  <c r="J503" i="1"/>
  <c r="K503" i="1" s="1"/>
  <c r="H503" i="1"/>
  <c r="P502" i="1"/>
  <c r="Q502" i="1" s="1"/>
  <c r="M502" i="1"/>
  <c r="N502" i="1" s="1"/>
  <c r="J502" i="1"/>
  <c r="K502" i="1" s="1"/>
  <c r="H502" i="1"/>
  <c r="P501" i="1"/>
  <c r="Q501" i="1" s="1"/>
  <c r="M501" i="1"/>
  <c r="N501" i="1" s="1"/>
  <c r="J501" i="1"/>
  <c r="K501" i="1" s="1"/>
  <c r="H501" i="1"/>
  <c r="P500" i="1"/>
  <c r="Q500" i="1" s="1"/>
  <c r="M500" i="1"/>
  <c r="N500" i="1" s="1"/>
  <c r="J500" i="1"/>
  <c r="K500" i="1" s="1"/>
  <c r="H500" i="1"/>
  <c r="P499" i="1"/>
  <c r="Q499" i="1" s="1"/>
  <c r="M499" i="1"/>
  <c r="N499" i="1" s="1"/>
  <c r="J499" i="1"/>
  <c r="K499" i="1" s="1"/>
  <c r="H499" i="1"/>
  <c r="P498" i="1"/>
  <c r="Q498" i="1" s="1"/>
  <c r="M498" i="1"/>
  <c r="N498" i="1" s="1"/>
  <c r="J498" i="1"/>
  <c r="K498" i="1" s="1"/>
  <c r="H498" i="1"/>
  <c r="P497" i="1"/>
  <c r="Q497" i="1" s="1"/>
  <c r="M497" i="1"/>
  <c r="N497" i="1" s="1"/>
  <c r="J497" i="1"/>
  <c r="K497" i="1" s="1"/>
  <c r="H497" i="1"/>
  <c r="P496" i="1"/>
  <c r="Q496" i="1" s="1"/>
  <c r="M496" i="1"/>
  <c r="N496" i="1" s="1"/>
  <c r="J496" i="1"/>
  <c r="K496" i="1" s="1"/>
  <c r="H496" i="1"/>
  <c r="P495" i="1"/>
  <c r="Q495" i="1" s="1"/>
  <c r="M495" i="1"/>
  <c r="N495" i="1" s="1"/>
  <c r="J495" i="1"/>
  <c r="K495" i="1" s="1"/>
  <c r="H495" i="1"/>
  <c r="P494" i="1"/>
  <c r="Q494" i="1" s="1"/>
  <c r="M494" i="1"/>
  <c r="N494" i="1" s="1"/>
  <c r="J494" i="1"/>
  <c r="K494" i="1" s="1"/>
  <c r="H494" i="1"/>
  <c r="P493" i="1"/>
  <c r="Q493" i="1" s="1"/>
  <c r="M493" i="1"/>
  <c r="N493" i="1" s="1"/>
  <c r="J493" i="1"/>
  <c r="K493" i="1" s="1"/>
  <c r="H493" i="1"/>
  <c r="P492" i="1"/>
  <c r="Q492" i="1" s="1"/>
  <c r="M492" i="1"/>
  <c r="N492" i="1" s="1"/>
  <c r="J492" i="1"/>
  <c r="K492" i="1" s="1"/>
  <c r="H492" i="1"/>
  <c r="P491" i="1"/>
  <c r="Q491" i="1" s="1"/>
  <c r="M491" i="1"/>
  <c r="N491" i="1" s="1"/>
  <c r="J491" i="1"/>
  <c r="K491" i="1" s="1"/>
  <c r="H491" i="1"/>
  <c r="P490" i="1"/>
  <c r="Q490" i="1" s="1"/>
  <c r="M490" i="1"/>
  <c r="N490" i="1" s="1"/>
  <c r="J490" i="1"/>
  <c r="K490" i="1" s="1"/>
  <c r="H490" i="1"/>
  <c r="P489" i="1"/>
  <c r="Q489" i="1" s="1"/>
  <c r="M489" i="1"/>
  <c r="N489" i="1" s="1"/>
  <c r="J489" i="1"/>
  <c r="K489" i="1" s="1"/>
  <c r="H489" i="1"/>
  <c r="P488" i="1"/>
  <c r="Q488" i="1" s="1"/>
  <c r="M488" i="1"/>
  <c r="N488" i="1" s="1"/>
  <c r="J488" i="1"/>
  <c r="K488" i="1" s="1"/>
  <c r="H488" i="1"/>
  <c r="P487" i="1"/>
  <c r="Q487" i="1" s="1"/>
  <c r="M487" i="1"/>
  <c r="N487" i="1" s="1"/>
  <c r="J487" i="1"/>
  <c r="K487" i="1" s="1"/>
  <c r="H487" i="1"/>
  <c r="P486" i="1"/>
  <c r="Q486" i="1" s="1"/>
  <c r="M486" i="1"/>
  <c r="N486" i="1" s="1"/>
  <c r="J486" i="1"/>
  <c r="K486" i="1" s="1"/>
  <c r="H486" i="1"/>
  <c r="P485" i="1"/>
  <c r="Q485" i="1" s="1"/>
  <c r="M485" i="1"/>
  <c r="N485" i="1" s="1"/>
  <c r="J485" i="1"/>
  <c r="K485" i="1" s="1"/>
  <c r="H485" i="1"/>
  <c r="P484" i="1"/>
  <c r="Q484" i="1" s="1"/>
  <c r="M484" i="1"/>
  <c r="N484" i="1" s="1"/>
  <c r="J484" i="1"/>
  <c r="K484" i="1" s="1"/>
  <c r="H484" i="1"/>
  <c r="P483" i="1"/>
  <c r="Q483" i="1" s="1"/>
  <c r="M483" i="1"/>
  <c r="N483" i="1" s="1"/>
  <c r="J483" i="1"/>
  <c r="K483" i="1" s="1"/>
  <c r="H483" i="1"/>
  <c r="P482" i="1"/>
  <c r="Q482" i="1" s="1"/>
  <c r="M482" i="1"/>
  <c r="N482" i="1" s="1"/>
  <c r="J482" i="1"/>
  <c r="K482" i="1" s="1"/>
  <c r="H482" i="1"/>
  <c r="P481" i="1"/>
  <c r="Q481" i="1" s="1"/>
  <c r="M481" i="1"/>
  <c r="N481" i="1" s="1"/>
  <c r="J481" i="1"/>
  <c r="K481" i="1" s="1"/>
  <c r="H481" i="1"/>
  <c r="P480" i="1"/>
  <c r="Q480" i="1" s="1"/>
  <c r="M480" i="1"/>
  <c r="N480" i="1" s="1"/>
  <c r="J480" i="1"/>
  <c r="K480" i="1" s="1"/>
  <c r="H480" i="1"/>
  <c r="P479" i="1"/>
  <c r="Q479" i="1" s="1"/>
  <c r="M479" i="1"/>
  <c r="N479" i="1" s="1"/>
  <c r="J479" i="1"/>
  <c r="K479" i="1" s="1"/>
  <c r="H479" i="1"/>
  <c r="P478" i="1"/>
  <c r="Q478" i="1" s="1"/>
  <c r="M478" i="1"/>
  <c r="N478" i="1" s="1"/>
  <c r="J478" i="1"/>
  <c r="K478" i="1" s="1"/>
  <c r="H478" i="1"/>
  <c r="P477" i="1"/>
  <c r="Q477" i="1" s="1"/>
  <c r="M477" i="1"/>
  <c r="N477" i="1" s="1"/>
  <c r="J477" i="1"/>
  <c r="K477" i="1" s="1"/>
  <c r="H477" i="1"/>
  <c r="P476" i="1"/>
  <c r="Q476" i="1" s="1"/>
  <c r="M476" i="1"/>
  <c r="N476" i="1" s="1"/>
  <c r="J476" i="1"/>
  <c r="K476" i="1" s="1"/>
  <c r="H476" i="1"/>
  <c r="P475" i="1"/>
  <c r="Q475" i="1" s="1"/>
  <c r="M475" i="1"/>
  <c r="N475" i="1" s="1"/>
  <c r="J475" i="1"/>
  <c r="K475" i="1" s="1"/>
  <c r="H475" i="1"/>
  <c r="P474" i="1"/>
  <c r="Q474" i="1" s="1"/>
  <c r="M474" i="1"/>
  <c r="N474" i="1" s="1"/>
  <c r="J474" i="1"/>
  <c r="K474" i="1" s="1"/>
  <c r="H474" i="1"/>
  <c r="P473" i="1"/>
  <c r="Q473" i="1" s="1"/>
  <c r="M473" i="1"/>
  <c r="N473" i="1" s="1"/>
  <c r="J473" i="1"/>
  <c r="K473" i="1" s="1"/>
  <c r="H473" i="1"/>
  <c r="P472" i="1"/>
  <c r="Q472" i="1" s="1"/>
  <c r="M472" i="1"/>
  <c r="N472" i="1" s="1"/>
  <c r="J472" i="1"/>
  <c r="K472" i="1" s="1"/>
  <c r="H472" i="1"/>
  <c r="P471" i="1"/>
  <c r="Q471" i="1" s="1"/>
  <c r="M471" i="1"/>
  <c r="N471" i="1" s="1"/>
  <c r="J471" i="1"/>
  <c r="K471" i="1" s="1"/>
  <c r="H471" i="1"/>
  <c r="P470" i="1"/>
  <c r="Q470" i="1" s="1"/>
  <c r="M470" i="1"/>
  <c r="N470" i="1" s="1"/>
  <c r="J470" i="1"/>
  <c r="K470" i="1" s="1"/>
  <c r="H470" i="1"/>
  <c r="P469" i="1"/>
  <c r="Q469" i="1" s="1"/>
  <c r="M469" i="1"/>
  <c r="N469" i="1" s="1"/>
  <c r="J469" i="1"/>
  <c r="K469" i="1" s="1"/>
  <c r="H469" i="1"/>
  <c r="P468" i="1"/>
  <c r="Q468" i="1" s="1"/>
  <c r="M468" i="1"/>
  <c r="N468" i="1" s="1"/>
  <c r="J468" i="1"/>
  <c r="K468" i="1" s="1"/>
  <c r="H468" i="1"/>
  <c r="P467" i="1"/>
  <c r="Q467" i="1" s="1"/>
  <c r="M467" i="1"/>
  <c r="N467" i="1" s="1"/>
  <c r="J467" i="1"/>
  <c r="K467" i="1" s="1"/>
  <c r="H467" i="1"/>
  <c r="P466" i="1"/>
  <c r="Q466" i="1" s="1"/>
  <c r="M466" i="1"/>
  <c r="N466" i="1" s="1"/>
  <c r="J466" i="1"/>
  <c r="K466" i="1" s="1"/>
  <c r="H466" i="1"/>
  <c r="P465" i="1"/>
  <c r="Q465" i="1" s="1"/>
  <c r="M465" i="1"/>
  <c r="N465" i="1" s="1"/>
  <c r="J465" i="1"/>
  <c r="K465" i="1" s="1"/>
  <c r="H465" i="1"/>
  <c r="P464" i="1"/>
  <c r="Q464" i="1" s="1"/>
  <c r="M464" i="1"/>
  <c r="N464" i="1" s="1"/>
  <c r="J464" i="1"/>
  <c r="K464" i="1" s="1"/>
  <c r="H464" i="1"/>
  <c r="P463" i="1"/>
  <c r="Q463" i="1" s="1"/>
  <c r="M463" i="1"/>
  <c r="N463" i="1" s="1"/>
  <c r="J463" i="1"/>
  <c r="K463" i="1" s="1"/>
  <c r="H463" i="1"/>
  <c r="P462" i="1"/>
  <c r="Q462" i="1" s="1"/>
  <c r="M462" i="1"/>
  <c r="N462" i="1" s="1"/>
  <c r="J462" i="1"/>
  <c r="K462" i="1" s="1"/>
  <c r="H462" i="1"/>
  <c r="P461" i="1"/>
  <c r="Q461" i="1" s="1"/>
  <c r="M461" i="1"/>
  <c r="N461" i="1" s="1"/>
  <c r="J461" i="1"/>
  <c r="K461" i="1" s="1"/>
  <c r="H461" i="1"/>
  <c r="P460" i="1"/>
  <c r="Q460" i="1" s="1"/>
  <c r="M460" i="1"/>
  <c r="N460" i="1" s="1"/>
  <c r="J460" i="1"/>
  <c r="K460" i="1" s="1"/>
  <c r="H460" i="1"/>
  <c r="P459" i="1"/>
  <c r="Q459" i="1" s="1"/>
  <c r="M459" i="1"/>
  <c r="N459" i="1" s="1"/>
  <c r="J459" i="1"/>
  <c r="K459" i="1" s="1"/>
  <c r="H459" i="1"/>
  <c r="P458" i="1"/>
  <c r="Q458" i="1" s="1"/>
  <c r="M458" i="1"/>
  <c r="N458" i="1" s="1"/>
  <c r="J458" i="1"/>
  <c r="K458" i="1" s="1"/>
  <c r="H458" i="1"/>
  <c r="P457" i="1"/>
  <c r="Q457" i="1" s="1"/>
  <c r="M457" i="1"/>
  <c r="N457" i="1" s="1"/>
  <c r="J457" i="1"/>
  <c r="K457" i="1" s="1"/>
  <c r="H457" i="1"/>
  <c r="P456" i="1"/>
  <c r="Q456" i="1" s="1"/>
  <c r="M456" i="1"/>
  <c r="N456" i="1" s="1"/>
  <c r="J456" i="1"/>
  <c r="K456" i="1" s="1"/>
  <c r="H456" i="1"/>
  <c r="P455" i="1"/>
  <c r="Q455" i="1" s="1"/>
  <c r="M455" i="1"/>
  <c r="N455" i="1" s="1"/>
  <c r="J455" i="1"/>
  <c r="K455" i="1" s="1"/>
  <c r="H455" i="1"/>
  <c r="P454" i="1"/>
  <c r="Q454" i="1" s="1"/>
  <c r="M454" i="1"/>
  <c r="N454" i="1" s="1"/>
  <c r="J454" i="1"/>
  <c r="K454" i="1" s="1"/>
  <c r="H454" i="1"/>
  <c r="P453" i="1"/>
  <c r="Q453" i="1" s="1"/>
  <c r="M453" i="1"/>
  <c r="N453" i="1" s="1"/>
  <c r="J453" i="1"/>
  <c r="K453" i="1" s="1"/>
  <c r="H453" i="1"/>
  <c r="P452" i="1"/>
  <c r="Q452" i="1" s="1"/>
  <c r="M452" i="1"/>
  <c r="N452" i="1" s="1"/>
  <c r="J452" i="1"/>
  <c r="K452" i="1" s="1"/>
  <c r="H452" i="1"/>
  <c r="P451" i="1"/>
  <c r="Q451" i="1" s="1"/>
  <c r="M451" i="1"/>
  <c r="N451" i="1" s="1"/>
  <c r="J451" i="1"/>
  <c r="K451" i="1" s="1"/>
  <c r="H451" i="1"/>
  <c r="P450" i="1"/>
  <c r="Q450" i="1" s="1"/>
  <c r="M450" i="1"/>
  <c r="N450" i="1" s="1"/>
  <c r="J450" i="1"/>
  <c r="K450" i="1" s="1"/>
  <c r="H450" i="1"/>
  <c r="P449" i="1"/>
  <c r="Q449" i="1" s="1"/>
  <c r="M449" i="1"/>
  <c r="N449" i="1" s="1"/>
  <c r="J449" i="1"/>
  <c r="K449" i="1" s="1"/>
  <c r="H449" i="1"/>
  <c r="P448" i="1"/>
  <c r="Q448" i="1" s="1"/>
  <c r="M448" i="1"/>
  <c r="N448" i="1" s="1"/>
  <c r="J448" i="1"/>
  <c r="K448" i="1" s="1"/>
  <c r="H448" i="1"/>
  <c r="P447" i="1"/>
  <c r="Q447" i="1" s="1"/>
  <c r="M447" i="1"/>
  <c r="N447" i="1" s="1"/>
  <c r="J447" i="1"/>
  <c r="K447" i="1" s="1"/>
  <c r="H447" i="1"/>
  <c r="P446" i="1"/>
  <c r="Q446" i="1" s="1"/>
  <c r="M446" i="1"/>
  <c r="N446" i="1" s="1"/>
  <c r="J446" i="1"/>
  <c r="K446" i="1" s="1"/>
  <c r="H446" i="1"/>
  <c r="P445" i="1"/>
  <c r="Q445" i="1" s="1"/>
  <c r="M445" i="1"/>
  <c r="N445" i="1" s="1"/>
  <c r="J445" i="1"/>
  <c r="K445" i="1" s="1"/>
  <c r="H445" i="1"/>
  <c r="P444" i="1"/>
  <c r="Q444" i="1" s="1"/>
  <c r="M444" i="1"/>
  <c r="N444" i="1" s="1"/>
  <c r="J444" i="1"/>
  <c r="K444" i="1" s="1"/>
  <c r="H444" i="1"/>
  <c r="P443" i="1"/>
  <c r="Q443" i="1" s="1"/>
  <c r="M443" i="1"/>
  <c r="N443" i="1" s="1"/>
  <c r="J443" i="1"/>
  <c r="K443" i="1" s="1"/>
  <c r="H443" i="1"/>
  <c r="P442" i="1"/>
  <c r="Q442" i="1" s="1"/>
  <c r="M442" i="1"/>
  <c r="N442" i="1" s="1"/>
  <c r="J442" i="1"/>
  <c r="K442" i="1" s="1"/>
  <c r="H442" i="1"/>
  <c r="P441" i="1"/>
  <c r="Q441" i="1" s="1"/>
  <c r="M441" i="1"/>
  <c r="N441" i="1" s="1"/>
  <c r="J441" i="1"/>
  <c r="K441" i="1" s="1"/>
  <c r="H441" i="1"/>
  <c r="P440" i="1"/>
  <c r="Q440" i="1" s="1"/>
  <c r="M440" i="1"/>
  <c r="N440" i="1" s="1"/>
  <c r="J440" i="1"/>
  <c r="K440" i="1" s="1"/>
  <c r="H440" i="1"/>
  <c r="P439" i="1"/>
  <c r="Q439" i="1" s="1"/>
  <c r="M439" i="1"/>
  <c r="N439" i="1" s="1"/>
  <c r="J439" i="1"/>
  <c r="K439" i="1" s="1"/>
  <c r="H439" i="1"/>
  <c r="P438" i="1"/>
  <c r="Q438" i="1" s="1"/>
  <c r="M438" i="1"/>
  <c r="N438" i="1" s="1"/>
  <c r="J438" i="1"/>
  <c r="K438" i="1" s="1"/>
  <c r="H438" i="1"/>
  <c r="P437" i="1"/>
  <c r="Q437" i="1" s="1"/>
  <c r="M437" i="1"/>
  <c r="N437" i="1" s="1"/>
  <c r="J437" i="1"/>
  <c r="K437" i="1" s="1"/>
  <c r="H437" i="1"/>
  <c r="P436" i="1"/>
  <c r="Q436" i="1" s="1"/>
  <c r="M436" i="1"/>
  <c r="N436" i="1" s="1"/>
  <c r="J436" i="1"/>
  <c r="K436" i="1" s="1"/>
  <c r="H436" i="1"/>
  <c r="P435" i="1"/>
  <c r="Q435" i="1" s="1"/>
  <c r="M435" i="1"/>
  <c r="N435" i="1" s="1"/>
  <c r="J435" i="1"/>
  <c r="K435" i="1" s="1"/>
  <c r="H435" i="1"/>
  <c r="P434" i="1"/>
  <c r="Q434" i="1" s="1"/>
  <c r="M434" i="1"/>
  <c r="N434" i="1" s="1"/>
  <c r="J434" i="1"/>
  <c r="K434" i="1" s="1"/>
  <c r="H434" i="1"/>
  <c r="P433" i="1"/>
  <c r="Q433" i="1" s="1"/>
  <c r="M433" i="1"/>
  <c r="N433" i="1" s="1"/>
  <c r="J433" i="1"/>
  <c r="K433" i="1" s="1"/>
  <c r="H433" i="1"/>
  <c r="P432" i="1"/>
  <c r="Q432" i="1" s="1"/>
  <c r="M432" i="1"/>
  <c r="N432" i="1" s="1"/>
  <c r="J432" i="1"/>
  <c r="K432" i="1" s="1"/>
  <c r="H432" i="1"/>
  <c r="P431" i="1"/>
  <c r="Q431" i="1" s="1"/>
  <c r="M431" i="1"/>
  <c r="N431" i="1" s="1"/>
  <c r="J431" i="1"/>
  <c r="K431" i="1" s="1"/>
  <c r="H431" i="1"/>
  <c r="P430" i="1"/>
  <c r="Q430" i="1" s="1"/>
  <c r="M430" i="1"/>
  <c r="N430" i="1" s="1"/>
  <c r="J430" i="1"/>
  <c r="K430" i="1" s="1"/>
  <c r="H430" i="1"/>
  <c r="P429" i="1"/>
  <c r="Q429" i="1" s="1"/>
  <c r="M429" i="1"/>
  <c r="N429" i="1" s="1"/>
  <c r="J429" i="1"/>
  <c r="K429" i="1" s="1"/>
  <c r="H429" i="1"/>
  <c r="P428" i="1"/>
  <c r="Q428" i="1" s="1"/>
  <c r="M428" i="1"/>
  <c r="N428" i="1" s="1"/>
  <c r="J428" i="1"/>
  <c r="K428" i="1" s="1"/>
  <c r="H428" i="1"/>
  <c r="P427" i="1"/>
  <c r="Q427" i="1" s="1"/>
  <c r="M427" i="1"/>
  <c r="N427" i="1" s="1"/>
  <c r="J427" i="1"/>
  <c r="K427" i="1" s="1"/>
  <c r="H427" i="1"/>
  <c r="P426" i="1"/>
  <c r="Q426" i="1" s="1"/>
  <c r="M426" i="1"/>
  <c r="N426" i="1" s="1"/>
  <c r="J426" i="1"/>
  <c r="K426" i="1" s="1"/>
  <c r="H426" i="1"/>
  <c r="P425" i="1"/>
  <c r="Q425" i="1" s="1"/>
  <c r="M425" i="1"/>
  <c r="N425" i="1" s="1"/>
  <c r="J425" i="1"/>
  <c r="K425" i="1" s="1"/>
  <c r="H425" i="1"/>
  <c r="P424" i="1"/>
  <c r="Q424" i="1" s="1"/>
  <c r="M424" i="1"/>
  <c r="N424" i="1" s="1"/>
  <c r="J424" i="1"/>
  <c r="K424" i="1" s="1"/>
  <c r="H424" i="1"/>
  <c r="P423" i="1"/>
  <c r="Q423" i="1" s="1"/>
  <c r="M423" i="1"/>
  <c r="N423" i="1" s="1"/>
  <c r="J423" i="1"/>
  <c r="K423" i="1" s="1"/>
  <c r="H423" i="1"/>
  <c r="P422" i="1"/>
  <c r="Q422" i="1" s="1"/>
  <c r="M422" i="1"/>
  <c r="N422" i="1" s="1"/>
  <c r="J422" i="1"/>
  <c r="K422" i="1" s="1"/>
  <c r="H422" i="1"/>
  <c r="P421" i="1"/>
  <c r="Q421" i="1" s="1"/>
  <c r="M421" i="1"/>
  <c r="N421" i="1" s="1"/>
  <c r="J421" i="1"/>
  <c r="K421" i="1" s="1"/>
  <c r="H421" i="1"/>
  <c r="P420" i="1"/>
  <c r="Q420" i="1" s="1"/>
  <c r="M420" i="1"/>
  <c r="N420" i="1" s="1"/>
  <c r="J420" i="1"/>
  <c r="K420" i="1" s="1"/>
  <c r="H420" i="1"/>
  <c r="P419" i="1"/>
  <c r="Q419" i="1" s="1"/>
  <c r="M419" i="1"/>
  <c r="N419" i="1" s="1"/>
  <c r="J419" i="1"/>
  <c r="K419" i="1" s="1"/>
  <c r="H419" i="1"/>
  <c r="P418" i="1"/>
  <c r="Q418" i="1" s="1"/>
  <c r="M418" i="1"/>
  <c r="N418" i="1" s="1"/>
  <c r="J418" i="1"/>
  <c r="K418" i="1" s="1"/>
  <c r="H418" i="1"/>
  <c r="P417" i="1"/>
  <c r="Q417" i="1" s="1"/>
  <c r="M417" i="1"/>
  <c r="N417" i="1" s="1"/>
  <c r="J417" i="1"/>
  <c r="K417" i="1" s="1"/>
  <c r="H417" i="1"/>
  <c r="P416" i="1"/>
  <c r="Q416" i="1" s="1"/>
  <c r="M416" i="1"/>
  <c r="N416" i="1" s="1"/>
  <c r="J416" i="1"/>
  <c r="K416" i="1" s="1"/>
  <c r="H416" i="1"/>
  <c r="P415" i="1"/>
  <c r="Q415" i="1" s="1"/>
  <c r="M415" i="1"/>
  <c r="N415" i="1" s="1"/>
  <c r="J415" i="1"/>
  <c r="K415" i="1" s="1"/>
  <c r="H415" i="1"/>
  <c r="P414" i="1"/>
  <c r="Q414" i="1" s="1"/>
  <c r="M414" i="1"/>
  <c r="N414" i="1" s="1"/>
  <c r="J414" i="1"/>
  <c r="K414" i="1" s="1"/>
  <c r="H414" i="1"/>
  <c r="P413" i="1"/>
  <c r="Q413" i="1" s="1"/>
  <c r="M413" i="1"/>
  <c r="N413" i="1" s="1"/>
  <c r="J413" i="1"/>
  <c r="K413" i="1" s="1"/>
  <c r="H413" i="1"/>
  <c r="P412" i="1"/>
  <c r="Q412" i="1" s="1"/>
  <c r="M412" i="1"/>
  <c r="N412" i="1" s="1"/>
  <c r="J412" i="1"/>
  <c r="K412" i="1" s="1"/>
  <c r="H412" i="1"/>
  <c r="P411" i="1"/>
  <c r="Q411" i="1" s="1"/>
  <c r="M411" i="1"/>
  <c r="N411" i="1" s="1"/>
  <c r="J411" i="1"/>
  <c r="K411" i="1" s="1"/>
  <c r="H411" i="1"/>
  <c r="P410" i="1"/>
  <c r="Q410" i="1" s="1"/>
  <c r="M410" i="1"/>
  <c r="N410" i="1" s="1"/>
  <c r="J410" i="1"/>
  <c r="K410" i="1" s="1"/>
  <c r="H410" i="1"/>
  <c r="P409" i="1"/>
  <c r="Q409" i="1" s="1"/>
  <c r="M409" i="1"/>
  <c r="N409" i="1" s="1"/>
  <c r="J409" i="1"/>
  <c r="K409" i="1" s="1"/>
  <c r="H409" i="1"/>
  <c r="P408" i="1"/>
  <c r="Q408" i="1" s="1"/>
  <c r="M408" i="1"/>
  <c r="N408" i="1" s="1"/>
  <c r="J408" i="1"/>
  <c r="K408" i="1" s="1"/>
  <c r="H408" i="1"/>
  <c r="P407" i="1"/>
  <c r="Q407" i="1" s="1"/>
  <c r="M407" i="1"/>
  <c r="N407" i="1" s="1"/>
  <c r="J407" i="1"/>
  <c r="K407" i="1" s="1"/>
  <c r="H407" i="1"/>
  <c r="P406" i="1"/>
  <c r="Q406" i="1" s="1"/>
  <c r="M406" i="1"/>
  <c r="N406" i="1" s="1"/>
  <c r="J406" i="1"/>
  <c r="K406" i="1" s="1"/>
  <c r="H406" i="1"/>
  <c r="P405" i="1"/>
  <c r="Q405" i="1" s="1"/>
  <c r="M405" i="1"/>
  <c r="N405" i="1" s="1"/>
  <c r="J405" i="1"/>
  <c r="K405" i="1" s="1"/>
  <c r="H405" i="1"/>
  <c r="P404" i="1"/>
  <c r="Q404" i="1" s="1"/>
  <c r="M404" i="1"/>
  <c r="N404" i="1" s="1"/>
  <c r="J404" i="1"/>
  <c r="K404" i="1" s="1"/>
  <c r="H404" i="1"/>
  <c r="P403" i="1"/>
  <c r="Q403" i="1" s="1"/>
  <c r="M403" i="1"/>
  <c r="N403" i="1" s="1"/>
  <c r="J403" i="1"/>
  <c r="K403" i="1" s="1"/>
  <c r="H403" i="1"/>
  <c r="P402" i="1"/>
  <c r="Q402" i="1" s="1"/>
  <c r="M402" i="1"/>
  <c r="N402" i="1" s="1"/>
  <c r="J402" i="1"/>
  <c r="K402" i="1" s="1"/>
  <c r="H402" i="1"/>
  <c r="P401" i="1"/>
  <c r="Q401" i="1" s="1"/>
  <c r="M401" i="1"/>
  <c r="N401" i="1" s="1"/>
  <c r="J401" i="1"/>
  <c r="K401" i="1" s="1"/>
  <c r="H401" i="1"/>
  <c r="P400" i="1"/>
  <c r="Q400" i="1" s="1"/>
  <c r="M400" i="1"/>
  <c r="N400" i="1" s="1"/>
  <c r="J400" i="1"/>
  <c r="K400" i="1" s="1"/>
  <c r="H400" i="1"/>
  <c r="P399" i="1"/>
  <c r="Q399" i="1" s="1"/>
  <c r="M399" i="1"/>
  <c r="N399" i="1" s="1"/>
  <c r="J399" i="1"/>
  <c r="K399" i="1" s="1"/>
  <c r="H399" i="1"/>
  <c r="P398" i="1"/>
  <c r="Q398" i="1" s="1"/>
  <c r="M398" i="1"/>
  <c r="N398" i="1" s="1"/>
  <c r="J398" i="1"/>
  <c r="K398" i="1" s="1"/>
  <c r="H398" i="1"/>
  <c r="P397" i="1"/>
  <c r="Q397" i="1" s="1"/>
  <c r="M397" i="1"/>
  <c r="N397" i="1" s="1"/>
  <c r="J397" i="1"/>
  <c r="K397" i="1" s="1"/>
  <c r="H397" i="1"/>
  <c r="P396" i="1"/>
  <c r="Q396" i="1" s="1"/>
  <c r="M396" i="1"/>
  <c r="N396" i="1" s="1"/>
  <c r="J396" i="1"/>
  <c r="K396" i="1" s="1"/>
  <c r="H396" i="1"/>
  <c r="P395" i="1"/>
  <c r="Q395" i="1" s="1"/>
  <c r="M395" i="1"/>
  <c r="N395" i="1" s="1"/>
  <c r="J395" i="1"/>
  <c r="K395" i="1" s="1"/>
  <c r="H395" i="1"/>
  <c r="P394" i="1"/>
  <c r="Q394" i="1" s="1"/>
  <c r="M394" i="1"/>
  <c r="N394" i="1" s="1"/>
  <c r="J394" i="1"/>
  <c r="K394" i="1" s="1"/>
  <c r="H394" i="1"/>
  <c r="P393" i="1"/>
  <c r="Q393" i="1" s="1"/>
  <c r="M393" i="1"/>
  <c r="N393" i="1" s="1"/>
  <c r="J393" i="1"/>
  <c r="K393" i="1" s="1"/>
  <c r="H393" i="1"/>
  <c r="P392" i="1"/>
  <c r="Q392" i="1" s="1"/>
  <c r="M392" i="1"/>
  <c r="N392" i="1" s="1"/>
  <c r="J392" i="1"/>
  <c r="K392" i="1" s="1"/>
  <c r="H392" i="1"/>
  <c r="P391" i="1"/>
  <c r="Q391" i="1" s="1"/>
  <c r="M391" i="1"/>
  <c r="N391" i="1" s="1"/>
  <c r="J391" i="1"/>
  <c r="K391" i="1" s="1"/>
  <c r="H391" i="1"/>
  <c r="P390" i="1"/>
  <c r="Q390" i="1" s="1"/>
  <c r="M390" i="1"/>
  <c r="N390" i="1" s="1"/>
  <c r="J390" i="1"/>
  <c r="K390" i="1" s="1"/>
  <c r="H390" i="1"/>
  <c r="P389" i="1"/>
  <c r="Q389" i="1" s="1"/>
  <c r="M389" i="1"/>
  <c r="N389" i="1" s="1"/>
  <c r="J389" i="1"/>
  <c r="K389" i="1" s="1"/>
  <c r="H389" i="1"/>
  <c r="P388" i="1"/>
  <c r="Q388" i="1" s="1"/>
  <c r="M388" i="1"/>
  <c r="N388" i="1" s="1"/>
  <c r="J388" i="1"/>
  <c r="K388" i="1" s="1"/>
  <c r="H388" i="1"/>
  <c r="P387" i="1"/>
  <c r="Q387" i="1" s="1"/>
  <c r="M387" i="1"/>
  <c r="N387" i="1" s="1"/>
  <c r="J387" i="1"/>
  <c r="K387" i="1" s="1"/>
  <c r="H387" i="1"/>
  <c r="P386" i="1"/>
  <c r="Q386" i="1" s="1"/>
  <c r="M386" i="1"/>
  <c r="N386" i="1" s="1"/>
  <c r="J386" i="1"/>
  <c r="K386" i="1" s="1"/>
  <c r="H386" i="1"/>
  <c r="P385" i="1"/>
  <c r="Q385" i="1" s="1"/>
  <c r="M385" i="1"/>
  <c r="N385" i="1" s="1"/>
  <c r="J385" i="1"/>
  <c r="K385" i="1" s="1"/>
  <c r="H385" i="1"/>
  <c r="P384" i="1"/>
  <c r="Q384" i="1" s="1"/>
  <c r="M384" i="1"/>
  <c r="N384" i="1" s="1"/>
  <c r="J384" i="1"/>
  <c r="K384" i="1" s="1"/>
  <c r="H384" i="1"/>
  <c r="P383" i="1"/>
  <c r="Q383" i="1" s="1"/>
  <c r="M383" i="1"/>
  <c r="N383" i="1" s="1"/>
  <c r="J383" i="1"/>
  <c r="K383" i="1" s="1"/>
  <c r="H383" i="1"/>
  <c r="P382" i="1"/>
  <c r="Q382" i="1" s="1"/>
  <c r="M382" i="1"/>
  <c r="N382" i="1" s="1"/>
  <c r="J382" i="1"/>
  <c r="K382" i="1" s="1"/>
  <c r="H382" i="1"/>
  <c r="P381" i="1"/>
  <c r="Q381" i="1" s="1"/>
  <c r="M381" i="1"/>
  <c r="N381" i="1" s="1"/>
  <c r="J381" i="1"/>
  <c r="K381" i="1" s="1"/>
  <c r="H381" i="1"/>
  <c r="P380" i="1"/>
  <c r="Q380" i="1" s="1"/>
  <c r="M380" i="1"/>
  <c r="N380" i="1" s="1"/>
  <c r="J380" i="1"/>
  <c r="K380" i="1" s="1"/>
  <c r="H380" i="1"/>
  <c r="P379" i="1"/>
  <c r="Q379" i="1" s="1"/>
  <c r="M379" i="1"/>
  <c r="N379" i="1" s="1"/>
  <c r="J379" i="1"/>
  <c r="K379" i="1" s="1"/>
  <c r="H379" i="1"/>
  <c r="P378" i="1"/>
  <c r="Q378" i="1" s="1"/>
  <c r="M378" i="1"/>
  <c r="N378" i="1" s="1"/>
  <c r="J378" i="1"/>
  <c r="K378" i="1" s="1"/>
  <c r="H378" i="1"/>
  <c r="P377" i="1"/>
  <c r="Q377" i="1" s="1"/>
  <c r="M377" i="1"/>
  <c r="N377" i="1" s="1"/>
  <c r="J377" i="1"/>
  <c r="K377" i="1" s="1"/>
  <c r="H377" i="1"/>
  <c r="P376" i="1"/>
  <c r="Q376" i="1" s="1"/>
  <c r="M376" i="1"/>
  <c r="N376" i="1" s="1"/>
  <c r="J376" i="1"/>
  <c r="K376" i="1" s="1"/>
  <c r="H376" i="1"/>
  <c r="P375" i="1"/>
  <c r="Q375" i="1" s="1"/>
  <c r="M375" i="1"/>
  <c r="N375" i="1" s="1"/>
  <c r="J375" i="1"/>
  <c r="K375" i="1" s="1"/>
  <c r="H375" i="1"/>
  <c r="P374" i="1"/>
  <c r="Q374" i="1" s="1"/>
  <c r="M374" i="1"/>
  <c r="N374" i="1" s="1"/>
  <c r="J374" i="1"/>
  <c r="K374" i="1" s="1"/>
  <c r="H374" i="1"/>
  <c r="P373" i="1"/>
  <c r="Q373" i="1" s="1"/>
  <c r="M373" i="1"/>
  <c r="N373" i="1" s="1"/>
  <c r="J373" i="1"/>
  <c r="K373" i="1" s="1"/>
  <c r="H373" i="1"/>
  <c r="P372" i="1"/>
  <c r="Q372" i="1" s="1"/>
  <c r="M372" i="1"/>
  <c r="N372" i="1" s="1"/>
  <c r="J372" i="1"/>
  <c r="K372" i="1" s="1"/>
  <c r="H372" i="1"/>
  <c r="P371" i="1"/>
  <c r="Q371" i="1" s="1"/>
  <c r="M371" i="1"/>
  <c r="N371" i="1" s="1"/>
  <c r="J371" i="1"/>
  <c r="K371" i="1" s="1"/>
  <c r="H371" i="1"/>
  <c r="P370" i="1"/>
  <c r="Q370" i="1" s="1"/>
  <c r="M370" i="1"/>
  <c r="N370" i="1" s="1"/>
  <c r="J370" i="1"/>
  <c r="K370" i="1" s="1"/>
  <c r="H370" i="1"/>
  <c r="P369" i="1"/>
  <c r="Q369" i="1" s="1"/>
  <c r="M369" i="1"/>
  <c r="N369" i="1" s="1"/>
  <c r="J369" i="1"/>
  <c r="K369" i="1" s="1"/>
  <c r="H369" i="1"/>
  <c r="P368" i="1"/>
  <c r="Q368" i="1" s="1"/>
  <c r="M368" i="1"/>
  <c r="N368" i="1" s="1"/>
  <c r="J368" i="1"/>
  <c r="K368" i="1" s="1"/>
  <c r="H368" i="1"/>
  <c r="P367" i="1"/>
  <c r="Q367" i="1" s="1"/>
  <c r="M367" i="1"/>
  <c r="N367" i="1" s="1"/>
  <c r="J367" i="1"/>
  <c r="K367" i="1" s="1"/>
  <c r="H367" i="1"/>
  <c r="P366" i="1"/>
  <c r="Q366" i="1" s="1"/>
  <c r="M366" i="1"/>
  <c r="N366" i="1" s="1"/>
  <c r="J366" i="1"/>
  <c r="K366" i="1" s="1"/>
  <c r="H366" i="1"/>
  <c r="P365" i="1"/>
  <c r="Q365" i="1" s="1"/>
  <c r="M365" i="1"/>
  <c r="N365" i="1" s="1"/>
  <c r="J365" i="1"/>
  <c r="K365" i="1" s="1"/>
  <c r="H365" i="1"/>
  <c r="P364" i="1"/>
  <c r="Q364" i="1" s="1"/>
  <c r="M364" i="1"/>
  <c r="N364" i="1" s="1"/>
  <c r="J364" i="1"/>
  <c r="K364" i="1" s="1"/>
  <c r="H364" i="1"/>
  <c r="P363" i="1"/>
  <c r="Q363" i="1" s="1"/>
  <c r="M363" i="1"/>
  <c r="N363" i="1" s="1"/>
  <c r="J363" i="1"/>
  <c r="K363" i="1" s="1"/>
  <c r="H363" i="1"/>
  <c r="P362" i="1"/>
  <c r="Q362" i="1" s="1"/>
  <c r="M362" i="1"/>
  <c r="N362" i="1" s="1"/>
  <c r="J362" i="1"/>
  <c r="K362" i="1" s="1"/>
  <c r="H362" i="1"/>
  <c r="P361" i="1"/>
  <c r="Q361" i="1" s="1"/>
  <c r="M361" i="1"/>
  <c r="N361" i="1" s="1"/>
  <c r="J361" i="1"/>
  <c r="K361" i="1" s="1"/>
  <c r="H361" i="1"/>
  <c r="P360" i="1"/>
  <c r="Q360" i="1" s="1"/>
  <c r="M360" i="1"/>
  <c r="N360" i="1" s="1"/>
  <c r="J360" i="1"/>
  <c r="K360" i="1" s="1"/>
  <c r="H360" i="1"/>
  <c r="P359" i="1"/>
  <c r="Q359" i="1" s="1"/>
  <c r="M359" i="1"/>
  <c r="N359" i="1" s="1"/>
  <c r="J359" i="1"/>
  <c r="K359" i="1" s="1"/>
  <c r="H359" i="1"/>
  <c r="P358" i="1"/>
  <c r="Q358" i="1" s="1"/>
  <c r="M358" i="1"/>
  <c r="N358" i="1" s="1"/>
  <c r="J358" i="1"/>
  <c r="K358" i="1" s="1"/>
  <c r="H358" i="1"/>
  <c r="P357" i="1"/>
  <c r="Q357" i="1" s="1"/>
  <c r="M357" i="1"/>
  <c r="N357" i="1" s="1"/>
  <c r="J357" i="1"/>
  <c r="K357" i="1" s="1"/>
  <c r="H357" i="1"/>
  <c r="P356" i="1"/>
  <c r="Q356" i="1" s="1"/>
  <c r="M356" i="1"/>
  <c r="N356" i="1" s="1"/>
  <c r="J356" i="1"/>
  <c r="K356" i="1" s="1"/>
  <c r="H356" i="1"/>
  <c r="P355" i="1"/>
  <c r="Q355" i="1" s="1"/>
  <c r="M355" i="1"/>
  <c r="N355" i="1" s="1"/>
  <c r="J355" i="1"/>
  <c r="K355" i="1" s="1"/>
  <c r="H355" i="1"/>
  <c r="P354" i="1"/>
  <c r="Q354" i="1" s="1"/>
  <c r="M354" i="1"/>
  <c r="N354" i="1" s="1"/>
  <c r="J354" i="1"/>
  <c r="K354" i="1" s="1"/>
  <c r="H354" i="1"/>
  <c r="P353" i="1"/>
  <c r="Q353" i="1" s="1"/>
  <c r="M353" i="1"/>
  <c r="N353" i="1" s="1"/>
  <c r="J353" i="1"/>
  <c r="K353" i="1" s="1"/>
  <c r="H353" i="1"/>
  <c r="P352" i="1"/>
  <c r="Q352" i="1" s="1"/>
  <c r="M352" i="1"/>
  <c r="N352" i="1" s="1"/>
  <c r="J352" i="1"/>
  <c r="K352" i="1" s="1"/>
  <c r="H352" i="1"/>
  <c r="P351" i="1"/>
  <c r="Q351" i="1" s="1"/>
  <c r="M351" i="1"/>
  <c r="N351" i="1" s="1"/>
  <c r="J351" i="1"/>
  <c r="K351" i="1" s="1"/>
  <c r="H351" i="1"/>
  <c r="P350" i="1"/>
  <c r="Q350" i="1" s="1"/>
  <c r="M350" i="1"/>
  <c r="N350" i="1" s="1"/>
  <c r="J350" i="1"/>
  <c r="K350" i="1" s="1"/>
  <c r="H350" i="1"/>
  <c r="P349" i="1"/>
  <c r="Q349" i="1" s="1"/>
  <c r="M349" i="1"/>
  <c r="N349" i="1" s="1"/>
  <c r="J349" i="1"/>
  <c r="K349" i="1" s="1"/>
  <c r="H349" i="1"/>
  <c r="P348" i="1"/>
  <c r="Q348" i="1" s="1"/>
  <c r="M348" i="1"/>
  <c r="N348" i="1" s="1"/>
  <c r="J348" i="1"/>
  <c r="K348" i="1" s="1"/>
  <c r="H348" i="1"/>
  <c r="P347" i="1"/>
  <c r="Q347" i="1" s="1"/>
  <c r="M347" i="1"/>
  <c r="N347" i="1" s="1"/>
  <c r="J347" i="1"/>
  <c r="K347" i="1" s="1"/>
  <c r="H347" i="1"/>
  <c r="P346" i="1"/>
  <c r="Q346" i="1" s="1"/>
  <c r="M346" i="1"/>
  <c r="N346" i="1" s="1"/>
  <c r="J346" i="1"/>
  <c r="K346" i="1" s="1"/>
  <c r="H346" i="1"/>
  <c r="P345" i="1"/>
  <c r="Q345" i="1" s="1"/>
  <c r="M345" i="1"/>
  <c r="N345" i="1" s="1"/>
  <c r="J345" i="1"/>
  <c r="K345" i="1" s="1"/>
  <c r="H345" i="1"/>
  <c r="P344" i="1"/>
  <c r="Q344" i="1" s="1"/>
  <c r="M344" i="1"/>
  <c r="N344" i="1" s="1"/>
  <c r="J344" i="1"/>
  <c r="K344" i="1" s="1"/>
  <c r="H344" i="1"/>
  <c r="P343" i="1"/>
  <c r="Q343" i="1" s="1"/>
  <c r="M343" i="1"/>
  <c r="N343" i="1" s="1"/>
  <c r="J343" i="1"/>
  <c r="K343" i="1" s="1"/>
  <c r="H343" i="1"/>
  <c r="P342" i="1"/>
  <c r="Q342" i="1" s="1"/>
  <c r="M342" i="1"/>
  <c r="N342" i="1" s="1"/>
  <c r="J342" i="1"/>
  <c r="K342" i="1" s="1"/>
  <c r="H342" i="1"/>
  <c r="P341" i="1"/>
  <c r="Q341" i="1" s="1"/>
  <c r="M341" i="1"/>
  <c r="N341" i="1" s="1"/>
  <c r="J341" i="1"/>
  <c r="K341" i="1" s="1"/>
  <c r="H341" i="1"/>
  <c r="P340" i="1"/>
  <c r="Q340" i="1" s="1"/>
  <c r="M340" i="1"/>
  <c r="N340" i="1" s="1"/>
  <c r="J340" i="1"/>
  <c r="K340" i="1" s="1"/>
  <c r="H340" i="1"/>
  <c r="P339" i="1"/>
  <c r="Q339" i="1" s="1"/>
  <c r="M339" i="1"/>
  <c r="N339" i="1" s="1"/>
  <c r="J339" i="1"/>
  <c r="K339" i="1" s="1"/>
  <c r="H339" i="1"/>
  <c r="P338" i="1"/>
  <c r="Q338" i="1" s="1"/>
  <c r="M338" i="1"/>
  <c r="N338" i="1" s="1"/>
  <c r="J338" i="1"/>
  <c r="K338" i="1" s="1"/>
  <c r="H338" i="1"/>
  <c r="P337" i="1"/>
  <c r="Q337" i="1" s="1"/>
  <c r="M337" i="1"/>
  <c r="N337" i="1" s="1"/>
  <c r="J337" i="1"/>
  <c r="K337" i="1" s="1"/>
  <c r="H337" i="1"/>
  <c r="P336" i="1"/>
  <c r="Q336" i="1" s="1"/>
  <c r="M336" i="1"/>
  <c r="N336" i="1" s="1"/>
  <c r="J336" i="1"/>
  <c r="K336" i="1" s="1"/>
  <c r="H336" i="1"/>
  <c r="P335" i="1"/>
  <c r="Q335" i="1" s="1"/>
  <c r="M335" i="1"/>
  <c r="N335" i="1" s="1"/>
  <c r="J335" i="1"/>
  <c r="K335" i="1" s="1"/>
  <c r="H335" i="1"/>
  <c r="P334" i="1"/>
  <c r="Q334" i="1" s="1"/>
  <c r="M334" i="1"/>
  <c r="N334" i="1" s="1"/>
  <c r="J334" i="1"/>
  <c r="K334" i="1" s="1"/>
  <c r="H334" i="1"/>
  <c r="P333" i="1"/>
  <c r="Q333" i="1" s="1"/>
  <c r="M333" i="1"/>
  <c r="N333" i="1" s="1"/>
  <c r="J333" i="1"/>
  <c r="K333" i="1" s="1"/>
  <c r="H333" i="1"/>
  <c r="P332" i="1"/>
  <c r="Q332" i="1" s="1"/>
  <c r="M332" i="1"/>
  <c r="N332" i="1" s="1"/>
  <c r="J332" i="1"/>
  <c r="K332" i="1" s="1"/>
  <c r="H332" i="1"/>
  <c r="P331" i="1"/>
  <c r="Q331" i="1" s="1"/>
  <c r="M331" i="1"/>
  <c r="N331" i="1" s="1"/>
  <c r="J331" i="1"/>
  <c r="K331" i="1" s="1"/>
  <c r="H331" i="1"/>
  <c r="P330" i="1"/>
  <c r="Q330" i="1" s="1"/>
  <c r="M330" i="1"/>
  <c r="N330" i="1" s="1"/>
  <c r="J330" i="1"/>
  <c r="K330" i="1" s="1"/>
  <c r="H330" i="1"/>
  <c r="P329" i="1"/>
  <c r="Q329" i="1" s="1"/>
  <c r="M329" i="1"/>
  <c r="N329" i="1" s="1"/>
  <c r="J329" i="1"/>
  <c r="K329" i="1" s="1"/>
  <c r="H329" i="1"/>
  <c r="P328" i="1"/>
  <c r="Q328" i="1" s="1"/>
  <c r="M328" i="1"/>
  <c r="N328" i="1" s="1"/>
  <c r="J328" i="1"/>
  <c r="K328" i="1" s="1"/>
  <c r="H328" i="1"/>
  <c r="P327" i="1"/>
  <c r="Q327" i="1" s="1"/>
  <c r="M327" i="1"/>
  <c r="N327" i="1" s="1"/>
  <c r="J327" i="1"/>
  <c r="K327" i="1" s="1"/>
  <c r="H327" i="1"/>
  <c r="P326" i="1"/>
  <c r="Q326" i="1" s="1"/>
  <c r="M326" i="1"/>
  <c r="N326" i="1" s="1"/>
  <c r="J326" i="1"/>
  <c r="K326" i="1" s="1"/>
  <c r="H326" i="1"/>
  <c r="P325" i="1"/>
  <c r="Q325" i="1" s="1"/>
  <c r="M325" i="1"/>
  <c r="N325" i="1" s="1"/>
  <c r="J325" i="1"/>
  <c r="K325" i="1" s="1"/>
  <c r="H325" i="1"/>
  <c r="P324" i="1"/>
  <c r="Q324" i="1" s="1"/>
  <c r="M324" i="1"/>
  <c r="N324" i="1" s="1"/>
  <c r="J324" i="1"/>
  <c r="K324" i="1" s="1"/>
  <c r="H324" i="1"/>
  <c r="P323" i="1"/>
  <c r="Q323" i="1" s="1"/>
  <c r="M323" i="1"/>
  <c r="N323" i="1" s="1"/>
  <c r="J323" i="1"/>
  <c r="K323" i="1" s="1"/>
  <c r="H323" i="1"/>
  <c r="P322" i="1"/>
  <c r="Q322" i="1" s="1"/>
  <c r="M322" i="1"/>
  <c r="N322" i="1" s="1"/>
  <c r="J322" i="1"/>
  <c r="K322" i="1" s="1"/>
  <c r="H322" i="1"/>
  <c r="P321" i="1"/>
  <c r="Q321" i="1" s="1"/>
  <c r="M321" i="1"/>
  <c r="N321" i="1" s="1"/>
  <c r="J321" i="1"/>
  <c r="K321" i="1" s="1"/>
  <c r="H321" i="1"/>
  <c r="P320" i="1"/>
  <c r="Q320" i="1" s="1"/>
  <c r="M320" i="1"/>
  <c r="N320" i="1" s="1"/>
  <c r="J320" i="1"/>
  <c r="K320" i="1" s="1"/>
  <c r="H320" i="1"/>
  <c r="P319" i="1"/>
  <c r="Q319" i="1" s="1"/>
  <c r="M319" i="1"/>
  <c r="N319" i="1" s="1"/>
  <c r="J319" i="1"/>
  <c r="K319" i="1" s="1"/>
  <c r="H319" i="1"/>
  <c r="P318" i="1"/>
  <c r="Q318" i="1" s="1"/>
  <c r="M318" i="1"/>
  <c r="N318" i="1" s="1"/>
  <c r="J318" i="1"/>
  <c r="K318" i="1" s="1"/>
  <c r="H318" i="1"/>
  <c r="P317" i="1"/>
  <c r="Q317" i="1" s="1"/>
  <c r="M317" i="1"/>
  <c r="N317" i="1" s="1"/>
  <c r="J317" i="1"/>
  <c r="K317" i="1" s="1"/>
  <c r="H317" i="1"/>
  <c r="P316" i="1"/>
  <c r="Q316" i="1" s="1"/>
  <c r="M316" i="1"/>
  <c r="N316" i="1" s="1"/>
  <c r="J316" i="1"/>
  <c r="K316" i="1" s="1"/>
  <c r="H316" i="1"/>
  <c r="P315" i="1"/>
  <c r="Q315" i="1" s="1"/>
  <c r="M315" i="1"/>
  <c r="N315" i="1" s="1"/>
  <c r="J315" i="1"/>
  <c r="K315" i="1" s="1"/>
  <c r="H315" i="1"/>
  <c r="P314" i="1"/>
  <c r="Q314" i="1" s="1"/>
  <c r="M314" i="1"/>
  <c r="N314" i="1" s="1"/>
  <c r="J314" i="1"/>
  <c r="K314" i="1" s="1"/>
  <c r="H314" i="1"/>
  <c r="P313" i="1"/>
  <c r="Q313" i="1" s="1"/>
  <c r="M313" i="1"/>
  <c r="N313" i="1" s="1"/>
  <c r="J313" i="1"/>
  <c r="K313" i="1" s="1"/>
  <c r="H313" i="1"/>
  <c r="P312" i="1"/>
  <c r="Q312" i="1" s="1"/>
  <c r="M312" i="1"/>
  <c r="N312" i="1" s="1"/>
  <c r="J312" i="1"/>
  <c r="K312" i="1" s="1"/>
  <c r="H312" i="1"/>
  <c r="P311" i="1"/>
  <c r="Q311" i="1" s="1"/>
  <c r="M311" i="1"/>
  <c r="N311" i="1" s="1"/>
  <c r="J311" i="1"/>
  <c r="K311" i="1" s="1"/>
  <c r="H311" i="1"/>
  <c r="P310" i="1"/>
  <c r="Q310" i="1" s="1"/>
  <c r="M310" i="1"/>
  <c r="N310" i="1" s="1"/>
  <c r="J310" i="1"/>
  <c r="K310" i="1" s="1"/>
  <c r="H310" i="1"/>
  <c r="P309" i="1"/>
  <c r="Q309" i="1" s="1"/>
  <c r="M309" i="1"/>
  <c r="N309" i="1" s="1"/>
  <c r="J309" i="1"/>
  <c r="K309" i="1" s="1"/>
  <c r="H309" i="1"/>
  <c r="P308" i="1"/>
  <c r="Q308" i="1" s="1"/>
  <c r="M308" i="1"/>
  <c r="N308" i="1" s="1"/>
  <c r="J308" i="1"/>
  <c r="K308" i="1" s="1"/>
  <c r="H308" i="1"/>
  <c r="P307" i="1"/>
  <c r="Q307" i="1" s="1"/>
  <c r="M307" i="1"/>
  <c r="N307" i="1" s="1"/>
  <c r="J307" i="1"/>
  <c r="K307" i="1" s="1"/>
  <c r="H307" i="1"/>
  <c r="P306" i="1"/>
  <c r="Q306" i="1" s="1"/>
  <c r="M306" i="1"/>
  <c r="N306" i="1" s="1"/>
  <c r="J306" i="1"/>
  <c r="K306" i="1" s="1"/>
  <c r="H306" i="1"/>
  <c r="P305" i="1"/>
  <c r="Q305" i="1" s="1"/>
  <c r="M305" i="1"/>
  <c r="N305" i="1" s="1"/>
  <c r="J305" i="1"/>
  <c r="K305" i="1" s="1"/>
  <c r="H305" i="1"/>
  <c r="P304" i="1"/>
  <c r="Q304" i="1" s="1"/>
  <c r="M304" i="1"/>
  <c r="N304" i="1" s="1"/>
  <c r="J304" i="1"/>
  <c r="K304" i="1" s="1"/>
  <c r="H304" i="1"/>
  <c r="P303" i="1"/>
  <c r="Q303" i="1" s="1"/>
  <c r="M303" i="1"/>
  <c r="N303" i="1" s="1"/>
  <c r="J303" i="1"/>
  <c r="K303" i="1" s="1"/>
  <c r="H303" i="1"/>
  <c r="P302" i="1"/>
  <c r="Q302" i="1" s="1"/>
  <c r="M302" i="1"/>
  <c r="N302" i="1" s="1"/>
  <c r="J302" i="1"/>
  <c r="K302" i="1" s="1"/>
  <c r="H302" i="1"/>
  <c r="P301" i="1"/>
  <c r="Q301" i="1" s="1"/>
  <c r="M301" i="1"/>
  <c r="N301" i="1" s="1"/>
  <c r="J301" i="1"/>
  <c r="K301" i="1" s="1"/>
  <c r="H301" i="1"/>
  <c r="P300" i="1"/>
  <c r="Q300" i="1" s="1"/>
  <c r="M300" i="1"/>
  <c r="N300" i="1" s="1"/>
  <c r="J300" i="1"/>
  <c r="K300" i="1" s="1"/>
  <c r="H300" i="1"/>
  <c r="P299" i="1"/>
  <c r="Q299" i="1" s="1"/>
  <c r="M299" i="1"/>
  <c r="N299" i="1" s="1"/>
  <c r="J299" i="1"/>
  <c r="K299" i="1" s="1"/>
  <c r="H299" i="1"/>
  <c r="P298" i="1"/>
  <c r="Q298" i="1" s="1"/>
  <c r="M298" i="1"/>
  <c r="N298" i="1" s="1"/>
  <c r="J298" i="1"/>
  <c r="K298" i="1" s="1"/>
  <c r="H298" i="1"/>
  <c r="P297" i="1"/>
  <c r="Q297" i="1" s="1"/>
  <c r="M297" i="1"/>
  <c r="N297" i="1" s="1"/>
  <c r="J297" i="1"/>
  <c r="K297" i="1" s="1"/>
  <c r="H297" i="1"/>
  <c r="P296" i="1"/>
  <c r="Q296" i="1" s="1"/>
  <c r="M296" i="1"/>
  <c r="N296" i="1" s="1"/>
  <c r="J296" i="1"/>
  <c r="K296" i="1" s="1"/>
  <c r="H296" i="1"/>
  <c r="P295" i="1"/>
  <c r="Q295" i="1" s="1"/>
  <c r="M295" i="1"/>
  <c r="N295" i="1" s="1"/>
  <c r="J295" i="1"/>
  <c r="K295" i="1" s="1"/>
  <c r="H295" i="1"/>
  <c r="P294" i="1"/>
  <c r="Q294" i="1" s="1"/>
  <c r="M294" i="1"/>
  <c r="N294" i="1" s="1"/>
  <c r="J294" i="1"/>
  <c r="K294" i="1" s="1"/>
  <c r="H294" i="1"/>
  <c r="P293" i="1"/>
  <c r="Q293" i="1" s="1"/>
  <c r="M293" i="1"/>
  <c r="N293" i="1" s="1"/>
  <c r="J293" i="1"/>
  <c r="K293" i="1" s="1"/>
  <c r="H293" i="1"/>
  <c r="P292" i="1"/>
  <c r="Q292" i="1" s="1"/>
  <c r="M292" i="1"/>
  <c r="N292" i="1" s="1"/>
  <c r="J292" i="1"/>
  <c r="K292" i="1" s="1"/>
  <c r="H292" i="1"/>
  <c r="P291" i="1"/>
  <c r="Q291" i="1" s="1"/>
  <c r="M291" i="1"/>
  <c r="N291" i="1" s="1"/>
  <c r="J291" i="1"/>
  <c r="K291" i="1" s="1"/>
  <c r="H291" i="1"/>
  <c r="P290" i="1"/>
  <c r="Q290" i="1" s="1"/>
  <c r="M290" i="1"/>
  <c r="N290" i="1" s="1"/>
  <c r="J290" i="1"/>
  <c r="K290" i="1" s="1"/>
  <c r="H290" i="1"/>
  <c r="P289" i="1"/>
  <c r="Q289" i="1" s="1"/>
  <c r="M289" i="1"/>
  <c r="N289" i="1" s="1"/>
  <c r="J289" i="1"/>
  <c r="K289" i="1" s="1"/>
  <c r="H289" i="1"/>
  <c r="P288" i="1"/>
  <c r="Q288" i="1" s="1"/>
  <c r="M288" i="1"/>
  <c r="N288" i="1" s="1"/>
  <c r="J288" i="1"/>
  <c r="K288" i="1" s="1"/>
  <c r="H288" i="1"/>
  <c r="P287" i="1"/>
  <c r="Q287" i="1" s="1"/>
  <c r="M287" i="1"/>
  <c r="N287" i="1" s="1"/>
  <c r="J287" i="1"/>
  <c r="K287" i="1" s="1"/>
  <c r="H287" i="1"/>
  <c r="P286" i="1"/>
  <c r="Q286" i="1" s="1"/>
  <c r="M286" i="1"/>
  <c r="N286" i="1" s="1"/>
  <c r="J286" i="1"/>
  <c r="K286" i="1" s="1"/>
  <c r="H286" i="1"/>
  <c r="P285" i="1"/>
  <c r="Q285" i="1" s="1"/>
  <c r="M285" i="1"/>
  <c r="N285" i="1" s="1"/>
  <c r="J285" i="1"/>
  <c r="K285" i="1" s="1"/>
  <c r="H285" i="1"/>
  <c r="P284" i="1"/>
  <c r="Q284" i="1" s="1"/>
  <c r="M284" i="1"/>
  <c r="N284" i="1" s="1"/>
  <c r="J284" i="1"/>
  <c r="K284" i="1" s="1"/>
  <c r="H284" i="1"/>
  <c r="P283" i="1"/>
  <c r="Q283" i="1" s="1"/>
  <c r="M283" i="1"/>
  <c r="N283" i="1" s="1"/>
  <c r="J283" i="1"/>
  <c r="K283" i="1" s="1"/>
  <c r="H283" i="1"/>
  <c r="P282" i="1"/>
  <c r="Q282" i="1" s="1"/>
  <c r="M282" i="1"/>
  <c r="N282" i="1" s="1"/>
  <c r="J282" i="1"/>
  <c r="K282" i="1" s="1"/>
  <c r="H282" i="1"/>
  <c r="P281" i="1"/>
  <c r="Q281" i="1" s="1"/>
  <c r="M281" i="1"/>
  <c r="N281" i="1" s="1"/>
  <c r="J281" i="1"/>
  <c r="K281" i="1" s="1"/>
  <c r="H281" i="1"/>
  <c r="P280" i="1"/>
  <c r="Q280" i="1" s="1"/>
  <c r="M280" i="1"/>
  <c r="N280" i="1" s="1"/>
  <c r="J280" i="1"/>
  <c r="K280" i="1" s="1"/>
  <c r="H280" i="1"/>
  <c r="P279" i="1"/>
  <c r="Q279" i="1" s="1"/>
  <c r="M279" i="1"/>
  <c r="N279" i="1" s="1"/>
  <c r="J279" i="1"/>
  <c r="K279" i="1" s="1"/>
  <c r="H279" i="1"/>
  <c r="P278" i="1"/>
  <c r="Q278" i="1" s="1"/>
  <c r="M278" i="1"/>
  <c r="N278" i="1" s="1"/>
  <c r="J278" i="1"/>
  <c r="K278" i="1" s="1"/>
  <c r="H278" i="1"/>
  <c r="P277" i="1"/>
  <c r="Q277" i="1" s="1"/>
  <c r="M277" i="1"/>
  <c r="N277" i="1" s="1"/>
  <c r="J277" i="1"/>
  <c r="K277" i="1" s="1"/>
  <c r="H277" i="1"/>
  <c r="P276" i="1"/>
  <c r="Q276" i="1" s="1"/>
  <c r="M276" i="1"/>
  <c r="N276" i="1" s="1"/>
  <c r="J276" i="1"/>
  <c r="K276" i="1" s="1"/>
  <c r="H276" i="1"/>
  <c r="P275" i="1"/>
  <c r="Q275" i="1" s="1"/>
  <c r="M275" i="1"/>
  <c r="N275" i="1" s="1"/>
  <c r="J275" i="1"/>
  <c r="K275" i="1" s="1"/>
  <c r="H275" i="1"/>
  <c r="P274" i="1"/>
  <c r="Q274" i="1" s="1"/>
  <c r="M274" i="1"/>
  <c r="N274" i="1" s="1"/>
  <c r="J274" i="1"/>
  <c r="K274" i="1" s="1"/>
  <c r="H274" i="1"/>
  <c r="P273" i="1"/>
  <c r="Q273" i="1" s="1"/>
  <c r="M273" i="1"/>
  <c r="N273" i="1" s="1"/>
  <c r="J273" i="1"/>
  <c r="K273" i="1" s="1"/>
  <c r="H273" i="1"/>
  <c r="P272" i="1"/>
  <c r="Q272" i="1" s="1"/>
  <c r="M272" i="1"/>
  <c r="N272" i="1" s="1"/>
  <c r="J272" i="1"/>
  <c r="K272" i="1" s="1"/>
  <c r="H272" i="1"/>
  <c r="P271" i="1"/>
  <c r="Q271" i="1" s="1"/>
  <c r="M271" i="1"/>
  <c r="N271" i="1" s="1"/>
  <c r="J271" i="1"/>
  <c r="K271" i="1" s="1"/>
  <c r="H271" i="1"/>
  <c r="P270" i="1"/>
  <c r="Q270" i="1" s="1"/>
  <c r="M270" i="1"/>
  <c r="N270" i="1" s="1"/>
  <c r="J270" i="1"/>
  <c r="K270" i="1" s="1"/>
  <c r="H270" i="1"/>
  <c r="P269" i="1"/>
  <c r="Q269" i="1" s="1"/>
  <c r="M269" i="1"/>
  <c r="N269" i="1" s="1"/>
  <c r="J269" i="1"/>
  <c r="K269" i="1" s="1"/>
  <c r="H269" i="1"/>
  <c r="P268" i="1"/>
  <c r="Q268" i="1" s="1"/>
  <c r="M268" i="1"/>
  <c r="N268" i="1" s="1"/>
  <c r="J268" i="1"/>
  <c r="K268" i="1" s="1"/>
  <c r="H268" i="1"/>
  <c r="P267" i="1"/>
  <c r="Q267" i="1" s="1"/>
  <c r="M267" i="1"/>
  <c r="N267" i="1" s="1"/>
  <c r="J267" i="1"/>
  <c r="K267" i="1" s="1"/>
  <c r="H267" i="1"/>
  <c r="P266" i="1"/>
  <c r="Q266" i="1" s="1"/>
  <c r="M266" i="1"/>
  <c r="N266" i="1" s="1"/>
  <c r="J266" i="1"/>
  <c r="K266" i="1" s="1"/>
  <c r="H266" i="1"/>
  <c r="P265" i="1"/>
  <c r="Q265" i="1" s="1"/>
  <c r="M265" i="1"/>
  <c r="N265" i="1" s="1"/>
  <c r="J265" i="1"/>
  <c r="K265" i="1" s="1"/>
  <c r="H265" i="1"/>
  <c r="P264" i="1"/>
  <c r="Q264" i="1" s="1"/>
  <c r="M264" i="1"/>
  <c r="N264" i="1" s="1"/>
  <c r="J264" i="1"/>
  <c r="K264" i="1" s="1"/>
  <c r="H264" i="1"/>
  <c r="P263" i="1"/>
  <c r="Q263" i="1" s="1"/>
  <c r="M263" i="1"/>
  <c r="N263" i="1" s="1"/>
  <c r="J263" i="1"/>
  <c r="K263" i="1" s="1"/>
  <c r="H263" i="1"/>
  <c r="P262" i="1"/>
  <c r="Q262" i="1" s="1"/>
  <c r="M262" i="1"/>
  <c r="N262" i="1" s="1"/>
  <c r="J262" i="1"/>
  <c r="K262" i="1" s="1"/>
  <c r="H262" i="1"/>
  <c r="P261" i="1"/>
  <c r="Q261" i="1" s="1"/>
  <c r="M261" i="1"/>
  <c r="N261" i="1" s="1"/>
  <c r="J261" i="1"/>
  <c r="K261" i="1" s="1"/>
  <c r="H261" i="1"/>
  <c r="P260" i="1"/>
  <c r="Q260" i="1" s="1"/>
  <c r="M260" i="1"/>
  <c r="N260" i="1" s="1"/>
  <c r="J260" i="1"/>
  <c r="K260" i="1" s="1"/>
  <c r="H260" i="1"/>
  <c r="P259" i="1"/>
  <c r="Q259" i="1" s="1"/>
  <c r="M259" i="1"/>
  <c r="N259" i="1" s="1"/>
  <c r="J259" i="1"/>
  <c r="K259" i="1" s="1"/>
  <c r="H259" i="1"/>
  <c r="P258" i="1"/>
  <c r="Q258" i="1" s="1"/>
  <c r="M258" i="1"/>
  <c r="N258" i="1" s="1"/>
  <c r="J258" i="1"/>
  <c r="K258" i="1" s="1"/>
  <c r="H258" i="1"/>
  <c r="P257" i="1"/>
  <c r="Q257" i="1" s="1"/>
  <c r="M257" i="1"/>
  <c r="N257" i="1" s="1"/>
  <c r="J257" i="1"/>
  <c r="K257" i="1" s="1"/>
  <c r="H257" i="1"/>
  <c r="P256" i="1"/>
  <c r="Q256" i="1" s="1"/>
  <c r="M256" i="1"/>
  <c r="N256" i="1" s="1"/>
  <c r="J256" i="1"/>
  <c r="K256" i="1" s="1"/>
  <c r="H256" i="1"/>
  <c r="P255" i="1"/>
  <c r="Q255" i="1" s="1"/>
  <c r="M255" i="1"/>
  <c r="N255" i="1" s="1"/>
  <c r="J255" i="1"/>
  <c r="K255" i="1" s="1"/>
  <c r="H255" i="1"/>
  <c r="P254" i="1"/>
  <c r="Q254" i="1" s="1"/>
  <c r="M254" i="1"/>
  <c r="N254" i="1" s="1"/>
  <c r="J254" i="1"/>
  <c r="K254" i="1" s="1"/>
  <c r="H254" i="1"/>
  <c r="P253" i="1"/>
  <c r="Q253" i="1" s="1"/>
  <c r="M253" i="1"/>
  <c r="N253" i="1" s="1"/>
  <c r="J253" i="1"/>
  <c r="K253" i="1" s="1"/>
  <c r="H253" i="1"/>
  <c r="P252" i="1"/>
  <c r="Q252" i="1" s="1"/>
  <c r="M252" i="1"/>
  <c r="N252" i="1" s="1"/>
  <c r="J252" i="1"/>
  <c r="K252" i="1" s="1"/>
  <c r="H252" i="1"/>
  <c r="P251" i="1"/>
  <c r="Q251" i="1" s="1"/>
  <c r="M251" i="1"/>
  <c r="N251" i="1" s="1"/>
  <c r="J251" i="1"/>
  <c r="K251" i="1" s="1"/>
  <c r="H251" i="1"/>
  <c r="P250" i="1"/>
  <c r="Q250" i="1" s="1"/>
  <c r="M250" i="1"/>
  <c r="N250" i="1" s="1"/>
  <c r="J250" i="1"/>
  <c r="K250" i="1" s="1"/>
  <c r="H250" i="1"/>
  <c r="P249" i="1"/>
  <c r="Q249" i="1" s="1"/>
  <c r="M249" i="1"/>
  <c r="N249" i="1" s="1"/>
  <c r="J249" i="1"/>
  <c r="K249" i="1" s="1"/>
  <c r="H249" i="1"/>
  <c r="P248" i="1"/>
  <c r="Q248" i="1" s="1"/>
  <c r="M248" i="1"/>
  <c r="N248" i="1" s="1"/>
  <c r="J248" i="1"/>
  <c r="K248" i="1" s="1"/>
  <c r="H248" i="1"/>
  <c r="P247" i="1"/>
  <c r="Q247" i="1" s="1"/>
  <c r="M247" i="1"/>
  <c r="N247" i="1" s="1"/>
  <c r="J247" i="1"/>
  <c r="K247" i="1" s="1"/>
  <c r="H247" i="1"/>
  <c r="P246" i="1"/>
  <c r="Q246" i="1" s="1"/>
  <c r="M246" i="1"/>
  <c r="N246" i="1" s="1"/>
  <c r="J246" i="1"/>
  <c r="K246" i="1" s="1"/>
  <c r="H246" i="1"/>
  <c r="P245" i="1"/>
  <c r="Q245" i="1" s="1"/>
  <c r="M245" i="1"/>
  <c r="N245" i="1" s="1"/>
  <c r="J245" i="1"/>
  <c r="K245" i="1" s="1"/>
  <c r="H245" i="1"/>
  <c r="P244" i="1"/>
  <c r="Q244" i="1" s="1"/>
  <c r="M244" i="1"/>
  <c r="N244" i="1" s="1"/>
  <c r="J244" i="1"/>
  <c r="K244" i="1" s="1"/>
  <c r="H244" i="1"/>
  <c r="P243" i="1"/>
  <c r="Q243" i="1" s="1"/>
  <c r="M243" i="1"/>
  <c r="N243" i="1" s="1"/>
  <c r="J243" i="1"/>
  <c r="K243" i="1" s="1"/>
  <c r="H243" i="1"/>
  <c r="P242" i="1"/>
  <c r="Q242" i="1" s="1"/>
  <c r="M242" i="1"/>
  <c r="N242" i="1" s="1"/>
  <c r="J242" i="1"/>
  <c r="K242" i="1" s="1"/>
  <c r="H242" i="1"/>
  <c r="P241" i="1"/>
  <c r="Q241" i="1" s="1"/>
  <c r="M241" i="1"/>
  <c r="N241" i="1" s="1"/>
  <c r="J241" i="1"/>
  <c r="K241" i="1" s="1"/>
  <c r="H241" i="1"/>
  <c r="P240" i="1"/>
  <c r="Q240" i="1" s="1"/>
  <c r="M240" i="1"/>
  <c r="N240" i="1" s="1"/>
  <c r="J240" i="1"/>
  <c r="K240" i="1" s="1"/>
  <c r="H240" i="1"/>
  <c r="P239" i="1"/>
  <c r="Q239" i="1" s="1"/>
  <c r="M239" i="1"/>
  <c r="N239" i="1" s="1"/>
  <c r="J239" i="1"/>
  <c r="K239" i="1" s="1"/>
  <c r="H239" i="1"/>
  <c r="P238" i="1"/>
  <c r="Q238" i="1" s="1"/>
  <c r="M238" i="1"/>
  <c r="N238" i="1" s="1"/>
  <c r="J238" i="1"/>
  <c r="K238" i="1" s="1"/>
  <c r="H238" i="1"/>
  <c r="P237" i="1"/>
  <c r="Q237" i="1" s="1"/>
  <c r="M237" i="1"/>
  <c r="N237" i="1" s="1"/>
  <c r="J237" i="1"/>
  <c r="K237" i="1" s="1"/>
  <c r="H237" i="1"/>
  <c r="P236" i="1"/>
  <c r="Q236" i="1" s="1"/>
  <c r="M236" i="1"/>
  <c r="N236" i="1" s="1"/>
  <c r="J236" i="1"/>
  <c r="K236" i="1" s="1"/>
  <c r="H236" i="1"/>
  <c r="P235" i="1"/>
  <c r="Q235" i="1" s="1"/>
  <c r="M235" i="1"/>
  <c r="N235" i="1" s="1"/>
  <c r="J235" i="1"/>
  <c r="K235" i="1" s="1"/>
  <c r="H235" i="1"/>
  <c r="P234" i="1"/>
  <c r="Q234" i="1" s="1"/>
  <c r="M234" i="1"/>
  <c r="N234" i="1" s="1"/>
  <c r="J234" i="1"/>
  <c r="K234" i="1" s="1"/>
  <c r="H234" i="1"/>
  <c r="P233" i="1"/>
  <c r="Q233" i="1" s="1"/>
  <c r="M233" i="1"/>
  <c r="N233" i="1" s="1"/>
  <c r="J233" i="1"/>
  <c r="K233" i="1" s="1"/>
  <c r="H233" i="1"/>
  <c r="P232" i="1"/>
  <c r="Q232" i="1" s="1"/>
  <c r="M232" i="1"/>
  <c r="N232" i="1" s="1"/>
  <c r="J232" i="1"/>
  <c r="K232" i="1" s="1"/>
  <c r="H232" i="1"/>
  <c r="P231" i="1"/>
  <c r="Q231" i="1" s="1"/>
  <c r="M231" i="1"/>
  <c r="N231" i="1" s="1"/>
  <c r="J231" i="1"/>
  <c r="K231" i="1" s="1"/>
  <c r="H231" i="1"/>
  <c r="P230" i="1"/>
  <c r="Q230" i="1" s="1"/>
  <c r="M230" i="1"/>
  <c r="N230" i="1" s="1"/>
  <c r="J230" i="1"/>
  <c r="K230" i="1" s="1"/>
  <c r="H230" i="1"/>
  <c r="P229" i="1"/>
  <c r="Q229" i="1" s="1"/>
  <c r="M229" i="1"/>
  <c r="N229" i="1" s="1"/>
  <c r="J229" i="1"/>
  <c r="K229" i="1" s="1"/>
  <c r="H229" i="1"/>
  <c r="P228" i="1"/>
  <c r="Q228" i="1" s="1"/>
  <c r="M228" i="1"/>
  <c r="N228" i="1" s="1"/>
  <c r="J228" i="1"/>
  <c r="K228" i="1" s="1"/>
  <c r="H228" i="1"/>
  <c r="P227" i="1"/>
  <c r="Q227" i="1" s="1"/>
  <c r="M227" i="1"/>
  <c r="N227" i="1" s="1"/>
  <c r="J227" i="1"/>
  <c r="K227" i="1" s="1"/>
  <c r="H227" i="1"/>
  <c r="P226" i="1"/>
  <c r="Q226" i="1" s="1"/>
  <c r="M226" i="1"/>
  <c r="N226" i="1" s="1"/>
  <c r="J226" i="1"/>
  <c r="K226" i="1" s="1"/>
  <c r="H226" i="1"/>
  <c r="P225" i="1"/>
  <c r="Q225" i="1" s="1"/>
  <c r="M225" i="1"/>
  <c r="N225" i="1" s="1"/>
  <c r="J225" i="1"/>
  <c r="K225" i="1" s="1"/>
  <c r="H225" i="1"/>
  <c r="P224" i="1"/>
  <c r="Q224" i="1" s="1"/>
  <c r="M224" i="1"/>
  <c r="N224" i="1" s="1"/>
  <c r="J224" i="1"/>
  <c r="K224" i="1" s="1"/>
  <c r="H224" i="1"/>
  <c r="P223" i="1"/>
  <c r="Q223" i="1" s="1"/>
  <c r="M223" i="1"/>
  <c r="N223" i="1" s="1"/>
  <c r="J223" i="1"/>
  <c r="K223" i="1" s="1"/>
  <c r="H223" i="1"/>
  <c r="P222" i="1"/>
  <c r="Q222" i="1" s="1"/>
  <c r="M222" i="1"/>
  <c r="N222" i="1" s="1"/>
  <c r="J222" i="1"/>
  <c r="K222" i="1" s="1"/>
  <c r="H222" i="1"/>
  <c r="P221" i="1"/>
  <c r="Q221" i="1" s="1"/>
  <c r="M221" i="1"/>
  <c r="N221" i="1" s="1"/>
  <c r="J221" i="1"/>
  <c r="K221" i="1" s="1"/>
  <c r="H221" i="1"/>
  <c r="P220" i="1"/>
  <c r="Q220" i="1" s="1"/>
  <c r="M220" i="1"/>
  <c r="N220" i="1" s="1"/>
  <c r="J220" i="1"/>
  <c r="K220" i="1" s="1"/>
  <c r="H220" i="1"/>
  <c r="P219" i="1"/>
  <c r="Q219" i="1" s="1"/>
  <c r="M219" i="1"/>
  <c r="N219" i="1" s="1"/>
  <c r="J219" i="1"/>
  <c r="K219" i="1" s="1"/>
  <c r="H219" i="1"/>
  <c r="P218" i="1"/>
  <c r="Q218" i="1" s="1"/>
  <c r="M218" i="1"/>
  <c r="N218" i="1" s="1"/>
  <c r="J218" i="1"/>
  <c r="K218" i="1" s="1"/>
  <c r="H218" i="1"/>
  <c r="P217" i="1"/>
  <c r="Q217" i="1" s="1"/>
  <c r="M217" i="1"/>
  <c r="N217" i="1" s="1"/>
  <c r="J217" i="1"/>
  <c r="K217" i="1" s="1"/>
  <c r="H217" i="1"/>
  <c r="P216" i="1"/>
  <c r="Q216" i="1" s="1"/>
  <c r="M216" i="1"/>
  <c r="N216" i="1" s="1"/>
  <c r="J216" i="1"/>
  <c r="K216" i="1" s="1"/>
  <c r="H216" i="1"/>
  <c r="P215" i="1"/>
  <c r="Q215" i="1" s="1"/>
  <c r="M215" i="1"/>
  <c r="N215" i="1" s="1"/>
  <c r="J215" i="1"/>
  <c r="K215" i="1" s="1"/>
  <c r="H215" i="1"/>
  <c r="P214" i="1"/>
  <c r="Q214" i="1" s="1"/>
  <c r="M214" i="1"/>
  <c r="N214" i="1" s="1"/>
  <c r="J214" i="1"/>
  <c r="K214" i="1" s="1"/>
  <c r="H214" i="1"/>
  <c r="P213" i="1"/>
  <c r="Q213" i="1" s="1"/>
  <c r="M213" i="1"/>
  <c r="N213" i="1" s="1"/>
  <c r="J213" i="1"/>
  <c r="K213" i="1" s="1"/>
  <c r="H213" i="1"/>
  <c r="P212" i="1"/>
  <c r="Q212" i="1" s="1"/>
  <c r="M212" i="1"/>
  <c r="N212" i="1" s="1"/>
  <c r="J212" i="1"/>
  <c r="K212" i="1" s="1"/>
  <c r="H212" i="1"/>
  <c r="P211" i="1"/>
  <c r="Q211" i="1" s="1"/>
  <c r="M211" i="1"/>
  <c r="N211" i="1" s="1"/>
  <c r="J211" i="1"/>
  <c r="K211" i="1" s="1"/>
  <c r="H211" i="1"/>
  <c r="P210" i="1"/>
  <c r="Q210" i="1" s="1"/>
  <c r="M210" i="1"/>
  <c r="N210" i="1" s="1"/>
  <c r="J210" i="1"/>
  <c r="K210" i="1" s="1"/>
  <c r="H210" i="1"/>
  <c r="P209" i="1"/>
  <c r="Q209" i="1" s="1"/>
  <c r="M209" i="1"/>
  <c r="N209" i="1" s="1"/>
  <c r="J209" i="1"/>
  <c r="K209" i="1" s="1"/>
  <c r="H209" i="1"/>
  <c r="P208" i="1"/>
  <c r="Q208" i="1" s="1"/>
  <c r="M208" i="1"/>
  <c r="N208" i="1" s="1"/>
  <c r="J208" i="1"/>
  <c r="K208" i="1" s="1"/>
  <c r="H208" i="1"/>
  <c r="P207" i="1"/>
  <c r="Q207" i="1" s="1"/>
  <c r="M207" i="1"/>
  <c r="N207" i="1" s="1"/>
  <c r="J207" i="1"/>
  <c r="K207" i="1" s="1"/>
  <c r="H207" i="1"/>
  <c r="P206" i="1"/>
  <c r="Q206" i="1" s="1"/>
  <c r="M206" i="1"/>
  <c r="N206" i="1" s="1"/>
  <c r="J206" i="1"/>
  <c r="K206" i="1" s="1"/>
  <c r="H206" i="1"/>
  <c r="P205" i="1"/>
  <c r="Q205" i="1" s="1"/>
  <c r="M205" i="1"/>
  <c r="N205" i="1" s="1"/>
  <c r="J205" i="1"/>
  <c r="K205" i="1" s="1"/>
  <c r="H205" i="1"/>
  <c r="P204" i="1"/>
  <c r="Q204" i="1" s="1"/>
  <c r="M204" i="1"/>
  <c r="N204" i="1" s="1"/>
  <c r="J204" i="1"/>
  <c r="K204" i="1" s="1"/>
  <c r="H204" i="1"/>
  <c r="P203" i="1"/>
  <c r="Q203" i="1" s="1"/>
  <c r="M203" i="1"/>
  <c r="N203" i="1" s="1"/>
  <c r="J203" i="1"/>
  <c r="K203" i="1" s="1"/>
  <c r="H203" i="1"/>
  <c r="P202" i="1"/>
  <c r="Q202" i="1" s="1"/>
  <c r="M202" i="1"/>
  <c r="N202" i="1" s="1"/>
  <c r="J202" i="1"/>
  <c r="K202" i="1" s="1"/>
  <c r="H202" i="1"/>
  <c r="P201" i="1"/>
  <c r="Q201" i="1" s="1"/>
  <c r="M201" i="1"/>
  <c r="N201" i="1" s="1"/>
  <c r="J201" i="1"/>
  <c r="K201" i="1" s="1"/>
  <c r="H201" i="1"/>
  <c r="P200" i="1"/>
  <c r="Q200" i="1" s="1"/>
  <c r="M200" i="1"/>
  <c r="N200" i="1" s="1"/>
  <c r="J200" i="1"/>
  <c r="K200" i="1" s="1"/>
  <c r="H200" i="1"/>
  <c r="P199" i="1"/>
  <c r="Q199" i="1" s="1"/>
  <c r="M199" i="1"/>
  <c r="N199" i="1" s="1"/>
  <c r="J199" i="1"/>
  <c r="K199" i="1" s="1"/>
  <c r="H199" i="1"/>
  <c r="P198" i="1"/>
  <c r="Q198" i="1" s="1"/>
  <c r="M198" i="1"/>
  <c r="N198" i="1" s="1"/>
  <c r="J198" i="1"/>
  <c r="K198" i="1" s="1"/>
  <c r="H198" i="1"/>
  <c r="P197" i="1"/>
  <c r="Q197" i="1" s="1"/>
  <c r="M197" i="1"/>
  <c r="N197" i="1" s="1"/>
  <c r="J197" i="1"/>
  <c r="K197" i="1" s="1"/>
  <c r="H197" i="1"/>
  <c r="P196" i="1"/>
  <c r="Q196" i="1" s="1"/>
  <c r="M196" i="1"/>
  <c r="N196" i="1" s="1"/>
  <c r="J196" i="1"/>
  <c r="K196" i="1" s="1"/>
  <c r="H196" i="1"/>
  <c r="P195" i="1"/>
  <c r="Q195" i="1" s="1"/>
  <c r="M195" i="1"/>
  <c r="N195" i="1" s="1"/>
  <c r="J195" i="1"/>
  <c r="K195" i="1" s="1"/>
  <c r="H195" i="1"/>
  <c r="P194" i="1"/>
  <c r="Q194" i="1" s="1"/>
  <c r="M194" i="1"/>
  <c r="N194" i="1" s="1"/>
  <c r="J194" i="1"/>
  <c r="K194" i="1" s="1"/>
  <c r="H194" i="1"/>
  <c r="P193" i="1"/>
  <c r="Q193" i="1" s="1"/>
  <c r="M193" i="1"/>
  <c r="N193" i="1" s="1"/>
  <c r="J193" i="1"/>
  <c r="K193" i="1" s="1"/>
  <c r="H193" i="1"/>
  <c r="P192" i="1"/>
  <c r="Q192" i="1" s="1"/>
  <c r="M192" i="1"/>
  <c r="N192" i="1" s="1"/>
  <c r="J192" i="1"/>
  <c r="K192" i="1" s="1"/>
  <c r="H192" i="1"/>
  <c r="P191" i="1"/>
  <c r="Q191" i="1" s="1"/>
  <c r="M191" i="1"/>
  <c r="N191" i="1" s="1"/>
  <c r="J191" i="1"/>
  <c r="K191" i="1" s="1"/>
  <c r="H191" i="1"/>
  <c r="P190" i="1"/>
  <c r="Q190" i="1" s="1"/>
  <c r="M190" i="1"/>
  <c r="N190" i="1" s="1"/>
  <c r="J190" i="1"/>
  <c r="K190" i="1" s="1"/>
  <c r="H190" i="1"/>
  <c r="P189" i="1"/>
  <c r="Q189" i="1" s="1"/>
  <c r="M189" i="1"/>
  <c r="N189" i="1" s="1"/>
  <c r="J189" i="1"/>
  <c r="K189" i="1" s="1"/>
  <c r="H189" i="1"/>
  <c r="P188" i="1"/>
  <c r="Q188" i="1" s="1"/>
  <c r="M188" i="1"/>
  <c r="N188" i="1" s="1"/>
  <c r="J188" i="1"/>
  <c r="K188" i="1" s="1"/>
  <c r="H188" i="1"/>
  <c r="P187" i="1"/>
  <c r="Q187" i="1" s="1"/>
  <c r="M187" i="1"/>
  <c r="N187" i="1" s="1"/>
  <c r="J187" i="1"/>
  <c r="K187" i="1" s="1"/>
  <c r="H187" i="1"/>
  <c r="P186" i="1"/>
  <c r="Q186" i="1" s="1"/>
  <c r="M186" i="1"/>
  <c r="N186" i="1" s="1"/>
  <c r="J186" i="1"/>
  <c r="K186" i="1" s="1"/>
  <c r="H186" i="1"/>
  <c r="P185" i="1"/>
  <c r="Q185" i="1" s="1"/>
  <c r="M185" i="1"/>
  <c r="N185" i="1" s="1"/>
  <c r="J185" i="1"/>
  <c r="K185" i="1" s="1"/>
  <c r="H185" i="1"/>
  <c r="P184" i="1"/>
  <c r="Q184" i="1" s="1"/>
  <c r="M184" i="1"/>
  <c r="N184" i="1" s="1"/>
  <c r="J184" i="1"/>
  <c r="K184" i="1" s="1"/>
  <c r="H184" i="1"/>
  <c r="P183" i="1"/>
  <c r="Q183" i="1" s="1"/>
  <c r="M183" i="1"/>
  <c r="N183" i="1" s="1"/>
  <c r="J183" i="1"/>
  <c r="K183" i="1" s="1"/>
  <c r="H183" i="1"/>
  <c r="P182" i="1"/>
  <c r="Q182" i="1" s="1"/>
  <c r="M182" i="1"/>
  <c r="N182" i="1" s="1"/>
  <c r="J182" i="1"/>
  <c r="K182" i="1" s="1"/>
  <c r="H182" i="1"/>
  <c r="P181" i="1"/>
  <c r="Q181" i="1" s="1"/>
  <c r="M181" i="1"/>
  <c r="N181" i="1" s="1"/>
  <c r="J181" i="1"/>
  <c r="K181" i="1" s="1"/>
  <c r="H181" i="1"/>
  <c r="P180" i="1"/>
  <c r="Q180" i="1" s="1"/>
  <c r="M180" i="1"/>
  <c r="N180" i="1" s="1"/>
  <c r="J180" i="1"/>
  <c r="K180" i="1" s="1"/>
  <c r="H180" i="1"/>
  <c r="P179" i="1"/>
  <c r="Q179" i="1" s="1"/>
  <c r="M179" i="1"/>
  <c r="N179" i="1" s="1"/>
  <c r="J179" i="1"/>
  <c r="K179" i="1" s="1"/>
  <c r="H179" i="1"/>
  <c r="P178" i="1"/>
  <c r="Q178" i="1" s="1"/>
  <c r="M178" i="1"/>
  <c r="N178" i="1" s="1"/>
  <c r="J178" i="1"/>
  <c r="K178" i="1" s="1"/>
  <c r="H178" i="1"/>
  <c r="P177" i="1"/>
  <c r="Q177" i="1" s="1"/>
  <c r="M177" i="1"/>
  <c r="N177" i="1" s="1"/>
  <c r="J177" i="1"/>
  <c r="K177" i="1" s="1"/>
  <c r="H177" i="1"/>
  <c r="P176" i="1"/>
  <c r="Q176" i="1" s="1"/>
  <c r="M176" i="1"/>
  <c r="N176" i="1" s="1"/>
  <c r="J176" i="1"/>
  <c r="K176" i="1" s="1"/>
  <c r="H176" i="1"/>
  <c r="P175" i="1"/>
  <c r="Q175" i="1" s="1"/>
  <c r="M175" i="1"/>
  <c r="N175" i="1" s="1"/>
  <c r="J175" i="1"/>
  <c r="K175" i="1" s="1"/>
  <c r="H175" i="1"/>
  <c r="P174" i="1"/>
  <c r="Q174" i="1" s="1"/>
  <c r="M174" i="1"/>
  <c r="N174" i="1" s="1"/>
  <c r="J174" i="1"/>
  <c r="K174" i="1" s="1"/>
  <c r="H174" i="1"/>
  <c r="P173" i="1"/>
  <c r="Q173" i="1" s="1"/>
  <c r="M173" i="1"/>
  <c r="N173" i="1" s="1"/>
  <c r="J173" i="1"/>
  <c r="K173" i="1" s="1"/>
  <c r="H173" i="1"/>
  <c r="P172" i="1"/>
  <c r="Q172" i="1" s="1"/>
  <c r="M172" i="1"/>
  <c r="N172" i="1" s="1"/>
  <c r="J172" i="1"/>
  <c r="K172" i="1" s="1"/>
  <c r="H172" i="1"/>
  <c r="P171" i="1"/>
  <c r="Q171" i="1" s="1"/>
  <c r="M171" i="1"/>
  <c r="N171" i="1" s="1"/>
  <c r="J171" i="1"/>
  <c r="K171" i="1" s="1"/>
  <c r="H171" i="1"/>
  <c r="P170" i="1"/>
  <c r="Q170" i="1" s="1"/>
  <c r="M170" i="1"/>
  <c r="N170" i="1" s="1"/>
  <c r="J170" i="1"/>
  <c r="K170" i="1" s="1"/>
  <c r="H170" i="1"/>
  <c r="P169" i="1"/>
  <c r="Q169" i="1" s="1"/>
  <c r="M169" i="1"/>
  <c r="N169" i="1" s="1"/>
  <c r="J169" i="1"/>
  <c r="K169" i="1" s="1"/>
  <c r="H169" i="1"/>
  <c r="P168" i="1"/>
  <c r="Q168" i="1" s="1"/>
  <c r="M168" i="1"/>
  <c r="N168" i="1" s="1"/>
  <c r="J168" i="1"/>
  <c r="K168" i="1" s="1"/>
  <c r="H168" i="1"/>
  <c r="P167" i="1"/>
  <c r="Q167" i="1" s="1"/>
  <c r="M167" i="1"/>
  <c r="N167" i="1" s="1"/>
  <c r="J167" i="1"/>
  <c r="K167" i="1" s="1"/>
  <c r="H167" i="1"/>
  <c r="P166" i="1"/>
  <c r="Q166" i="1" s="1"/>
  <c r="M166" i="1"/>
  <c r="N166" i="1" s="1"/>
  <c r="J166" i="1"/>
  <c r="K166" i="1" s="1"/>
  <c r="H166" i="1"/>
  <c r="P165" i="1"/>
  <c r="Q165" i="1" s="1"/>
  <c r="M165" i="1"/>
  <c r="N165" i="1" s="1"/>
  <c r="J165" i="1"/>
  <c r="K165" i="1" s="1"/>
  <c r="H165" i="1"/>
  <c r="P164" i="1"/>
  <c r="Q164" i="1" s="1"/>
  <c r="M164" i="1"/>
  <c r="N164" i="1" s="1"/>
  <c r="J164" i="1"/>
  <c r="K164" i="1" s="1"/>
  <c r="H164" i="1"/>
  <c r="P163" i="1"/>
  <c r="Q163" i="1" s="1"/>
  <c r="M163" i="1"/>
  <c r="N163" i="1" s="1"/>
  <c r="J163" i="1"/>
  <c r="K163" i="1" s="1"/>
  <c r="H163" i="1"/>
  <c r="P162" i="1"/>
  <c r="Q162" i="1" s="1"/>
  <c r="M162" i="1"/>
  <c r="N162" i="1" s="1"/>
  <c r="J162" i="1"/>
  <c r="K162" i="1" s="1"/>
  <c r="H162" i="1"/>
  <c r="P161" i="1"/>
  <c r="Q161" i="1" s="1"/>
  <c r="M161" i="1"/>
  <c r="N161" i="1" s="1"/>
  <c r="J161" i="1"/>
  <c r="K161" i="1" s="1"/>
  <c r="H161" i="1"/>
  <c r="P160" i="1"/>
  <c r="Q160" i="1" s="1"/>
  <c r="M160" i="1"/>
  <c r="N160" i="1" s="1"/>
  <c r="J160" i="1"/>
  <c r="K160" i="1" s="1"/>
  <c r="H160" i="1"/>
  <c r="P159" i="1"/>
  <c r="Q159" i="1" s="1"/>
  <c r="M159" i="1"/>
  <c r="N159" i="1" s="1"/>
  <c r="J159" i="1"/>
  <c r="K159" i="1" s="1"/>
  <c r="H159" i="1"/>
  <c r="P158" i="1"/>
  <c r="Q158" i="1" s="1"/>
  <c r="M158" i="1"/>
  <c r="N158" i="1" s="1"/>
  <c r="J158" i="1"/>
  <c r="K158" i="1" s="1"/>
  <c r="H158" i="1"/>
  <c r="P157" i="1"/>
  <c r="Q157" i="1" s="1"/>
  <c r="M157" i="1"/>
  <c r="N157" i="1" s="1"/>
  <c r="J157" i="1"/>
  <c r="K157" i="1" s="1"/>
  <c r="H157" i="1"/>
  <c r="P156" i="1"/>
  <c r="Q156" i="1" s="1"/>
  <c r="M156" i="1"/>
  <c r="N156" i="1" s="1"/>
  <c r="J156" i="1"/>
  <c r="K156" i="1" s="1"/>
  <c r="H156" i="1"/>
  <c r="P155" i="1"/>
  <c r="Q155" i="1" s="1"/>
  <c r="M155" i="1"/>
  <c r="N155" i="1" s="1"/>
  <c r="J155" i="1"/>
  <c r="K155" i="1" s="1"/>
  <c r="H155" i="1"/>
  <c r="P154" i="1"/>
  <c r="Q154" i="1" s="1"/>
  <c r="M154" i="1"/>
  <c r="N154" i="1" s="1"/>
  <c r="J154" i="1"/>
  <c r="K154" i="1" s="1"/>
  <c r="H154" i="1"/>
  <c r="P153" i="1"/>
  <c r="Q153" i="1" s="1"/>
  <c r="M153" i="1"/>
  <c r="N153" i="1" s="1"/>
  <c r="J153" i="1"/>
  <c r="K153" i="1" s="1"/>
  <c r="H153" i="1"/>
  <c r="P152" i="1"/>
  <c r="Q152" i="1" s="1"/>
  <c r="M152" i="1"/>
  <c r="N152" i="1" s="1"/>
  <c r="J152" i="1"/>
  <c r="K152" i="1" s="1"/>
  <c r="H152" i="1"/>
  <c r="P151" i="1"/>
  <c r="Q151" i="1" s="1"/>
  <c r="M151" i="1"/>
  <c r="N151" i="1" s="1"/>
  <c r="J151" i="1"/>
  <c r="K151" i="1" s="1"/>
  <c r="H151" i="1"/>
  <c r="P150" i="1"/>
  <c r="Q150" i="1" s="1"/>
  <c r="M150" i="1"/>
  <c r="N150" i="1" s="1"/>
  <c r="J150" i="1"/>
  <c r="K150" i="1" s="1"/>
  <c r="H150" i="1"/>
  <c r="P149" i="1"/>
  <c r="Q149" i="1" s="1"/>
  <c r="M149" i="1"/>
  <c r="N149" i="1" s="1"/>
  <c r="J149" i="1"/>
  <c r="K149" i="1" s="1"/>
  <c r="H149" i="1"/>
  <c r="P148" i="1"/>
  <c r="Q148" i="1" s="1"/>
  <c r="M148" i="1"/>
  <c r="N148" i="1" s="1"/>
  <c r="J148" i="1"/>
  <c r="K148" i="1" s="1"/>
  <c r="H148" i="1"/>
  <c r="P147" i="1"/>
  <c r="Q147" i="1" s="1"/>
  <c r="M147" i="1"/>
  <c r="N147" i="1" s="1"/>
  <c r="J147" i="1"/>
  <c r="K147" i="1" s="1"/>
  <c r="H147" i="1"/>
  <c r="P146" i="1"/>
  <c r="Q146" i="1" s="1"/>
  <c r="M146" i="1"/>
  <c r="N146" i="1" s="1"/>
  <c r="J146" i="1"/>
  <c r="K146" i="1" s="1"/>
  <c r="H146" i="1"/>
  <c r="P145" i="1"/>
  <c r="Q145" i="1" s="1"/>
  <c r="M145" i="1"/>
  <c r="N145" i="1" s="1"/>
  <c r="J145" i="1"/>
  <c r="K145" i="1" s="1"/>
  <c r="H145" i="1"/>
  <c r="P144" i="1"/>
  <c r="Q144" i="1" s="1"/>
  <c r="M144" i="1"/>
  <c r="N144" i="1" s="1"/>
  <c r="J144" i="1"/>
  <c r="K144" i="1" s="1"/>
  <c r="H144" i="1"/>
  <c r="P143" i="1"/>
  <c r="Q143" i="1" s="1"/>
  <c r="M143" i="1"/>
  <c r="N143" i="1" s="1"/>
  <c r="J143" i="1"/>
  <c r="K143" i="1" s="1"/>
  <c r="H143" i="1"/>
  <c r="P142" i="1"/>
  <c r="Q142" i="1" s="1"/>
  <c r="M142" i="1"/>
  <c r="N142" i="1" s="1"/>
  <c r="J142" i="1"/>
  <c r="K142" i="1" s="1"/>
  <c r="H142" i="1"/>
  <c r="P141" i="1"/>
  <c r="Q141" i="1" s="1"/>
  <c r="M141" i="1"/>
  <c r="N141" i="1" s="1"/>
  <c r="J141" i="1"/>
  <c r="K141" i="1" s="1"/>
  <c r="H141" i="1"/>
  <c r="P140" i="1"/>
  <c r="Q140" i="1" s="1"/>
  <c r="M140" i="1"/>
  <c r="N140" i="1" s="1"/>
  <c r="J140" i="1"/>
  <c r="K140" i="1" s="1"/>
  <c r="H140" i="1"/>
  <c r="P139" i="1"/>
  <c r="Q139" i="1" s="1"/>
  <c r="M139" i="1"/>
  <c r="N139" i="1" s="1"/>
  <c r="J139" i="1"/>
  <c r="K139" i="1" s="1"/>
  <c r="H139" i="1"/>
  <c r="P138" i="1"/>
  <c r="Q138" i="1" s="1"/>
  <c r="M138" i="1"/>
  <c r="N138" i="1" s="1"/>
  <c r="J138" i="1"/>
  <c r="K138" i="1" s="1"/>
  <c r="H138" i="1"/>
  <c r="P137" i="1"/>
  <c r="Q137" i="1" s="1"/>
  <c r="M137" i="1"/>
  <c r="N137" i="1" s="1"/>
  <c r="J137" i="1"/>
  <c r="K137" i="1" s="1"/>
  <c r="H137" i="1"/>
  <c r="P136" i="1"/>
  <c r="Q136" i="1" s="1"/>
  <c r="M136" i="1"/>
  <c r="N136" i="1" s="1"/>
  <c r="J136" i="1"/>
  <c r="K136" i="1" s="1"/>
  <c r="H136" i="1"/>
  <c r="P135" i="1"/>
  <c r="Q135" i="1" s="1"/>
  <c r="M135" i="1"/>
  <c r="N135" i="1" s="1"/>
  <c r="J135" i="1"/>
  <c r="K135" i="1" s="1"/>
  <c r="H135" i="1"/>
  <c r="P134" i="1"/>
  <c r="Q134" i="1" s="1"/>
  <c r="M134" i="1"/>
  <c r="N134" i="1" s="1"/>
  <c r="J134" i="1"/>
  <c r="K134" i="1" s="1"/>
  <c r="H134" i="1"/>
  <c r="P133" i="1"/>
  <c r="Q133" i="1" s="1"/>
  <c r="M133" i="1"/>
  <c r="N133" i="1" s="1"/>
  <c r="J133" i="1"/>
  <c r="K133" i="1" s="1"/>
  <c r="H133" i="1"/>
  <c r="P132" i="1"/>
  <c r="Q132" i="1" s="1"/>
  <c r="M132" i="1"/>
  <c r="N132" i="1" s="1"/>
  <c r="J132" i="1"/>
  <c r="K132" i="1" s="1"/>
  <c r="H132" i="1"/>
  <c r="P131" i="1"/>
  <c r="Q131" i="1" s="1"/>
  <c r="M131" i="1"/>
  <c r="N131" i="1" s="1"/>
  <c r="J131" i="1"/>
  <c r="K131" i="1" s="1"/>
  <c r="H131" i="1"/>
  <c r="P130" i="1"/>
  <c r="Q130" i="1" s="1"/>
  <c r="M130" i="1"/>
  <c r="N130" i="1" s="1"/>
  <c r="J130" i="1"/>
  <c r="K130" i="1" s="1"/>
  <c r="H130" i="1"/>
  <c r="P129" i="1"/>
  <c r="Q129" i="1" s="1"/>
  <c r="M129" i="1"/>
  <c r="N129" i="1" s="1"/>
  <c r="J129" i="1"/>
  <c r="K129" i="1" s="1"/>
  <c r="H129" i="1"/>
  <c r="P128" i="1"/>
  <c r="Q128" i="1" s="1"/>
  <c r="M128" i="1"/>
  <c r="N128" i="1" s="1"/>
  <c r="J128" i="1"/>
  <c r="K128" i="1" s="1"/>
  <c r="H128" i="1"/>
  <c r="P127" i="1"/>
  <c r="Q127" i="1" s="1"/>
  <c r="M127" i="1"/>
  <c r="N127" i="1" s="1"/>
  <c r="J127" i="1"/>
  <c r="K127" i="1" s="1"/>
  <c r="H127" i="1"/>
  <c r="P126" i="1"/>
  <c r="Q126" i="1" s="1"/>
  <c r="M126" i="1"/>
  <c r="N126" i="1" s="1"/>
  <c r="J126" i="1"/>
  <c r="K126" i="1" s="1"/>
  <c r="H126" i="1"/>
  <c r="P125" i="1"/>
  <c r="Q125" i="1" s="1"/>
  <c r="M125" i="1"/>
  <c r="N125" i="1" s="1"/>
  <c r="J125" i="1"/>
  <c r="K125" i="1" s="1"/>
  <c r="H125" i="1"/>
  <c r="P124" i="1"/>
  <c r="Q124" i="1" s="1"/>
  <c r="M124" i="1"/>
  <c r="N124" i="1" s="1"/>
  <c r="J124" i="1"/>
  <c r="K124" i="1" s="1"/>
  <c r="H124" i="1"/>
  <c r="P123" i="1"/>
  <c r="Q123" i="1" s="1"/>
  <c r="M123" i="1"/>
  <c r="N123" i="1" s="1"/>
  <c r="J123" i="1"/>
  <c r="K123" i="1" s="1"/>
  <c r="H123" i="1"/>
  <c r="P122" i="1"/>
  <c r="Q122" i="1" s="1"/>
  <c r="M122" i="1"/>
  <c r="N122" i="1" s="1"/>
  <c r="J122" i="1"/>
  <c r="K122" i="1" s="1"/>
  <c r="H122" i="1"/>
  <c r="P121" i="1"/>
  <c r="Q121" i="1" s="1"/>
  <c r="M121" i="1"/>
  <c r="N121" i="1" s="1"/>
  <c r="J121" i="1"/>
  <c r="K121" i="1" s="1"/>
  <c r="H121" i="1"/>
  <c r="P120" i="1"/>
  <c r="Q120" i="1" s="1"/>
  <c r="M120" i="1"/>
  <c r="N120" i="1" s="1"/>
  <c r="J120" i="1"/>
  <c r="K120" i="1" s="1"/>
  <c r="H120" i="1"/>
  <c r="P119" i="1"/>
  <c r="Q119" i="1" s="1"/>
  <c r="M119" i="1"/>
  <c r="N119" i="1" s="1"/>
  <c r="J119" i="1"/>
  <c r="K119" i="1" s="1"/>
  <c r="H119" i="1"/>
  <c r="P118" i="1"/>
  <c r="Q118" i="1" s="1"/>
  <c r="M118" i="1"/>
  <c r="N118" i="1" s="1"/>
  <c r="J118" i="1"/>
  <c r="K118" i="1" s="1"/>
  <c r="H118" i="1"/>
  <c r="P117" i="1"/>
  <c r="Q117" i="1" s="1"/>
  <c r="M117" i="1"/>
  <c r="N117" i="1" s="1"/>
  <c r="J117" i="1"/>
  <c r="K117" i="1" s="1"/>
  <c r="H117" i="1"/>
  <c r="P116" i="1"/>
  <c r="Q116" i="1" s="1"/>
  <c r="M116" i="1"/>
  <c r="N116" i="1" s="1"/>
  <c r="J116" i="1"/>
  <c r="K116" i="1" s="1"/>
  <c r="H116" i="1"/>
  <c r="P115" i="1"/>
  <c r="Q115" i="1" s="1"/>
  <c r="M115" i="1"/>
  <c r="N115" i="1" s="1"/>
  <c r="J115" i="1"/>
  <c r="K115" i="1" s="1"/>
  <c r="H115" i="1"/>
  <c r="P114" i="1"/>
  <c r="Q114" i="1" s="1"/>
  <c r="M114" i="1"/>
  <c r="N114" i="1" s="1"/>
  <c r="J114" i="1"/>
  <c r="K114" i="1" s="1"/>
  <c r="H114" i="1"/>
  <c r="P113" i="1"/>
  <c r="Q113" i="1" s="1"/>
  <c r="M113" i="1"/>
  <c r="N113" i="1" s="1"/>
  <c r="J113" i="1"/>
  <c r="K113" i="1" s="1"/>
  <c r="H113" i="1"/>
  <c r="P112" i="1"/>
  <c r="Q112" i="1" s="1"/>
  <c r="M112" i="1"/>
  <c r="N112" i="1" s="1"/>
  <c r="J112" i="1"/>
  <c r="K112" i="1" s="1"/>
  <c r="H112" i="1"/>
  <c r="P111" i="1"/>
  <c r="Q111" i="1" s="1"/>
  <c r="M111" i="1"/>
  <c r="N111" i="1" s="1"/>
  <c r="J111" i="1"/>
  <c r="K111" i="1" s="1"/>
  <c r="H111" i="1"/>
  <c r="P110" i="1"/>
  <c r="Q110" i="1" s="1"/>
  <c r="M110" i="1"/>
  <c r="N110" i="1" s="1"/>
  <c r="J110" i="1"/>
  <c r="K110" i="1" s="1"/>
  <c r="H110" i="1"/>
  <c r="P109" i="1"/>
  <c r="Q109" i="1" s="1"/>
  <c r="M109" i="1"/>
  <c r="N109" i="1" s="1"/>
  <c r="J109" i="1"/>
  <c r="K109" i="1" s="1"/>
  <c r="H109" i="1"/>
  <c r="P108" i="1"/>
  <c r="Q108" i="1" s="1"/>
  <c r="M108" i="1"/>
  <c r="N108" i="1" s="1"/>
  <c r="J108" i="1"/>
  <c r="K108" i="1" s="1"/>
  <c r="H108" i="1"/>
  <c r="P107" i="1"/>
  <c r="Q107" i="1" s="1"/>
  <c r="M107" i="1"/>
  <c r="N107" i="1" s="1"/>
  <c r="J107" i="1"/>
  <c r="K107" i="1" s="1"/>
  <c r="H107" i="1"/>
  <c r="P106" i="1"/>
  <c r="Q106" i="1" s="1"/>
  <c r="M106" i="1"/>
  <c r="N106" i="1" s="1"/>
  <c r="J106" i="1"/>
  <c r="K106" i="1" s="1"/>
  <c r="H106" i="1"/>
  <c r="P105" i="1"/>
  <c r="Q105" i="1" s="1"/>
  <c r="M105" i="1"/>
  <c r="N105" i="1" s="1"/>
  <c r="J105" i="1"/>
  <c r="K105" i="1" s="1"/>
  <c r="H105" i="1"/>
  <c r="P104" i="1"/>
  <c r="Q104" i="1" s="1"/>
  <c r="M104" i="1"/>
  <c r="N104" i="1" s="1"/>
  <c r="J104" i="1"/>
  <c r="K104" i="1" s="1"/>
  <c r="H104" i="1"/>
  <c r="P103" i="1"/>
  <c r="Q103" i="1" s="1"/>
  <c r="M103" i="1"/>
  <c r="N103" i="1" s="1"/>
  <c r="J103" i="1"/>
  <c r="K103" i="1" s="1"/>
  <c r="H103" i="1"/>
  <c r="P102" i="1"/>
  <c r="Q102" i="1" s="1"/>
  <c r="M102" i="1"/>
  <c r="N102" i="1" s="1"/>
  <c r="J102" i="1"/>
  <c r="K102" i="1" s="1"/>
  <c r="H102" i="1"/>
  <c r="P101" i="1"/>
  <c r="Q101" i="1" s="1"/>
  <c r="M101" i="1"/>
  <c r="N101" i="1" s="1"/>
  <c r="J101" i="1"/>
  <c r="K101" i="1" s="1"/>
  <c r="H101" i="1"/>
  <c r="P100" i="1"/>
  <c r="Q100" i="1" s="1"/>
  <c r="M100" i="1"/>
  <c r="N100" i="1" s="1"/>
  <c r="J100" i="1"/>
  <c r="K100" i="1" s="1"/>
  <c r="H100" i="1"/>
  <c r="P99" i="1"/>
  <c r="Q99" i="1" s="1"/>
  <c r="M99" i="1"/>
  <c r="N99" i="1" s="1"/>
  <c r="J99" i="1"/>
  <c r="K99" i="1" s="1"/>
  <c r="H99" i="1"/>
  <c r="P98" i="1"/>
  <c r="Q98" i="1" s="1"/>
  <c r="M98" i="1"/>
  <c r="N98" i="1" s="1"/>
  <c r="J98" i="1"/>
  <c r="K98" i="1" s="1"/>
  <c r="H98" i="1"/>
  <c r="P97" i="1"/>
  <c r="Q97" i="1" s="1"/>
  <c r="M97" i="1"/>
  <c r="N97" i="1" s="1"/>
  <c r="J97" i="1"/>
  <c r="K97" i="1" s="1"/>
  <c r="H97" i="1"/>
  <c r="P96" i="1"/>
  <c r="Q96" i="1" s="1"/>
  <c r="M96" i="1"/>
  <c r="N96" i="1" s="1"/>
  <c r="J96" i="1"/>
  <c r="K96" i="1" s="1"/>
  <c r="H96" i="1"/>
  <c r="P95" i="1"/>
  <c r="Q95" i="1" s="1"/>
  <c r="M95" i="1"/>
  <c r="N95" i="1" s="1"/>
  <c r="J95" i="1"/>
  <c r="K95" i="1" s="1"/>
  <c r="H95" i="1"/>
  <c r="P94" i="1"/>
  <c r="Q94" i="1" s="1"/>
  <c r="M94" i="1"/>
  <c r="N94" i="1" s="1"/>
  <c r="J94" i="1"/>
  <c r="K94" i="1" s="1"/>
  <c r="H94" i="1"/>
  <c r="P93" i="1"/>
  <c r="Q93" i="1" s="1"/>
  <c r="M93" i="1"/>
  <c r="N93" i="1" s="1"/>
  <c r="J93" i="1"/>
  <c r="K93" i="1" s="1"/>
  <c r="H93" i="1"/>
  <c r="P92" i="1"/>
  <c r="Q92" i="1" s="1"/>
  <c r="M92" i="1"/>
  <c r="N92" i="1" s="1"/>
  <c r="J92" i="1"/>
  <c r="K92" i="1" s="1"/>
  <c r="H92" i="1"/>
  <c r="P91" i="1"/>
  <c r="Q91" i="1" s="1"/>
  <c r="M91" i="1"/>
  <c r="N91" i="1" s="1"/>
  <c r="J91" i="1"/>
  <c r="K91" i="1" s="1"/>
  <c r="H91" i="1"/>
  <c r="P90" i="1"/>
  <c r="Q90" i="1" s="1"/>
  <c r="M90" i="1"/>
  <c r="N90" i="1" s="1"/>
  <c r="J90" i="1"/>
  <c r="K90" i="1" s="1"/>
  <c r="H90" i="1"/>
  <c r="P89" i="1"/>
  <c r="Q89" i="1" s="1"/>
  <c r="M89" i="1"/>
  <c r="N89" i="1" s="1"/>
  <c r="J89" i="1"/>
  <c r="K89" i="1" s="1"/>
  <c r="H89" i="1"/>
  <c r="P88" i="1"/>
  <c r="Q88" i="1" s="1"/>
  <c r="M88" i="1"/>
  <c r="N88" i="1" s="1"/>
  <c r="J88" i="1"/>
  <c r="K88" i="1" s="1"/>
  <c r="H88" i="1"/>
  <c r="P87" i="1"/>
  <c r="Q87" i="1" s="1"/>
  <c r="M87" i="1"/>
  <c r="N87" i="1" s="1"/>
  <c r="J87" i="1"/>
  <c r="K87" i="1" s="1"/>
  <c r="H87" i="1"/>
  <c r="P86" i="1"/>
  <c r="Q86" i="1" s="1"/>
  <c r="M86" i="1"/>
  <c r="N86" i="1" s="1"/>
  <c r="J86" i="1"/>
  <c r="K86" i="1" s="1"/>
  <c r="H86" i="1"/>
  <c r="P85" i="1"/>
  <c r="Q85" i="1" s="1"/>
  <c r="M85" i="1"/>
  <c r="N85" i="1" s="1"/>
  <c r="J85" i="1"/>
  <c r="K85" i="1" s="1"/>
  <c r="H85" i="1"/>
  <c r="P84" i="1"/>
  <c r="Q84" i="1" s="1"/>
  <c r="M84" i="1"/>
  <c r="N84" i="1" s="1"/>
  <c r="J84" i="1"/>
  <c r="K84" i="1" s="1"/>
  <c r="H84" i="1"/>
  <c r="P83" i="1"/>
  <c r="Q83" i="1" s="1"/>
  <c r="M83" i="1"/>
  <c r="N83" i="1" s="1"/>
  <c r="J83" i="1"/>
  <c r="K83" i="1" s="1"/>
  <c r="H83" i="1"/>
  <c r="P82" i="1"/>
  <c r="Q82" i="1" s="1"/>
  <c r="M82" i="1"/>
  <c r="N82" i="1" s="1"/>
  <c r="J82" i="1"/>
  <c r="K82" i="1" s="1"/>
  <c r="H82" i="1"/>
  <c r="P81" i="1"/>
  <c r="Q81" i="1" s="1"/>
  <c r="M81" i="1"/>
  <c r="N81" i="1" s="1"/>
  <c r="J81" i="1"/>
  <c r="K81" i="1" s="1"/>
  <c r="H81" i="1"/>
  <c r="P80" i="1"/>
  <c r="Q80" i="1" s="1"/>
  <c r="M80" i="1"/>
  <c r="N80" i="1" s="1"/>
  <c r="J80" i="1"/>
  <c r="K80" i="1" s="1"/>
  <c r="H80" i="1"/>
  <c r="P79" i="1"/>
  <c r="Q79" i="1" s="1"/>
  <c r="M79" i="1"/>
  <c r="N79" i="1" s="1"/>
  <c r="J79" i="1"/>
  <c r="K79" i="1" s="1"/>
  <c r="H79" i="1"/>
  <c r="P78" i="1"/>
  <c r="Q78" i="1" s="1"/>
  <c r="M78" i="1"/>
  <c r="N78" i="1" s="1"/>
  <c r="J78" i="1"/>
  <c r="K78" i="1" s="1"/>
  <c r="H78" i="1"/>
  <c r="P77" i="1"/>
  <c r="Q77" i="1" s="1"/>
  <c r="M77" i="1"/>
  <c r="N77" i="1" s="1"/>
  <c r="J77" i="1"/>
  <c r="K77" i="1" s="1"/>
  <c r="H77" i="1"/>
  <c r="P76" i="1"/>
  <c r="Q76" i="1" s="1"/>
  <c r="M76" i="1"/>
  <c r="N76" i="1" s="1"/>
  <c r="J76" i="1"/>
  <c r="K76" i="1" s="1"/>
  <c r="H76" i="1"/>
  <c r="P75" i="1"/>
  <c r="Q75" i="1" s="1"/>
  <c r="M75" i="1"/>
  <c r="N75" i="1" s="1"/>
  <c r="J75" i="1"/>
  <c r="K75" i="1" s="1"/>
  <c r="H75" i="1"/>
  <c r="P74" i="1"/>
  <c r="Q74" i="1" s="1"/>
  <c r="M74" i="1"/>
  <c r="N74" i="1" s="1"/>
  <c r="J74" i="1"/>
  <c r="K74" i="1" s="1"/>
  <c r="H74" i="1"/>
  <c r="P73" i="1"/>
  <c r="Q73" i="1" s="1"/>
  <c r="M73" i="1"/>
  <c r="N73" i="1" s="1"/>
  <c r="J73" i="1"/>
  <c r="K73" i="1" s="1"/>
  <c r="H73" i="1"/>
  <c r="P72" i="1"/>
  <c r="Q72" i="1" s="1"/>
  <c r="M72" i="1"/>
  <c r="N72" i="1" s="1"/>
  <c r="J72" i="1"/>
  <c r="K72" i="1" s="1"/>
  <c r="H72" i="1"/>
  <c r="P71" i="1"/>
  <c r="Q71" i="1" s="1"/>
  <c r="M71" i="1"/>
  <c r="N71" i="1" s="1"/>
  <c r="J71" i="1"/>
  <c r="K71" i="1" s="1"/>
  <c r="H71" i="1"/>
  <c r="P70" i="1"/>
  <c r="Q70" i="1" s="1"/>
  <c r="M70" i="1"/>
  <c r="N70" i="1" s="1"/>
  <c r="J70" i="1"/>
  <c r="K70" i="1" s="1"/>
  <c r="H70" i="1"/>
  <c r="P69" i="1"/>
  <c r="Q69" i="1" s="1"/>
  <c r="M69" i="1"/>
  <c r="N69" i="1" s="1"/>
  <c r="J69" i="1"/>
  <c r="K69" i="1" s="1"/>
  <c r="H69" i="1"/>
  <c r="P68" i="1"/>
  <c r="Q68" i="1" s="1"/>
  <c r="M68" i="1"/>
  <c r="N68" i="1" s="1"/>
  <c r="J68" i="1"/>
  <c r="K68" i="1" s="1"/>
  <c r="H68" i="1"/>
  <c r="P67" i="1"/>
  <c r="Q67" i="1" s="1"/>
  <c r="M67" i="1"/>
  <c r="N67" i="1" s="1"/>
  <c r="J67" i="1"/>
  <c r="K67" i="1" s="1"/>
  <c r="H67" i="1"/>
  <c r="P66" i="1"/>
  <c r="Q66" i="1" s="1"/>
  <c r="M66" i="1"/>
  <c r="N66" i="1" s="1"/>
  <c r="J66" i="1"/>
  <c r="K66" i="1" s="1"/>
  <c r="H66" i="1"/>
  <c r="P65" i="1"/>
  <c r="Q65" i="1" s="1"/>
  <c r="M65" i="1"/>
  <c r="N65" i="1" s="1"/>
  <c r="J65" i="1"/>
  <c r="K65" i="1" s="1"/>
  <c r="H65" i="1"/>
  <c r="P64" i="1"/>
  <c r="Q64" i="1" s="1"/>
  <c r="M64" i="1"/>
  <c r="N64" i="1" s="1"/>
  <c r="J64" i="1"/>
  <c r="K64" i="1" s="1"/>
  <c r="H64" i="1"/>
  <c r="P63" i="1"/>
  <c r="Q63" i="1" s="1"/>
  <c r="M63" i="1"/>
  <c r="N63" i="1" s="1"/>
  <c r="J63" i="1"/>
  <c r="K63" i="1" s="1"/>
  <c r="H63" i="1"/>
  <c r="P62" i="1"/>
  <c r="Q62" i="1" s="1"/>
  <c r="M62" i="1"/>
  <c r="N62" i="1" s="1"/>
  <c r="J62" i="1"/>
  <c r="K62" i="1" s="1"/>
  <c r="H62" i="1"/>
  <c r="P61" i="1"/>
  <c r="Q61" i="1" s="1"/>
  <c r="M61" i="1"/>
  <c r="N61" i="1" s="1"/>
  <c r="J61" i="1"/>
  <c r="K61" i="1" s="1"/>
  <c r="H61" i="1"/>
  <c r="P60" i="1"/>
  <c r="Q60" i="1" s="1"/>
  <c r="M60" i="1"/>
  <c r="N60" i="1" s="1"/>
  <c r="J60" i="1"/>
  <c r="K60" i="1" s="1"/>
  <c r="H60" i="1"/>
  <c r="P59" i="1"/>
  <c r="Q59" i="1" s="1"/>
  <c r="M59" i="1"/>
  <c r="N59" i="1" s="1"/>
  <c r="J59" i="1"/>
  <c r="K59" i="1" s="1"/>
  <c r="H59" i="1"/>
  <c r="P58" i="1"/>
  <c r="Q58" i="1" s="1"/>
  <c r="M58" i="1"/>
  <c r="N58" i="1" s="1"/>
  <c r="J58" i="1"/>
  <c r="K58" i="1" s="1"/>
  <c r="H58" i="1"/>
  <c r="P57" i="1"/>
  <c r="Q57" i="1" s="1"/>
  <c r="M57" i="1"/>
  <c r="N57" i="1" s="1"/>
  <c r="J57" i="1"/>
  <c r="K57" i="1" s="1"/>
  <c r="H57" i="1"/>
  <c r="P56" i="1"/>
  <c r="Q56" i="1" s="1"/>
  <c r="M56" i="1"/>
  <c r="N56" i="1" s="1"/>
  <c r="J56" i="1"/>
  <c r="K56" i="1" s="1"/>
  <c r="H56" i="1"/>
  <c r="P55" i="1"/>
  <c r="Q55" i="1" s="1"/>
  <c r="M55" i="1"/>
  <c r="N55" i="1" s="1"/>
  <c r="J55" i="1"/>
  <c r="K55" i="1" s="1"/>
  <c r="H55" i="1"/>
  <c r="P54" i="1"/>
  <c r="Q54" i="1" s="1"/>
  <c r="M54" i="1"/>
  <c r="N54" i="1" s="1"/>
  <c r="J54" i="1"/>
  <c r="K54" i="1" s="1"/>
  <c r="H54" i="1"/>
  <c r="P53" i="1"/>
  <c r="Q53" i="1" s="1"/>
  <c r="M53" i="1"/>
  <c r="N53" i="1" s="1"/>
  <c r="J53" i="1"/>
  <c r="K53" i="1" s="1"/>
  <c r="H53" i="1"/>
  <c r="P52" i="1"/>
  <c r="Q52" i="1" s="1"/>
  <c r="M52" i="1"/>
  <c r="N52" i="1" s="1"/>
  <c r="J52" i="1"/>
  <c r="K52" i="1" s="1"/>
  <c r="H52" i="1"/>
  <c r="P51" i="1"/>
  <c r="Q51" i="1" s="1"/>
  <c r="M51" i="1"/>
  <c r="N51" i="1" s="1"/>
  <c r="J51" i="1"/>
  <c r="K51" i="1" s="1"/>
  <c r="H51" i="1"/>
  <c r="P50" i="1"/>
  <c r="Q50" i="1" s="1"/>
  <c r="M50" i="1"/>
  <c r="N50" i="1" s="1"/>
  <c r="J50" i="1"/>
  <c r="K50" i="1" s="1"/>
  <c r="H50" i="1"/>
  <c r="P49" i="1"/>
  <c r="Q49" i="1" s="1"/>
  <c r="M49" i="1"/>
  <c r="N49" i="1" s="1"/>
  <c r="J49" i="1"/>
  <c r="K49" i="1" s="1"/>
  <c r="H49" i="1"/>
  <c r="P48" i="1"/>
  <c r="Q48" i="1" s="1"/>
  <c r="M48" i="1"/>
  <c r="N48" i="1" s="1"/>
  <c r="J48" i="1"/>
  <c r="K48" i="1" s="1"/>
  <c r="H48" i="1"/>
  <c r="P47" i="1"/>
  <c r="Q47" i="1" s="1"/>
  <c r="M47" i="1"/>
  <c r="N47" i="1" s="1"/>
  <c r="J47" i="1"/>
  <c r="K47" i="1" s="1"/>
  <c r="H47" i="1"/>
  <c r="P46" i="1"/>
  <c r="Q46" i="1" s="1"/>
  <c r="M46" i="1"/>
  <c r="N46" i="1" s="1"/>
  <c r="J46" i="1"/>
  <c r="K46" i="1" s="1"/>
  <c r="H46" i="1"/>
  <c r="P45" i="1"/>
  <c r="Q45" i="1" s="1"/>
  <c r="M45" i="1"/>
  <c r="N45" i="1" s="1"/>
  <c r="J45" i="1"/>
  <c r="K45" i="1" s="1"/>
  <c r="H45" i="1"/>
  <c r="P44" i="1"/>
  <c r="Q44" i="1" s="1"/>
  <c r="M44" i="1"/>
  <c r="N44" i="1" s="1"/>
  <c r="J44" i="1"/>
  <c r="K44" i="1" s="1"/>
  <c r="H44" i="1"/>
  <c r="P43" i="1"/>
  <c r="Q43" i="1" s="1"/>
  <c r="M43" i="1"/>
  <c r="N43" i="1" s="1"/>
  <c r="J43" i="1"/>
  <c r="K43" i="1" s="1"/>
  <c r="H43" i="1"/>
  <c r="P42" i="1"/>
  <c r="Q42" i="1" s="1"/>
  <c r="M42" i="1"/>
  <c r="N42" i="1" s="1"/>
  <c r="J42" i="1"/>
  <c r="K42" i="1" s="1"/>
  <c r="H42" i="1"/>
  <c r="P41" i="1"/>
  <c r="Q41" i="1" s="1"/>
  <c r="M41" i="1"/>
  <c r="N41" i="1" s="1"/>
  <c r="J41" i="1"/>
  <c r="K41" i="1" s="1"/>
  <c r="H41" i="1"/>
  <c r="P40" i="1"/>
  <c r="Q40" i="1" s="1"/>
  <c r="M40" i="1"/>
  <c r="N40" i="1" s="1"/>
  <c r="J40" i="1"/>
  <c r="K40" i="1" s="1"/>
  <c r="H40" i="1"/>
  <c r="P39" i="1"/>
  <c r="Q39" i="1" s="1"/>
  <c r="M39" i="1"/>
  <c r="N39" i="1" s="1"/>
  <c r="J39" i="1"/>
  <c r="K39" i="1" s="1"/>
  <c r="H39" i="1"/>
  <c r="P38" i="1"/>
  <c r="Q38" i="1" s="1"/>
  <c r="M38" i="1"/>
  <c r="N38" i="1" s="1"/>
  <c r="J38" i="1"/>
  <c r="K38" i="1" s="1"/>
  <c r="H38" i="1"/>
  <c r="P37" i="1"/>
  <c r="Q37" i="1" s="1"/>
  <c r="M37" i="1"/>
  <c r="N37" i="1" s="1"/>
  <c r="J37" i="1"/>
  <c r="K37" i="1" s="1"/>
  <c r="H37" i="1"/>
  <c r="P36" i="1"/>
  <c r="Q36" i="1" s="1"/>
  <c r="M36" i="1"/>
  <c r="N36" i="1" s="1"/>
  <c r="J36" i="1"/>
  <c r="K36" i="1" s="1"/>
  <c r="H36" i="1"/>
  <c r="P35" i="1"/>
  <c r="Q35" i="1" s="1"/>
  <c r="M35" i="1"/>
  <c r="N35" i="1" s="1"/>
  <c r="J35" i="1"/>
  <c r="K35" i="1" s="1"/>
  <c r="H35" i="1"/>
  <c r="P34" i="1"/>
  <c r="Q34" i="1" s="1"/>
  <c r="M34" i="1"/>
  <c r="N34" i="1" s="1"/>
  <c r="J34" i="1"/>
  <c r="K34" i="1" s="1"/>
  <c r="H34" i="1"/>
  <c r="P33" i="1"/>
  <c r="Q33" i="1" s="1"/>
  <c r="M33" i="1"/>
  <c r="N33" i="1" s="1"/>
  <c r="J33" i="1"/>
  <c r="K33" i="1" s="1"/>
  <c r="H33" i="1"/>
  <c r="P32" i="1"/>
  <c r="Q32" i="1" s="1"/>
  <c r="M32" i="1"/>
  <c r="N32" i="1" s="1"/>
  <c r="J32" i="1"/>
  <c r="K32" i="1" s="1"/>
  <c r="H32" i="1"/>
  <c r="P31" i="1"/>
  <c r="Q31" i="1" s="1"/>
  <c r="M31" i="1"/>
  <c r="N31" i="1" s="1"/>
  <c r="J31" i="1"/>
  <c r="K31" i="1" s="1"/>
  <c r="H31" i="1"/>
  <c r="P30" i="1"/>
  <c r="Q30" i="1" s="1"/>
  <c r="M30" i="1"/>
  <c r="N30" i="1" s="1"/>
  <c r="J30" i="1"/>
  <c r="K30" i="1" s="1"/>
  <c r="H30" i="1"/>
  <c r="P29" i="1"/>
  <c r="Q29" i="1" s="1"/>
  <c r="M29" i="1"/>
  <c r="N29" i="1" s="1"/>
  <c r="J29" i="1"/>
  <c r="K29" i="1" s="1"/>
  <c r="H29" i="1"/>
  <c r="P28" i="1"/>
  <c r="Q28" i="1" s="1"/>
  <c r="M28" i="1"/>
  <c r="N28" i="1" s="1"/>
  <c r="J28" i="1"/>
  <c r="K28" i="1" s="1"/>
  <c r="H28" i="1"/>
  <c r="P27" i="1"/>
  <c r="Q27" i="1" s="1"/>
  <c r="M27" i="1"/>
  <c r="N27" i="1" s="1"/>
  <c r="J27" i="1"/>
  <c r="K27" i="1" s="1"/>
  <c r="H27" i="1"/>
  <c r="P26" i="1"/>
  <c r="Q26" i="1" s="1"/>
  <c r="M26" i="1"/>
  <c r="N26" i="1" s="1"/>
  <c r="J26" i="1"/>
  <c r="K26" i="1" s="1"/>
  <c r="H26" i="1"/>
  <c r="P25" i="1"/>
  <c r="Q25" i="1" s="1"/>
  <c r="M25" i="1"/>
  <c r="N25" i="1" s="1"/>
  <c r="J25" i="1"/>
  <c r="K25" i="1" s="1"/>
  <c r="H25" i="1"/>
  <c r="P24" i="1"/>
  <c r="Q24" i="1" s="1"/>
  <c r="M24" i="1"/>
  <c r="N24" i="1" s="1"/>
  <c r="J24" i="1"/>
  <c r="K24" i="1" s="1"/>
  <c r="H24" i="1"/>
  <c r="P23" i="1"/>
  <c r="Q23" i="1" s="1"/>
  <c r="M23" i="1"/>
  <c r="N23" i="1" s="1"/>
  <c r="J23" i="1"/>
  <c r="K23" i="1" s="1"/>
  <c r="H23" i="1"/>
  <c r="P22" i="1"/>
  <c r="Q22" i="1" s="1"/>
  <c r="M22" i="1"/>
  <c r="N22" i="1" s="1"/>
  <c r="J22" i="1"/>
  <c r="K22" i="1" s="1"/>
  <c r="H22" i="1"/>
  <c r="P21" i="1"/>
  <c r="Q21" i="1" s="1"/>
  <c r="M21" i="1"/>
  <c r="N21" i="1" s="1"/>
  <c r="J21" i="1"/>
  <c r="K21" i="1" s="1"/>
  <c r="H21" i="1"/>
  <c r="P20" i="1"/>
  <c r="Q20" i="1" s="1"/>
  <c r="M20" i="1"/>
  <c r="N20" i="1" s="1"/>
  <c r="J20" i="1"/>
  <c r="K20" i="1" s="1"/>
  <c r="H20" i="1"/>
  <c r="P19" i="1"/>
  <c r="Q19" i="1" s="1"/>
  <c r="M19" i="1"/>
  <c r="N19" i="1" s="1"/>
  <c r="J19" i="1"/>
  <c r="K19" i="1" s="1"/>
  <c r="H19" i="1"/>
  <c r="P18" i="1"/>
  <c r="Q18" i="1" s="1"/>
  <c r="M18" i="1"/>
  <c r="N18" i="1" s="1"/>
  <c r="J18" i="1"/>
  <c r="K18" i="1" s="1"/>
  <c r="H18" i="1"/>
  <c r="P17" i="1"/>
  <c r="Q17" i="1" s="1"/>
  <c r="M17" i="1"/>
  <c r="N17" i="1" s="1"/>
  <c r="J17" i="1"/>
  <c r="K17" i="1" s="1"/>
  <c r="H17" i="1"/>
  <c r="P16" i="1"/>
  <c r="Q16" i="1" s="1"/>
  <c r="M16" i="1"/>
  <c r="J16" i="1"/>
  <c r="K16" i="1" s="1"/>
  <c r="H16" i="1"/>
  <c r="P15" i="1"/>
  <c r="Q15" i="1" s="1"/>
  <c r="M15" i="1"/>
  <c r="N15" i="1" s="1"/>
  <c r="J15" i="1"/>
  <c r="K15" i="1" s="1"/>
  <c r="H15" i="1"/>
  <c r="P14" i="1"/>
  <c r="Q14" i="1" s="1"/>
  <c r="M14" i="1"/>
  <c r="N14" i="1" s="1"/>
  <c r="J14" i="1"/>
  <c r="K14" i="1" s="1"/>
  <c r="H14" i="1"/>
  <c r="P13" i="1"/>
  <c r="Q13" i="1" s="1"/>
  <c r="M13" i="1"/>
  <c r="N13" i="1" s="1"/>
  <c r="J13" i="1"/>
  <c r="K13" i="1" s="1"/>
  <c r="H13" i="1"/>
  <c r="P12" i="1"/>
  <c r="Q12" i="1" s="1"/>
  <c r="M12" i="1"/>
  <c r="N12" i="1" s="1"/>
  <c r="J12" i="1"/>
  <c r="K12" i="1" s="1"/>
  <c r="H12" i="1"/>
  <c r="P11" i="1"/>
  <c r="Q11" i="1" s="1"/>
  <c r="M11" i="1"/>
  <c r="N11" i="1" s="1"/>
  <c r="J11" i="1"/>
  <c r="K11" i="1" s="1"/>
  <c r="H11" i="1"/>
  <c r="P10" i="1"/>
  <c r="Q10" i="1" s="1"/>
  <c r="M10" i="1"/>
  <c r="N10" i="1" s="1"/>
  <c r="J10" i="1"/>
  <c r="K10" i="1" s="1"/>
  <c r="H10" i="1"/>
  <c r="P9" i="1"/>
  <c r="Q9" i="1" s="1"/>
  <c r="M9" i="1"/>
  <c r="N9" i="1" s="1"/>
  <c r="J9" i="1"/>
  <c r="K9" i="1" s="1"/>
  <c r="H9" i="1"/>
  <c r="N16" i="1" l="1"/>
</calcChain>
</file>

<file path=xl/sharedStrings.xml><?xml version="1.0" encoding="utf-8"?>
<sst xmlns="http://schemas.openxmlformats.org/spreadsheetml/2006/main" count="6079" uniqueCount="3668">
  <si>
    <t>Tabulā norādīts apmeklējumu skaits pie ģimenes ārsta reģistrētajiem mērķa grupas pacientiem periodā no 01.01.2024-30.06.2024.  Pie veiktajiem apmeklējumiem no 01.03.2022-30.06.2024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01.01.2024-30.06.2024, kas apmeklējumu skaits  klātienē ir 142%, apmeklējumu skaits mājās ir 3% un attālinātas konsultācijas ir 29%.</t>
  </si>
  <si>
    <t>Tabulā izmantotie apzīmējumi:</t>
  </si>
  <si>
    <t>prakses, kurām lielāka daļa ir bērni</t>
  </si>
  <si>
    <t xml:space="preserve">prakses, kurām ir tikai bērni </t>
  </si>
  <si>
    <t>Apmeklējumu skaits ģimenes ārsta praksē periodā  01.01.2024-30.06.2024.</t>
  </si>
  <si>
    <t>*Pārskatā attēlotas ārstniecības personas, pie kuriem ir reģistrētie pacienti</t>
  </si>
  <si>
    <t>Teriotoriālā nodaļa</t>
  </si>
  <si>
    <t xml:space="preserve">Ārstniecības iestādes kods </t>
  </si>
  <si>
    <t>Ārstniecības iestādes nosaukums</t>
  </si>
  <si>
    <t>Ārsta vārds</t>
  </si>
  <si>
    <t>Ārsta uzvārds</t>
  </si>
  <si>
    <t>Reģistrēto pacientu skaits  ģimenes ārstu praksē kopā uz 01.06.2024 *</t>
  </si>
  <si>
    <t>Reģistrēto pacientu skaits uz 01.06.2024 (bērni)</t>
  </si>
  <si>
    <t>Reģistrēto pacientu skaits uz 01.06.2024 (pieaugušie)</t>
  </si>
  <si>
    <t>Apmeklējumu skaits  klātienē</t>
  </si>
  <si>
    <t xml:space="preserve">Apmeklējumu skaits mājās </t>
  </si>
  <si>
    <t>Apmeklējumu skaits uz 30.06.2024</t>
  </si>
  <si>
    <t>Sasniegtais apmeklējumu rādītājs  ģimenes ārstu praksē, %</t>
  </si>
  <si>
    <t>Salīdzinājumā ar vidējo sasniegto rādītāju starp ģimenes ārstu praksēm</t>
  </si>
  <si>
    <t>Apmeklējumu skaits mājās 30.06.2024</t>
  </si>
  <si>
    <t>Sasniegtais mājas  apmeklējumu rādītājs ģimenes ārstu praksē, %</t>
  </si>
  <si>
    <t xml:space="preserve">Attalinātas konsultācijas uz 30.06.2024 </t>
  </si>
  <si>
    <t>Sasniegtais  attalināto konsultāciju rādītājs  ģimenes ārstu praksē, %</t>
  </si>
  <si>
    <t>Kurzeme</t>
  </si>
  <si>
    <t>880200021</t>
  </si>
  <si>
    <t>Andas Mellenbergas ārsta prakse, Sabiedrība ar ierobežotu atbildību</t>
  </si>
  <si>
    <t>Anda</t>
  </si>
  <si>
    <t>Mellenberga</t>
  </si>
  <si>
    <t>900200004</t>
  </si>
  <si>
    <t>R.E.L.M., IK</t>
  </si>
  <si>
    <t>Laila</t>
  </si>
  <si>
    <t>Rekšņa</t>
  </si>
  <si>
    <t>840600006</t>
  </si>
  <si>
    <t>Lauriņa Aija - ģimenes ārsta un arodveselības un arodslimību ārsta prakse</t>
  </si>
  <si>
    <t>Aija</t>
  </si>
  <si>
    <t>Lauriņa</t>
  </si>
  <si>
    <t>170075418</t>
  </si>
  <si>
    <t>Laimiņa Gunta - ģimenes ārsta prakse</t>
  </si>
  <si>
    <t>Gunta</t>
  </si>
  <si>
    <t>Laimiņa</t>
  </si>
  <si>
    <t>880200052</t>
  </si>
  <si>
    <t>Inetas Baumanes veselības centrs "Maristella" , SIA</t>
  </si>
  <si>
    <t>Ineta</t>
  </si>
  <si>
    <t>Baumane</t>
  </si>
  <si>
    <t>900200078</t>
  </si>
  <si>
    <t>Neiberga Baiba - ģimenes ārsta prakse</t>
  </si>
  <si>
    <t>Baiba</t>
  </si>
  <si>
    <t>Neiberga</t>
  </si>
  <si>
    <t>840200015</t>
  </si>
  <si>
    <t>Tereško Dzintra - ģimenes ārsta prakse</t>
  </si>
  <si>
    <t>Dzintra</t>
  </si>
  <si>
    <t>Tereško</t>
  </si>
  <si>
    <t>170075416</t>
  </si>
  <si>
    <t>Jefremova Gunta - ģimenes ārsta prakse</t>
  </si>
  <si>
    <t>Jefremova</t>
  </si>
  <si>
    <t>170075443</t>
  </si>
  <si>
    <t>Jēkule Linda - ģimenes ārsta prakse</t>
  </si>
  <si>
    <t>Linda</t>
  </si>
  <si>
    <t>Jēkule</t>
  </si>
  <si>
    <t>620200025</t>
  </si>
  <si>
    <t>Cakule Gita - ģimenes ārsta prakse</t>
  </si>
  <si>
    <t>Gita</t>
  </si>
  <si>
    <t>Cakule</t>
  </si>
  <si>
    <t>621200005</t>
  </si>
  <si>
    <t>Āboliņš Mārtiņš - ģimenes ārsta un internista prakse</t>
  </si>
  <si>
    <t>Mārtiņš</t>
  </si>
  <si>
    <t>Āboliņš</t>
  </si>
  <si>
    <t>880200084</t>
  </si>
  <si>
    <t>Vilkaste Kārlis - ģimenes ārsta prakse</t>
  </si>
  <si>
    <t>Kārlis</t>
  </si>
  <si>
    <t>Vilkaste</t>
  </si>
  <si>
    <t>647900003</t>
  </si>
  <si>
    <t>Birzniece Daiga - ģimenes ārsta un arodveselības un arodslimību ārsta prakse</t>
  </si>
  <si>
    <t>Daiga</t>
  </si>
  <si>
    <t>Birzniece</t>
  </si>
  <si>
    <t>641600005</t>
  </si>
  <si>
    <t>Leimane Daiga - ģimenes ārsta un kardiologa prakse</t>
  </si>
  <si>
    <t>Leimane</t>
  </si>
  <si>
    <t>I. ANDERSONES ĀRSTA PRAKSE, SIA</t>
  </si>
  <si>
    <t>Ināra</t>
  </si>
  <si>
    <t>Andersone</t>
  </si>
  <si>
    <t>Pārskata periodā prakse nostrādāja nepilno periodu</t>
  </si>
  <si>
    <t>901200005</t>
  </si>
  <si>
    <t>Piebalga Anna - ģimenes ārsta un arodveselības un arodslimību ārsta prakse</t>
  </si>
  <si>
    <t>Anna</t>
  </si>
  <si>
    <t>Piebalga</t>
  </si>
  <si>
    <t>880200012</t>
  </si>
  <si>
    <t>Zariņa Ļuda - ģimenes ārsta un arodveselības un arodslimību ārsta prakse</t>
  </si>
  <si>
    <t>Ļuda</t>
  </si>
  <si>
    <t>Zariņa</t>
  </si>
  <si>
    <t>624275402</t>
  </si>
  <si>
    <t>Būmeistere Lija - ģimenes ārsta prakse</t>
  </si>
  <si>
    <t>Lija</t>
  </si>
  <si>
    <t>Būmeistere</t>
  </si>
  <si>
    <t>641000016</t>
  </si>
  <si>
    <t>Kalna Astrīda - ģimenes ārsta prakse</t>
  </si>
  <si>
    <t>Astrīda</t>
  </si>
  <si>
    <t>Kalna</t>
  </si>
  <si>
    <t>880200033</t>
  </si>
  <si>
    <t>N. Strautmaņa ārsta prakse, SIA</t>
  </si>
  <si>
    <t>Normunds</t>
  </si>
  <si>
    <t>Strautmanis</t>
  </si>
  <si>
    <t>270064101</t>
  </si>
  <si>
    <t>Kronoss, Sabiedrība ar ierobežotu atbildību</t>
  </si>
  <si>
    <t>Armands</t>
  </si>
  <si>
    <t>Bebris</t>
  </si>
  <si>
    <t>027000007</t>
  </si>
  <si>
    <t>Zanes Lucānes ģimenes ārsta prakse, SIA</t>
  </si>
  <si>
    <t>Zane</t>
  </si>
  <si>
    <t>Lucāne</t>
  </si>
  <si>
    <t>005000013</t>
  </si>
  <si>
    <t>Egijas Urbānes ģimenes ārsta prakse, SIA</t>
  </si>
  <si>
    <t>Egija</t>
  </si>
  <si>
    <t>Urbāne</t>
  </si>
  <si>
    <t>620200061</t>
  </si>
  <si>
    <t>Zaigas Rones ģimenes ārsta prakse, SIA</t>
  </si>
  <si>
    <t>Zaiga</t>
  </si>
  <si>
    <t>Rone</t>
  </si>
  <si>
    <t>840200009</t>
  </si>
  <si>
    <t>Ozola Māra - ģimenes ārsta prakse</t>
  </si>
  <si>
    <t>Māra</t>
  </si>
  <si>
    <t>Ozola</t>
  </si>
  <si>
    <t>840200034</t>
  </si>
  <si>
    <t>Grigale Ilga - ģimenes ārsta prakse</t>
  </si>
  <si>
    <t>Ilga</t>
  </si>
  <si>
    <t>Grigale</t>
  </si>
  <si>
    <t>647900005</t>
  </si>
  <si>
    <t>Peremeža Iveta - ģimenes ārsta un pediatra prakse</t>
  </si>
  <si>
    <t>Iveta</t>
  </si>
  <si>
    <t>Peremeža</t>
  </si>
  <si>
    <t>270000016</t>
  </si>
  <si>
    <t>Sendže Gaļina - ģimenes ārsta prakse</t>
  </si>
  <si>
    <t>Gaļina</t>
  </si>
  <si>
    <t>Sendže</t>
  </si>
  <si>
    <t>620200002</t>
  </si>
  <si>
    <t>Klauga Jolanta - ģimenes ārsta prakse</t>
  </si>
  <si>
    <t>Jolanta</t>
  </si>
  <si>
    <t>Klauga</t>
  </si>
  <si>
    <t>905100006</t>
  </si>
  <si>
    <t>Ulmane Olita - ģimenes ārsta prakse</t>
  </si>
  <si>
    <t>Olita</t>
  </si>
  <si>
    <t>Ulmane</t>
  </si>
  <si>
    <t>885100003</t>
  </si>
  <si>
    <t>AFP, Sabiedrība ar ierobežotu atbildību</t>
  </si>
  <si>
    <t>Asja</t>
  </si>
  <si>
    <t>Felta</t>
  </si>
  <si>
    <t>900200049</t>
  </si>
  <si>
    <t>Petrova Inese - ģimenes ārsta un arodveselības un arodslimību ārsta prakse</t>
  </si>
  <si>
    <t>Inese</t>
  </si>
  <si>
    <t>Petrova</t>
  </si>
  <si>
    <t>840600009</t>
  </si>
  <si>
    <t>Pikša Rasma - ārsta internista prakse</t>
  </si>
  <si>
    <t>Rasma</t>
  </si>
  <si>
    <t>Pikša</t>
  </si>
  <si>
    <t>270000041</t>
  </si>
  <si>
    <t>Salmgrieze Aija - ģimenes ārsta un pediatra prakse</t>
  </si>
  <si>
    <t>Salmgrieze</t>
  </si>
  <si>
    <t>880200010</t>
  </si>
  <si>
    <t>Blese Pēteris - ģimenes ārsta prakse</t>
  </si>
  <si>
    <t>Pēteris</t>
  </si>
  <si>
    <t>Blese</t>
  </si>
  <si>
    <t>887600003</t>
  </si>
  <si>
    <t>Lormane Annemarija -ģimenes ārsta prakse</t>
  </si>
  <si>
    <t>Annemarija</t>
  </si>
  <si>
    <t>Lormane</t>
  </si>
  <si>
    <t>270000031</t>
  </si>
  <si>
    <t>Kuklis Gundars - ģimenes ārsta un pediatra prakse</t>
  </si>
  <si>
    <t>Gundars</t>
  </si>
  <si>
    <t>Kuklis</t>
  </si>
  <si>
    <t>880200022</t>
  </si>
  <si>
    <t>Vija Sniedziņa, IK</t>
  </si>
  <si>
    <t>Vija</t>
  </si>
  <si>
    <t>Sniedziņa</t>
  </si>
  <si>
    <t>170075409</t>
  </si>
  <si>
    <t>āp SANUS, SIA</t>
  </si>
  <si>
    <t>Roberts</t>
  </si>
  <si>
    <t>Barons</t>
  </si>
  <si>
    <t>270000015</t>
  </si>
  <si>
    <t>Ivanova Alla - ģimenes ārsta prakse</t>
  </si>
  <si>
    <t>Alla</t>
  </si>
  <si>
    <t>Ivanova</t>
  </si>
  <si>
    <t>170077439</t>
  </si>
  <si>
    <t>Popova Alla - ģimenes ārsta, internista, imunologa un arodveselības un arodslimību ārsta prakse</t>
  </si>
  <si>
    <t>Popova</t>
  </si>
  <si>
    <t>170075425</t>
  </si>
  <si>
    <t>Orinska Baiba - ģimenes ārsta prakse</t>
  </si>
  <si>
    <t>Orinska</t>
  </si>
  <si>
    <t>170075438</t>
  </si>
  <si>
    <t>Komarovs Aleksandrs - ģimenes ārsta prakse</t>
  </si>
  <si>
    <t>Aleksandrs</t>
  </si>
  <si>
    <t>Komarovs</t>
  </si>
  <si>
    <t>170075441</t>
  </si>
  <si>
    <t>Basenko Ludmila - ģimenes ārsta prakse</t>
  </si>
  <si>
    <t>Ludmila</t>
  </si>
  <si>
    <t>Basenko</t>
  </si>
  <si>
    <t>880200017</t>
  </si>
  <si>
    <t>LAURAS RĒRIHAS PRAKSE, Sabiedrība ar ierobežotu atbildību</t>
  </si>
  <si>
    <t>Laura</t>
  </si>
  <si>
    <t>Rēriha</t>
  </si>
  <si>
    <t>641000014</t>
  </si>
  <si>
    <t>INATE, SIA</t>
  </si>
  <si>
    <t>Amanda</t>
  </si>
  <si>
    <t>Ozoliņa</t>
  </si>
  <si>
    <t>620200038</t>
  </si>
  <si>
    <t>Kuldīgas slimnīca, Sabiedrība ar ierobežotu atbildību</t>
  </si>
  <si>
    <t>Jansone</t>
  </si>
  <si>
    <t>Kobiaka</t>
  </si>
  <si>
    <t>Pārskata periodā ārsts tika aizvietots</t>
  </si>
  <si>
    <t>905100012</t>
  </si>
  <si>
    <t>Jānis Raibarts - ārsta prakse un konsultācijas, SIA</t>
  </si>
  <si>
    <t>Jānis</t>
  </si>
  <si>
    <t>Raibarts</t>
  </si>
  <si>
    <t>027000001</t>
  </si>
  <si>
    <t>Dr.Katerynas prakse, SIA</t>
  </si>
  <si>
    <t>Kateryna</t>
  </si>
  <si>
    <t>Bulavkina</t>
  </si>
  <si>
    <t>005000014</t>
  </si>
  <si>
    <t>Ošeniece Krista-ģimenes ārsta prakse</t>
  </si>
  <si>
    <t>Krista</t>
  </si>
  <si>
    <t>Ošeniece</t>
  </si>
  <si>
    <t>046000004</t>
  </si>
  <si>
    <t>Brocēnu doktorāts, SIA</t>
  </si>
  <si>
    <t>Beate</t>
  </si>
  <si>
    <t>052000005</t>
  </si>
  <si>
    <t>AG doktorāts, SIA</t>
  </si>
  <si>
    <t>Arnita</t>
  </si>
  <si>
    <t>Gruziņa</t>
  </si>
  <si>
    <t>640600023</t>
  </si>
  <si>
    <t>Niedola Ieva - ģimenes ārsta prakse</t>
  </si>
  <si>
    <t>Ieva</t>
  </si>
  <si>
    <t>Niedola</t>
  </si>
  <si>
    <t>620200057</t>
  </si>
  <si>
    <t>Sarmītes Opmanes ģimenes ārsta prakse, SIA</t>
  </si>
  <si>
    <t>Sarmīte</t>
  </si>
  <si>
    <t>Opmane</t>
  </si>
  <si>
    <t>888300016</t>
  </si>
  <si>
    <t>Melderprakse, Sabiedrība ar ierobežotu atbildību</t>
  </si>
  <si>
    <t>Meldere</t>
  </si>
  <si>
    <t>170000124</t>
  </si>
  <si>
    <t>Meissana, SIA</t>
  </si>
  <si>
    <t>Cēbere</t>
  </si>
  <si>
    <t>170075410</t>
  </si>
  <si>
    <t>RASO prakse, Sabiedrība ar ierobežotu atbildību</t>
  </si>
  <si>
    <t>Šopo</t>
  </si>
  <si>
    <t>885100006</t>
  </si>
  <si>
    <t>Liepa Ingrīda - ģimenes ārsta prakse</t>
  </si>
  <si>
    <t>Ingrīda</t>
  </si>
  <si>
    <t>Liepa</t>
  </si>
  <si>
    <t>880200025</t>
  </si>
  <si>
    <t>VITAS NORENBERGAS ĢIMENES ĀRSTA PRAKSE, IK</t>
  </si>
  <si>
    <t>Vita</t>
  </si>
  <si>
    <t>Norenberga</t>
  </si>
  <si>
    <t>900200055</t>
  </si>
  <si>
    <t>Matisone Marija - ģimenes ārsta, onkologa ķīmijterapeita un arodveselības un arodslimību ārsta prakse</t>
  </si>
  <si>
    <t>Marija</t>
  </si>
  <si>
    <t>Matisone</t>
  </si>
  <si>
    <t>170075427</t>
  </si>
  <si>
    <t>Cābele Dace - ģimenes ārsta prakse</t>
  </si>
  <si>
    <t>Dace</t>
  </si>
  <si>
    <t>Cābele</t>
  </si>
  <si>
    <t>170075406</t>
  </si>
  <si>
    <t>Ševčuka Olita - ģimenes ārsta prakse</t>
  </si>
  <si>
    <t>Ševčuka</t>
  </si>
  <si>
    <t>170075420</t>
  </si>
  <si>
    <t>Guste Maruta - ģimenes ārsta prakse</t>
  </si>
  <si>
    <t>Maruta</t>
  </si>
  <si>
    <t>Guste</t>
  </si>
  <si>
    <t>170077441</t>
  </si>
  <si>
    <t>A.Lucenko ārsta prakse, SIA</t>
  </si>
  <si>
    <t>Anatolijs</t>
  </si>
  <si>
    <t>Lucenko</t>
  </si>
  <si>
    <t>170075437</t>
  </si>
  <si>
    <t>MANS DOKTORĀTS, SIA</t>
  </si>
  <si>
    <t>Anita</t>
  </si>
  <si>
    <t>620200003</t>
  </si>
  <si>
    <t>Pūpola Linda - ģimenes ārsta un pediatra prakse</t>
  </si>
  <si>
    <t>Pūpola</t>
  </si>
  <si>
    <t>880200015</t>
  </si>
  <si>
    <t>Baltā Sarmīte - ģimenes ārsta un arodveselības un arodslimību ārsta prakse</t>
  </si>
  <si>
    <t>Baltā</t>
  </si>
  <si>
    <t>840200011</t>
  </si>
  <si>
    <t>Veinberga Liesma - ģimenes ārsta prakse</t>
  </si>
  <si>
    <t>Liesma</t>
  </si>
  <si>
    <t>Veinberga</t>
  </si>
  <si>
    <t>170075408</t>
  </si>
  <si>
    <t>Sorokina Tatjana - ģimenes ārsta un arodveselības un arodslimību ārsta prakse</t>
  </si>
  <si>
    <t>Tatjana</t>
  </si>
  <si>
    <t>Sorokina</t>
  </si>
  <si>
    <t>170075430</t>
  </si>
  <si>
    <t>Zeltiņa Līga - ģimenes ārsta un arodveselības un arodslimību ārsta prakse</t>
  </si>
  <si>
    <t>Līga</t>
  </si>
  <si>
    <t>Zeltiņa</t>
  </si>
  <si>
    <t>170075432</t>
  </si>
  <si>
    <t>Pūce Daira - ģimenes ārsta prakse</t>
  </si>
  <si>
    <t>Daira</t>
  </si>
  <si>
    <t>Pūce</t>
  </si>
  <si>
    <t>648500001</t>
  </si>
  <si>
    <t>Medeor, SIA</t>
  </si>
  <si>
    <t>Dzidra</t>
  </si>
  <si>
    <t>Trumpika</t>
  </si>
  <si>
    <t>270024101</t>
  </si>
  <si>
    <t>Ventspils poliklīnika, Pašvaldības SIA</t>
  </si>
  <si>
    <t>Ērika</t>
  </si>
  <si>
    <t>Sprudzāne</t>
  </si>
  <si>
    <t>Pūpola Ieva - ģimenes ārsta prakse</t>
  </si>
  <si>
    <t>270000032</t>
  </si>
  <si>
    <t>Grospiņš Andis - ģimenes ārsta un arodveselības un arodslimību ārsta prakse</t>
  </si>
  <si>
    <t>Andis</t>
  </si>
  <si>
    <t>Grospiņš</t>
  </si>
  <si>
    <t>270065201</t>
  </si>
  <si>
    <t>DOKTORĀTS ELITE, Medicīnas sabiedrība ar ierobežotu atbildību</t>
  </si>
  <si>
    <t>Zanda</t>
  </si>
  <si>
    <t>Riekstiņa</t>
  </si>
  <si>
    <t>Gundega</t>
  </si>
  <si>
    <t>Rūtenberga</t>
  </si>
  <si>
    <t>170075435</t>
  </si>
  <si>
    <t>Ašmane Solveiga - ģimenes ārsta un arodveselības un arodslimību ārsta prakse</t>
  </si>
  <si>
    <t>Solveiga</t>
  </si>
  <si>
    <t>Ašmane</t>
  </si>
  <si>
    <t>170075426</t>
  </si>
  <si>
    <t>Krētaine Dace - ģimenes ārsta prakse</t>
  </si>
  <si>
    <t>Krētaine</t>
  </si>
  <si>
    <t>170075405</t>
  </si>
  <si>
    <t>Celma Violeta - ģimenes ārsta prakse</t>
  </si>
  <si>
    <t>Violeta</t>
  </si>
  <si>
    <t>Celma</t>
  </si>
  <si>
    <t>887600004</t>
  </si>
  <si>
    <t>Zibina Benita - ģimenes ārsta prakse</t>
  </si>
  <si>
    <t>Benita</t>
  </si>
  <si>
    <t>Zibina</t>
  </si>
  <si>
    <t>270000079</t>
  </si>
  <si>
    <t>Goba Eva - ārsta prakse pediatrijā un fizikālā un rehabilitācijas medicīnā</t>
  </si>
  <si>
    <t>Eva</t>
  </si>
  <si>
    <t>Goba</t>
  </si>
  <si>
    <t>880200069</t>
  </si>
  <si>
    <t>Sporāne Evija - ģimenes ārsta prakse</t>
  </si>
  <si>
    <t>Evija</t>
  </si>
  <si>
    <t>Sporāne</t>
  </si>
  <si>
    <t>170000017</t>
  </si>
  <si>
    <t>Tatjanas Kosovas ģimenes ārsta prakse, SIA</t>
  </si>
  <si>
    <t>Kosova</t>
  </si>
  <si>
    <t>640600013</t>
  </si>
  <si>
    <t>Krūzes Vilmas ģimenes ārsta prakse, IK</t>
  </si>
  <si>
    <t>Vilma</t>
  </si>
  <si>
    <t>Krūze</t>
  </si>
  <si>
    <t>170075413</t>
  </si>
  <si>
    <t>Francisti Vera - ģimenes ārsta prakse</t>
  </si>
  <si>
    <t>Vera</t>
  </si>
  <si>
    <t>Francisti</t>
  </si>
  <si>
    <t>880200063</t>
  </si>
  <si>
    <t>Lunde Dzintra -ģimenes ārsta prakse</t>
  </si>
  <si>
    <t>Lunde</t>
  </si>
  <si>
    <t>620200015</t>
  </si>
  <si>
    <t>L.LAGZDIŅAS ĀRSTA PRAKSE, SIA</t>
  </si>
  <si>
    <t>Lagzdiņa</t>
  </si>
  <si>
    <t>170075417</t>
  </si>
  <si>
    <t>Butramjevs Dmitrijs - ģimenes ārsta prakse</t>
  </si>
  <si>
    <t>Dmitrijs</t>
  </si>
  <si>
    <t>Butramjevs</t>
  </si>
  <si>
    <t>270075401</t>
  </si>
  <si>
    <t>Zviedrīte Lelde - ģimenes ārsta prakse</t>
  </si>
  <si>
    <t>Lelde</t>
  </si>
  <si>
    <t>Zviedrīte</t>
  </si>
  <si>
    <t>649300005</t>
  </si>
  <si>
    <t>Blumberga Ilona - ģimenes ārsta un arodveselības un arodslimību ārsta prakse</t>
  </si>
  <si>
    <t>Ilona</t>
  </si>
  <si>
    <t>Blumberga</t>
  </si>
  <si>
    <t>901200004</t>
  </si>
  <si>
    <t>Jurēvica Skaidrīte - ģimenes ārsta prakse</t>
  </si>
  <si>
    <t>Skaidrīte</t>
  </si>
  <si>
    <t>Jurēvica</t>
  </si>
  <si>
    <t>641000017</t>
  </si>
  <si>
    <t>Uldriķe Edīte - ģimenes ārsta prakse</t>
  </si>
  <si>
    <t>Edīte</t>
  </si>
  <si>
    <t>Uldriķe</t>
  </si>
  <si>
    <t>170000171</t>
  </si>
  <si>
    <t>Baranovs Aleksejs - ģimenes ārsta un internista prakse</t>
  </si>
  <si>
    <t>Aleksejs</t>
  </si>
  <si>
    <t>Baranovs</t>
  </si>
  <si>
    <t>905100010</t>
  </si>
  <si>
    <t>Smārdes doktorāts, Sabiedrība ar ierobežotu atbildību</t>
  </si>
  <si>
    <t>Anastasija</t>
  </si>
  <si>
    <t>Moškeviča</t>
  </si>
  <si>
    <t>888300002</t>
  </si>
  <si>
    <t>Miķelsone Ingrīda - ģimenes ārsta un pediatra prakse</t>
  </si>
  <si>
    <t>Miķelsone</t>
  </si>
  <si>
    <t>840200008</t>
  </si>
  <si>
    <t>Šenbrūna Sarmīte - ģimenes ārsta prakse</t>
  </si>
  <si>
    <t>Šenbrūna</t>
  </si>
  <si>
    <t>880200006</t>
  </si>
  <si>
    <t>Blese Ingrīda - ģimenes ārsta prakse</t>
  </si>
  <si>
    <t>900200083</t>
  </si>
  <si>
    <t>Zaļmeža Santa - ģimenes ārsta prakse</t>
  </si>
  <si>
    <t>Santa</t>
  </si>
  <si>
    <t>Zaļmeža</t>
  </si>
  <si>
    <t>900200029</t>
  </si>
  <si>
    <t>S.Liepiņas ĢĀP, Sabiedrība ar ierobežotu atbildību</t>
  </si>
  <si>
    <t>Silvija</t>
  </si>
  <si>
    <t>Liepiņa</t>
  </si>
  <si>
    <t>880200065</t>
  </si>
  <si>
    <t>Vēmane Monika - ģimenes ārsta un pediatra prakse</t>
  </si>
  <si>
    <t>Monika</t>
  </si>
  <si>
    <t>Vēmane</t>
  </si>
  <si>
    <t>840200057</t>
  </si>
  <si>
    <t>Ūdra Ineta - ģimenes ārsta prakse</t>
  </si>
  <si>
    <t>Ūdra</t>
  </si>
  <si>
    <t>620200013</t>
  </si>
  <si>
    <t>RŪTAS EGLĪTES ĢIMENES ĀRSTA PRAKSE, SIA</t>
  </si>
  <si>
    <t>Rūta</t>
  </si>
  <si>
    <t>Eglīte</t>
  </si>
  <si>
    <t>170077458</t>
  </si>
  <si>
    <t>Mockus Aļģirds - ģimenes ārsta prakse</t>
  </si>
  <si>
    <t>Aļģirds</t>
  </si>
  <si>
    <t>Mockus</t>
  </si>
  <si>
    <t>Matvejeva</t>
  </si>
  <si>
    <t>900200052</t>
  </si>
  <si>
    <t>DACES RUNDĀNES ĢĀP, Individuālais komersants</t>
  </si>
  <si>
    <t>Rundāne</t>
  </si>
  <si>
    <t>270077408</t>
  </si>
  <si>
    <t>Dreimane Maruta - ģimenes ārsta un pediatra prakse</t>
  </si>
  <si>
    <t>Dreimane</t>
  </si>
  <si>
    <t>170075439</t>
  </si>
  <si>
    <t>Komarova Alevtina - ģimenes ārsta prakse</t>
  </si>
  <si>
    <t>Alevtina</t>
  </si>
  <si>
    <t>Komarova</t>
  </si>
  <si>
    <t>641400002</t>
  </si>
  <si>
    <t>Kalniņa Agrita - ģimenes ārsta prakse</t>
  </si>
  <si>
    <t>Agrita</t>
  </si>
  <si>
    <t>Kalniņa</t>
  </si>
  <si>
    <t>170075446</t>
  </si>
  <si>
    <t>Brundzule Ieva - ģimenes ārsta un arodveselības un arodslimību ārsta prakse</t>
  </si>
  <si>
    <t>Brundzule</t>
  </si>
  <si>
    <t>270000011</t>
  </si>
  <si>
    <t>Blūma Olga - ģimenes ārsta prakse</t>
  </si>
  <si>
    <t>Olga</t>
  </si>
  <si>
    <t>Blūma</t>
  </si>
  <si>
    <t>840200059</t>
  </si>
  <si>
    <t>DRUVAS DOKTORĀTS, SIA</t>
  </si>
  <si>
    <t>Opelte</t>
  </si>
  <si>
    <t>620200001</t>
  </si>
  <si>
    <t>Pūpols Aigars - ģimenes ārsta prakse</t>
  </si>
  <si>
    <t>Aigars</t>
  </si>
  <si>
    <t>Pūpols</t>
  </si>
  <si>
    <t>170075415</t>
  </si>
  <si>
    <t>V.Ceikas ārsta prakse, SIA</t>
  </si>
  <si>
    <t>Ceika</t>
  </si>
  <si>
    <t>640800004</t>
  </si>
  <si>
    <t>Dr. Būmanes ģimenes ārsta prakse, SIA</t>
  </si>
  <si>
    <t>Annija</t>
  </si>
  <si>
    <t>Būmane</t>
  </si>
  <si>
    <t>900200092</t>
  </si>
  <si>
    <t>Pūces ģimenes ārsta prakse, SIA</t>
  </si>
  <si>
    <t>Andris</t>
  </si>
  <si>
    <t>170000183</t>
  </si>
  <si>
    <t>Stabulnieks Uldis - ģimenes ārsta prakse</t>
  </si>
  <si>
    <t>Uldis</t>
  </si>
  <si>
    <t>Stabulnieks</t>
  </si>
  <si>
    <t>170077457</t>
  </si>
  <si>
    <t>Petrovs Pēteris - ģimenes ārsta prakse</t>
  </si>
  <si>
    <t>Petrovs</t>
  </si>
  <si>
    <t>170000116</t>
  </si>
  <si>
    <t>Rutkovska Diana - ģimenes ārsta prakse</t>
  </si>
  <si>
    <t>Diana</t>
  </si>
  <si>
    <t>Rutkovska</t>
  </si>
  <si>
    <t>170075412</t>
  </si>
  <si>
    <t>Juzupa Ludmila - ģimenes ārsta prakse</t>
  </si>
  <si>
    <t>Juzupa</t>
  </si>
  <si>
    <t>900200026</t>
  </si>
  <si>
    <t>Jakušenoka doktorāts, SIA</t>
  </si>
  <si>
    <t>Jakušenoka</t>
  </si>
  <si>
    <t>Liepājas ģimenes veselības centrs, SIA</t>
  </si>
  <si>
    <t>Reicle</t>
  </si>
  <si>
    <t>170000186</t>
  </si>
  <si>
    <t>Šmite Ieva - ģimenes ārsta prakse</t>
  </si>
  <si>
    <t>Šmite</t>
  </si>
  <si>
    <t>620200049</t>
  </si>
  <si>
    <t>Laimas Jansones ārsta prakse, SIA</t>
  </si>
  <si>
    <t>Laima</t>
  </si>
  <si>
    <t>270075405</t>
  </si>
  <si>
    <t>Inas Zemtures ģimenes ārsta-pediatra prakse, SIA</t>
  </si>
  <si>
    <t>Ina</t>
  </si>
  <si>
    <t>Zemture</t>
  </si>
  <si>
    <t>Serebrjakovs</t>
  </si>
  <si>
    <t>Madara</t>
  </si>
  <si>
    <t>Bula</t>
  </si>
  <si>
    <t>Izgagina</t>
  </si>
  <si>
    <t>980200006</t>
  </si>
  <si>
    <t>Kitte Rudīte - ģimenes ārsta un arodveselības un arodslimību ārsta prakse</t>
  </si>
  <si>
    <t>Rudīte</t>
  </si>
  <si>
    <t>Kitte</t>
  </si>
  <si>
    <t>840200031</t>
  </si>
  <si>
    <t>EZERES DOKTORĀTS, SIA</t>
  </si>
  <si>
    <t>Valda</t>
  </si>
  <si>
    <t>Berga</t>
  </si>
  <si>
    <t>900200050</t>
  </si>
  <si>
    <t>Aizstrauta Tamāra - ģimenes ārsta un arodveselības un arodslimību ārsta prakse</t>
  </si>
  <si>
    <t>Tamāra</t>
  </si>
  <si>
    <t>Aizstrauta</t>
  </si>
  <si>
    <t>Grosbaha</t>
  </si>
  <si>
    <t>170000188</t>
  </si>
  <si>
    <t>Anaņjeva Aleksandra - ģimenes ārsta prakse</t>
  </si>
  <si>
    <t>Aleksandra</t>
  </si>
  <si>
    <t>Anaņjeva</t>
  </si>
  <si>
    <t>170000173</t>
  </si>
  <si>
    <t>Jakubauska Indra - ģimenes ārsta prakse</t>
  </si>
  <si>
    <t>Indra</t>
  </si>
  <si>
    <t>Jakubauska</t>
  </si>
  <si>
    <t>052000012</t>
  </si>
  <si>
    <t>Dr. Singhas ģimenes veselības Centrs, SIA</t>
  </si>
  <si>
    <t>Alise</t>
  </si>
  <si>
    <t>Singha</t>
  </si>
  <si>
    <t>641000002</t>
  </si>
  <si>
    <t>Vidaja Ilga - ģimenes ārsta prakse</t>
  </si>
  <si>
    <t>Vidaja</t>
  </si>
  <si>
    <t>900200025</t>
  </si>
  <si>
    <t>Cinkus Vēsma -ģimenes ārsta prakse</t>
  </si>
  <si>
    <t>Vēsma</t>
  </si>
  <si>
    <t>Cinkus</t>
  </si>
  <si>
    <t>620200017</t>
  </si>
  <si>
    <t>Zauere Zanda - ģimenes ārsta prakse</t>
  </si>
  <si>
    <t>Zauere</t>
  </si>
  <si>
    <t>980200009</t>
  </si>
  <si>
    <t>Cērpa Ilva - ģimenes ārsta un arodveselības un arodslimību ārsta prakse</t>
  </si>
  <si>
    <t>Ilva</t>
  </si>
  <si>
    <t>Cērpa</t>
  </si>
  <si>
    <t>Serebrjakova</t>
  </si>
  <si>
    <t>900200028</t>
  </si>
  <si>
    <t>Meženiece Ilga - ģimenes ārsta prakse</t>
  </si>
  <si>
    <t>Meženiece</t>
  </si>
  <si>
    <t>640600006</t>
  </si>
  <si>
    <t>DAKTERIS IMANTS, SIA</t>
  </si>
  <si>
    <t>Imants</t>
  </si>
  <si>
    <t>Lanka</t>
  </si>
  <si>
    <t>840600002</t>
  </si>
  <si>
    <t>Svetlanas Sergejenko ģimenes ārsta prakse, SIA</t>
  </si>
  <si>
    <t>Svetlana</t>
  </si>
  <si>
    <t>Sergejenko</t>
  </si>
  <si>
    <t>051000001</t>
  </si>
  <si>
    <t>Kociņa Ginta - ģimenes ārsta prakse</t>
  </si>
  <si>
    <t>Ginta</t>
  </si>
  <si>
    <t>Kociņa</t>
  </si>
  <si>
    <t>840200019</t>
  </si>
  <si>
    <t>Rožuleja Aina - ģimenes ārsta un pediatra prakse</t>
  </si>
  <si>
    <t>Aina</t>
  </si>
  <si>
    <t>Rožuleja</t>
  </si>
  <si>
    <t>641400001</t>
  </si>
  <si>
    <t>Kraģis Juris - ģimenes ārsta prakse</t>
  </si>
  <si>
    <t>Juris</t>
  </si>
  <si>
    <t>Kraģis</t>
  </si>
  <si>
    <t>840200021</t>
  </si>
  <si>
    <t>Rolava Videga - ģimenes ārsta, internista un onkologa ķīmijterapeita prakse</t>
  </si>
  <si>
    <t>Videga</t>
  </si>
  <si>
    <t>Rolava</t>
  </si>
  <si>
    <t>640600003</t>
  </si>
  <si>
    <t>Avots Elmārs - ģimenes ārsta prakse</t>
  </si>
  <si>
    <t>Elmārs</t>
  </si>
  <si>
    <t>Avots</t>
  </si>
  <si>
    <t>170075423</t>
  </si>
  <si>
    <t>Lipska Rudīte - ģimenes ārsta prakse</t>
  </si>
  <si>
    <t>Lipska</t>
  </si>
  <si>
    <t>880200053</t>
  </si>
  <si>
    <t>Aijas Briedes ārsta prakse, SIA</t>
  </si>
  <si>
    <t>Briede</t>
  </si>
  <si>
    <t>170075442</t>
  </si>
  <si>
    <t>Jakovļeva Alla - ģimenes ārsta prakse</t>
  </si>
  <si>
    <t>Jakovļeva</t>
  </si>
  <si>
    <t>170075444</t>
  </si>
  <si>
    <t>āp DOCTUS, SIA</t>
  </si>
  <si>
    <t>Zāģere</t>
  </si>
  <si>
    <t>Mārīte</t>
  </si>
  <si>
    <t>Gūthofa</t>
  </si>
  <si>
    <t>270000040</t>
  </si>
  <si>
    <t>Kukle Solvita - ģimenes ārsta prakse</t>
  </si>
  <si>
    <t>Solvita</t>
  </si>
  <si>
    <t>Kukle</t>
  </si>
  <si>
    <t>620200046</t>
  </si>
  <si>
    <t>Ineses Zīles ārsta prakse, Sabiedrība ar ierobežotu atbildību</t>
  </si>
  <si>
    <t>Zīle</t>
  </si>
  <si>
    <t>Ringolds</t>
  </si>
  <si>
    <t>Jaunbelzējs</t>
  </si>
  <si>
    <t>980200001</t>
  </si>
  <si>
    <t>Griķe Baiba - ģimenes ārsta prakse</t>
  </si>
  <si>
    <t>Griķe</t>
  </si>
  <si>
    <t>888300003</t>
  </si>
  <si>
    <t>Berga Ruta -ģimenes ārsta prakse</t>
  </si>
  <si>
    <t>Ruta</t>
  </si>
  <si>
    <t>270020302</t>
  </si>
  <si>
    <t>Ziemeļkurzemes reģionālā slimnīca, SIA</t>
  </si>
  <si>
    <t>Bricis</t>
  </si>
  <si>
    <t>840200013</t>
  </si>
  <si>
    <t>Kotova Inga - ģimenes ārsta prakse</t>
  </si>
  <si>
    <t>Inga</t>
  </si>
  <si>
    <t>Kotova</t>
  </si>
  <si>
    <t>900200054</t>
  </si>
  <si>
    <t>Krūziņa Inga - ģimenes ārsta, dermatologa, venerologa un arodveselības un arodslimību ārsta prakse</t>
  </si>
  <si>
    <t>Krūziņa</t>
  </si>
  <si>
    <t>621200012</t>
  </si>
  <si>
    <t>Dr.Rutas Vinteres prakse, SIA</t>
  </si>
  <si>
    <t>Vintere</t>
  </si>
  <si>
    <t>270075406</t>
  </si>
  <si>
    <t>Princis Pauls - ģimenes ārsta prakse</t>
  </si>
  <si>
    <t>Pauls</t>
  </si>
  <si>
    <t>Princis</t>
  </si>
  <si>
    <t>840200012</t>
  </si>
  <si>
    <t>Grikmane Ligita - ģimenes ārsta prakse</t>
  </si>
  <si>
    <t>Ligita</t>
  </si>
  <si>
    <t>Grikmane</t>
  </si>
  <si>
    <t>880200018</t>
  </si>
  <si>
    <t>Smelte Kristīne - ģimenes ārsta prakse</t>
  </si>
  <si>
    <t>Kristīne</t>
  </si>
  <si>
    <t>Smelte</t>
  </si>
  <si>
    <t>170000170</t>
  </si>
  <si>
    <t>Ribakova Tatjana - ģimenes ārsta prakse</t>
  </si>
  <si>
    <t>Ribakova</t>
  </si>
  <si>
    <t>170075414</t>
  </si>
  <si>
    <t>Stepko Zaiga - ģimenes ārsta prakse</t>
  </si>
  <si>
    <t>Stepko</t>
  </si>
  <si>
    <t>Pučka</t>
  </si>
  <si>
    <t>900200010</t>
  </si>
  <si>
    <t>Bētiņa Lilita - ģimenes ārsta un arodveselības un arodslimību ārsta prakse</t>
  </si>
  <si>
    <t>Lilita</t>
  </si>
  <si>
    <t>Bētiņa</t>
  </si>
  <si>
    <t>840200017</t>
  </si>
  <si>
    <t>Bitmane Maija - ārsta internista prakse</t>
  </si>
  <si>
    <t>Maija</t>
  </si>
  <si>
    <t>Bitmane</t>
  </si>
  <si>
    <t>620200004</t>
  </si>
  <si>
    <t>Skābarde Andra - ģimenes ārsta un pediatra prakse</t>
  </si>
  <si>
    <t>Andra</t>
  </si>
  <si>
    <t>Skābarde</t>
  </si>
  <si>
    <t>640600022</t>
  </si>
  <si>
    <t>Capļina Violeta - ģimenes ārstu prakse</t>
  </si>
  <si>
    <t>Capļina</t>
  </si>
  <si>
    <t>840200075</t>
  </si>
  <si>
    <t>Dr. Bīlānes doktorāts, SIA</t>
  </si>
  <si>
    <t>Bīlāne</t>
  </si>
  <si>
    <t>007000004</t>
  </si>
  <si>
    <t>Sabiedrība ar ierobežotu atbildību Anitas Ņevzorovas doktorāts</t>
  </si>
  <si>
    <t>Ņevzorova</t>
  </si>
  <si>
    <t>005000018</t>
  </si>
  <si>
    <t>Zahidas Butajevas ģimenes ārsta prakse, SIA</t>
  </si>
  <si>
    <t>Zahida</t>
  </si>
  <si>
    <t>Butayeva</t>
  </si>
  <si>
    <t>051000006</t>
  </si>
  <si>
    <t>A.Ralles ģimenes ārsta prakse, SIA</t>
  </si>
  <si>
    <t>Ralle</t>
  </si>
  <si>
    <t>052000014</t>
  </si>
  <si>
    <t>doktorāts Skuja, SIA</t>
  </si>
  <si>
    <t>Dāvis</t>
  </si>
  <si>
    <t>Skuja</t>
  </si>
  <si>
    <t>Latgale</t>
  </si>
  <si>
    <t>050075429</t>
  </si>
  <si>
    <t>Šatilova Nadežda - ģimenes ārsta prakse</t>
  </si>
  <si>
    <t>Nadežda</t>
  </si>
  <si>
    <t>Šatilova</t>
  </si>
  <si>
    <t>760200031</t>
  </si>
  <si>
    <t>Asklēpijs Z, SIA</t>
  </si>
  <si>
    <t>Zita</t>
  </si>
  <si>
    <t>Laizāne</t>
  </si>
  <si>
    <t>681800002</t>
  </si>
  <si>
    <t>Sviklāne Inga - ģimenes ārsta prakse</t>
  </si>
  <si>
    <t>Sviklāne</t>
  </si>
  <si>
    <t>050077451</t>
  </si>
  <si>
    <t>Babule Alīna - ģimenes ārsta prakse</t>
  </si>
  <si>
    <t>Alīna</t>
  </si>
  <si>
    <t>Babule</t>
  </si>
  <si>
    <t>760200012</t>
  </si>
  <si>
    <t>Ruskulis Anatolijs - ģimenes ārsta prakse</t>
  </si>
  <si>
    <t>Ruskulis</t>
  </si>
  <si>
    <t>050000009</t>
  </si>
  <si>
    <t>Požarskis Anatolijs - ģimenes ārsta, seksologa, seksopatologa un psihoterapeita prakse</t>
  </si>
  <si>
    <t>Požarskis</t>
  </si>
  <si>
    <t>760200010</t>
  </si>
  <si>
    <t>Džeriņa Jevģēnija -ģimenes ārsta prakse</t>
  </si>
  <si>
    <t>Jevģēnija</t>
  </si>
  <si>
    <t>Džeriņa</t>
  </si>
  <si>
    <t>050000113</t>
  </si>
  <si>
    <t>Skaistuma pasaule, Sabiedrība ar ierobežotu atbildību</t>
  </si>
  <si>
    <t>Natālija</t>
  </si>
  <si>
    <t>Grincevičiene</t>
  </si>
  <si>
    <t>050000139</t>
  </si>
  <si>
    <t>Latgales medicīnas centrs, Sabiedrība ar ierobežotu atbildību</t>
  </si>
  <si>
    <t>Sivačova</t>
  </si>
  <si>
    <t>210000073</t>
  </si>
  <si>
    <t>Filimonovs Oļegs - ģimenes ārsta prakse</t>
  </si>
  <si>
    <t>Oļegs</t>
  </si>
  <si>
    <t>Filimonovs</t>
  </si>
  <si>
    <t>780200043</t>
  </si>
  <si>
    <t>Mārītes Kaļvas ģimenes ārsta prakse, SIA</t>
  </si>
  <si>
    <t>Kaļva</t>
  </si>
  <si>
    <t>050077446</t>
  </si>
  <si>
    <t>Guļtjajeva Svetlana - ģimenes ārsta prakse</t>
  </si>
  <si>
    <t>Guļtjajeva</t>
  </si>
  <si>
    <t>600200012</t>
  </si>
  <si>
    <t>Procevska Marina - ģimenes ārsta prakse</t>
  </si>
  <si>
    <t>Marina</t>
  </si>
  <si>
    <t>Procevska</t>
  </si>
  <si>
    <t>050075441</t>
  </si>
  <si>
    <t>Hanturova Valentīna - ģimenes ārsta prakse</t>
  </si>
  <si>
    <t>Valentīna</t>
  </si>
  <si>
    <t>Hanturova</t>
  </si>
  <si>
    <t>440200010</t>
  </si>
  <si>
    <t>Nesterovs Ivans - ģimenes ārsta prakse</t>
  </si>
  <si>
    <t>Ivans</t>
  </si>
  <si>
    <t>Nesterovs</t>
  </si>
  <si>
    <t>210075413</t>
  </si>
  <si>
    <t>Novožilova Jeļena - ģimenes ārsta un arodveselības un arodslimību ārsta prakse</t>
  </si>
  <si>
    <t>Jeļena</t>
  </si>
  <si>
    <t>Novožilova</t>
  </si>
  <si>
    <t>050075421</t>
  </si>
  <si>
    <t>Muromceva Tatjana - ģimenes ārsta prakse</t>
  </si>
  <si>
    <t>Muromceva</t>
  </si>
  <si>
    <t>050075424</t>
  </si>
  <si>
    <t>Grišāne Ingrīda - ģimenes ārsta prakse</t>
  </si>
  <si>
    <t>Grišāne</t>
  </si>
  <si>
    <t>210075419</t>
  </si>
  <si>
    <t>Rodionova Olga - ģimenes ārsta un arodveselības un arodslimību ārsta prakse</t>
  </si>
  <si>
    <t>Rodionova</t>
  </si>
  <si>
    <t>050075428</t>
  </si>
  <si>
    <t>Minčenko Valerians- ģimenes ārsta prakse</t>
  </si>
  <si>
    <t>Valerians</t>
  </si>
  <si>
    <t>Minčenko</t>
  </si>
  <si>
    <t>440200005</t>
  </si>
  <si>
    <t>Bicāns Juris -ģimenes ārsta prakse</t>
  </si>
  <si>
    <t>Bicāns</t>
  </si>
  <si>
    <t>050075426</t>
  </si>
  <si>
    <t>Jerofejeva Jeļena - ģimenes ārsta prakse</t>
  </si>
  <si>
    <t>Jerofejeva</t>
  </si>
  <si>
    <t>050075404</t>
  </si>
  <si>
    <t>N.Janpaule-ģimenes ārsta prakse, Sabiedrība ar ierobežotu atbildību</t>
  </si>
  <si>
    <t>Nataļja</t>
  </si>
  <si>
    <t>Janpaule</t>
  </si>
  <si>
    <t>681000006</t>
  </si>
  <si>
    <t>Vorkale Anita - ģimenes ārsta un arodveselības un arodslimību ārsta prakse</t>
  </si>
  <si>
    <t>Vorkale</t>
  </si>
  <si>
    <t>600200002</t>
  </si>
  <si>
    <t>Krasnikova Jeļena - ģimenes ārsta prakse, SIA</t>
  </si>
  <si>
    <t>Krasnikova</t>
  </si>
  <si>
    <t>210075414</t>
  </si>
  <si>
    <t>Ivanova Iraida - ģimenes ārsta prakse</t>
  </si>
  <si>
    <t>Iraida</t>
  </si>
  <si>
    <t>050077453</t>
  </si>
  <si>
    <t>Kameņeckis Miroslavs - ģimenes ārsta prakse</t>
  </si>
  <si>
    <t>Miroslavs</t>
  </si>
  <si>
    <t>Kameņeckis</t>
  </si>
  <si>
    <t>210000055</t>
  </si>
  <si>
    <t>Rogaļs Viktors - ģimenes ārsta un  osteorefleksoterapeita prakse</t>
  </si>
  <si>
    <t>Viktors</t>
  </si>
  <si>
    <t>Rogaļs</t>
  </si>
  <si>
    <t>781800008</t>
  </si>
  <si>
    <t>Lidijas Bukeles ĢĀP, Sabiedrība ar ierobežotu atbildību</t>
  </si>
  <si>
    <t>Lidija</t>
  </si>
  <si>
    <t>Bukele</t>
  </si>
  <si>
    <t>780200012</t>
  </si>
  <si>
    <t>Oļševska Ināra - ģimenes ārsta un zobārsta prakse</t>
  </si>
  <si>
    <t>Oļševska</t>
  </si>
  <si>
    <t>601000006</t>
  </si>
  <si>
    <t>Rutka Zinaīda - ģimenes ārsta prakse</t>
  </si>
  <si>
    <t>Zinaīda</t>
  </si>
  <si>
    <t>Rutka</t>
  </si>
  <si>
    <t>050077464</t>
  </si>
  <si>
    <t>Jačmeņova Tatjana - ģimenes ārsta un pediatra prakse</t>
  </si>
  <si>
    <t>Jačmeņova</t>
  </si>
  <si>
    <t>600200003</t>
  </si>
  <si>
    <t>Meņģiša Lija - ģimenes ārsta prakse</t>
  </si>
  <si>
    <t>Meņģiša</t>
  </si>
  <si>
    <t>210075420</t>
  </si>
  <si>
    <t>Orlova Nelija - ģimenes ārsta prakse</t>
  </si>
  <si>
    <t>Nelija</t>
  </si>
  <si>
    <t>Orlova</t>
  </si>
  <si>
    <t>600200037</t>
  </si>
  <si>
    <t>Ogorelova Jeļena - ģimenes ārsta prakse</t>
  </si>
  <si>
    <t>Ogorelova</t>
  </si>
  <si>
    <t>050000023</t>
  </si>
  <si>
    <t>ĻUBOVAS BARANOVSKAS ĢIMENES ĀRSTA PRAKSE, SIA</t>
  </si>
  <si>
    <t>Ļubova</t>
  </si>
  <si>
    <t>Baranovska</t>
  </si>
  <si>
    <t>681000005</t>
  </si>
  <si>
    <t>Skrule Agnese - ģimenes ārsta prakse</t>
  </si>
  <si>
    <t>Agnese</t>
  </si>
  <si>
    <t>Skrule</t>
  </si>
  <si>
    <t>600200014</t>
  </si>
  <si>
    <t>Sidorovs Viktors - ģimenes ārsta prakse</t>
  </si>
  <si>
    <t>Sidorovs</t>
  </si>
  <si>
    <t>601000009</t>
  </si>
  <si>
    <t>Antonovs Sergejs - ģimenes ārsta prakse</t>
  </si>
  <si>
    <t>Sergejs</t>
  </si>
  <si>
    <t>Antonovs</t>
  </si>
  <si>
    <t>050075437</t>
  </si>
  <si>
    <t>Vengreviča Anžella - ģimenes ārsta prakse</t>
  </si>
  <si>
    <t>Anžella</t>
  </si>
  <si>
    <t>Vengreviča</t>
  </si>
  <si>
    <t>680200035</t>
  </si>
  <si>
    <t>L.Ņemņasevas ģimenes ārsta un pediatra prakse, Sabiedrība ar ierobežotu atbildību</t>
  </si>
  <si>
    <t>Ņemņaseva</t>
  </si>
  <si>
    <t>680200012</t>
  </si>
  <si>
    <t>Krokša Ineta - ģimenes ārsta prakse</t>
  </si>
  <si>
    <t>Krokša</t>
  </si>
  <si>
    <t>760200011</t>
  </si>
  <si>
    <t>Lioznova Svetlana - ģimenes ārsta prakse</t>
  </si>
  <si>
    <t>Lioznova</t>
  </si>
  <si>
    <t>781800006</t>
  </si>
  <si>
    <t>VIĻĀNU DOKTORĀTS I, Sabiedrība ar ierobežotu atbildību</t>
  </si>
  <si>
    <t>Irīda</t>
  </si>
  <si>
    <t>Sparāne</t>
  </si>
  <si>
    <t>050075401</t>
  </si>
  <si>
    <t>Matvejeva Irina - ģimenes ārsta prakse</t>
  </si>
  <si>
    <t>Irina</t>
  </si>
  <si>
    <t>050075422</t>
  </si>
  <si>
    <t>Voicehoviča Jekaterīna - ģimenes ārsta prakse</t>
  </si>
  <si>
    <t>Jekaterīna</t>
  </si>
  <si>
    <t>Voicehoviča</t>
  </si>
  <si>
    <t>440200001</t>
  </si>
  <si>
    <t>Novickis Vitālijs - ģimenes ārsta prakse</t>
  </si>
  <si>
    <t>Vitālijs</t>
  </si>
  <si>
    <t>Novickis</t>
  </si>
  <si>
    <t>680200010</t>
  </si>
  <si>
    <t>Rjutkinena Svetlana - ģimenes ārsta prakse</t>
  </si>
  <si>
    <t>Rjutkinena</t>
  </si>
  <si>
    <t>002000003</t>
  </si>
  <si>
    <t>Grinko Anna - ģimenes ārsta prakse</t>
  </si>
  <si>
    <t>Grinko</t>
  </si>
  <si>
    <t>050075425</t>
  </si>
  <si>
    <t>Muhamendrika Jeļena - ģimenes ārsta prakse</t>
  </si>
  <si>
    <t>Muhamendrika</t>
  </si>
  <si>
    <t>050075415</t>
  </si>
  <si>
    <t>Rožnova Ludmila - ģimenes ārsta prakse</t>
  </si>
  <si>
    <t>Rožnova</t>
  </si>
  <si>
    <t>050065401</t>
  </si>
  <si>
    <t>Valeo K, SIA</t>
  </si>
  <si>
    <t>Arkādijs</t>
  </si>
  <si>
    <t>Kuļikovs</t>
  </si>
  <si>
    <t>680200002</t>
  </si>
  <si>
    <t>Lapšovs Igors - ģimenes ārsta, internista un manuālās medicīnas metodes prakse</t>
  </si>
  <si>
    <t>Igors</t>
  </si>
  <si>
    <t>Lapšovs</t>
  </si>
  <si>
    <t>440200007</t>
  </si>
  <si>
    <t>Kudeiko Inese - ģimenes ārsta prakse</t>
  </si>
  <si>
    <t>Kudeiko</t>
  </si>
  <si>
    <t>050075413</t>
  </si>
  <si>
    <t>Elksniņa Bronislava - ģimenes ārsta prakse</t>
  </si>
  <si>
    <t>Bronislava</t>
  </si>
  <si>
    <t>Elksniņa</t>
  </si>
  <si>
    <t>210000003</t>
  </si>
  <si>
    <t>Visockis Jānis - ģimenes ārsta prakse</t>
  </si>
  <si>
    <t>Visockis</t>
  </si>
  <si>
    <t>050075405</t>
  </si>
  <si>
    <t>Trubena Vita - ģimenes ārsta un pediatra prakse</t>
  </si>
  <si>
    <t>Trubena</t>
  </si>
  <si>
    <t>604300005</t>
  </si>
  <si>
    <t>Aglonas doktorāts-S, SIA</t>
  </si>
  <si>
    <t>Valaine</t>
  </si>
  <si>
    <t>210075401</t>
  </si>
  <si>
    <t>Masjulis Vladimirs - ģimenes ārsta prakse</t>
  </si>
  <si>
    <t>Vladimirs</t>
  </si>
  <si>
    <t>Masjulis</t>
  </si>
  <si>
    <t>050077479</t>
  </si>
  <si>
    <t>Petroviča Larisa - ģimenes ārsta un pediatra prakse</t>
  </si>
  <si>
    <t>Larisa</t>
  </si>
  <si>
    <t>Petroviča</t>
  </si>
  <si>
    <t>Putra</t>
  </si>
  <si>
    <t>050075420</t>
  </si>
  <si>
    <t>Požarska Jeļena - ģimenes ārsta prakse</t>
  </si>
  <si>
    <t>Požarska</t>
  </si>
  <si>
    <t>780200006</t>
  </si>
  <si>
    <t>Daņilova Jeļena - ģimenes ārsta prakse</t>
  </si>
  <si>
    <t>Daņilova</t>
  </si>
  <si>
    <t>760200023</t>
  </si>
  <si>
    <t>Petrāne Irēna - ģimenes ārsta prakse</t>
  </si>
  <si>
    <t>Irēna</t>
  </si>
  <si>
    <t>Petrāne</t>
  </si>
  <si>
    <t>210075408</t>
  </si>
  <si>
    <t>Mačuļska Natālija - ģimenes ārsta prakse</t>
  </si>
  <si>
    <t>Mačuļska</t>
  </si>
  <si>
    <t>680200013</t>
  </si>
  <si>
    <t>Vasiļjevs Roberts - ģimenes ārsta prakse</t>
  </si>
  <si>
    <t>Vasiļjevs</t>
  </si>
  <si>
    <t>680200033</t>
  </si>
  <si>
    <t>Menis Dāvids - ģimenes ārsta prakse</t>
  </si>
  <si>
    <t>Dāvids</t>
  </si>
  <si>
    <t>Menis</t>
  </si>
  <si>
    <t>050075432</t>
  </si>
  <si>
    <t>Tolmačova Svetlana - ģimenes ārsta prakse</t>
  </si>
  <si>
    <t>Tolmačova</t>
  </si>
  <si>
    <t>604300006</t>
  </si>
  <si>
    <t>Krimans Vadims - ģimenes ārsta prakse</t>
  </si>
  <si>
    <t>Vadims</t>
  </si>
  <si>
    <t>Krimans</t>
  </si>
  <si>
    <t>002000017</t>
  </si>
  <si>
    <t>Morozova Inga - ģimenes ārsta prakse</t>
  </si>
  <si>
    <t>Morozova</t>
  </si>
  <si>
    <t>760200013</t>
  </si>
  <si>
    <t>Kirsanova Ļubova - ģimenes ārsta prakse</t>
  </si>
  <si>
    <t>Kirsanova</t>
  </si>
  <si>
    <t>600200015</t>
  </si>
  <si>
    <t>Sidorova Nataša - ģimenes ārsta un arodveselības un arodslimību ārsta prakse</t>
  </si>
  <si>
    <t>Nataša</t>
  </si>
  <si>
    <t>Sidorova</t>
  </si>
  <si>
    <t>601000007</t>
  </si>
  <si>
    <t>Sipoviča Olga - ģimenes ārsta prakse</t>
  </si>
  <si>
    <t>Sipoviča</t>
  </si>
  <si>
    <t>780200014</t>
  </si>
  <si>
    <t>RUŽINAS DOKTORĀTS, Sabiedrība ar ierobežotu atbildību</t>
  </si>
  <si>
    <t>440200008</t>
  </si>
  <si>
    <t>Čivkule Iveta - ģimenes ārsta prakse</t>
  </si>
  <si>
    <t>Čivkule</t>
  </si>
  <si>
    <t>050000041</t>
  </si>
  <si>
    <t>Kurator, SIA</t>
  </si>
  <si>
    <t>Anatoly</t>
  </si>
  <si>
    <t>Oprisnyak</t>
  </si>
  <si>
    <t>780200016</t>
  </si>
  <si>
    <t>Kairiša Silva - ģimenes ārsta prakse</t>
  </si>
  <si>
    <t>Silva</t>
  </si>
  <si>
    <t>Kairiša</t>
  </si>
  <si>
    <t>761200016</t>
  </si>
  <si>
    <t>Pastare-Meikališa Ināra -  ģimenes ārsta prakse</t>
  </si>
  <si>
    <t>Pastare-Meikališa</t>
  </si>
  <si>
    <t>761200010</t>
  </si>
  <si>
    <t>Stare Mirdza - ģimenes ārsta prakse</t>
  </si>
  <si>
    <t>Mirdza</t>
  </si>
  <si>
    <t>Stare</t>
  </si>
  <si>
    <t>050075416</t>
  </si>
  <si>
    <t>Pavloviča Anna - ģimenes ārsta prakse</t>
  </si>
  <si>
    <t>Pavloviča</t>
  </si>
  <si>
    <t>781800015</t>
  </si>
  <si>
    <t>Orlovs Dmitrijs -ģimenes ārsta prakse</t>
  </si>
  <si>
    <t>Orlovs</t>
  </si>
  <si>
    <t>050077463</t>
  </si>
  <si>
    <t>Romanovska Regīna - ģimenes ārsta un pediatra prakse</t>
  </si>
  <si>
    <t>Regīna</t>
  </si>
  <si>
    <t>Romanovska</t>
  </si>
  <si>
    <t>043000003</t>
  </si>
  <si>
    <t>Irēnas Čirko ģimenes ārsta prakse, Sabiedrība ar ierobežotu atbildību</t>
  </si>
  <si>
    <t>Čirko</t>
  </si>
  <si>
    <t>440200006</t>
  </si>
  <si>
    <t>Grotkere Iveta - ģimenes ārsta prakse</t>
  </si>
  <si>
    <t>Grotkere</t>
  </si>
  <si>
    <t>210075422</t>
  </si>
  <si>
    <t>Čaika Natālija - ģimenes ārsta, endokrinologa, arodveselības un arodslimību ārsta prakse</t>
  </si>
  <si>
    <t>Čaika</t>
  </si>
  <si>
    <t>761200005</t>
  </si>
  <si>
    <t>Milta Inese - ģimenes ārsta prakse</t>
  </si>
  <si>
    <t>Milta</t>
  </si>
  <si>
    <t>050000121</t>
  </si>
  <si>
    <t>Jemeļjanova Ludmila - ģimenes ārsta prakse</t>
  </si>
  <si>
    <t>Jemeļjanova</t>
  </si>
  <si>
    <t>440200026</t>
  </si>
  <si>
    <t>Malnače Iveta - ģimenes ārsta prakse</t>
  </si>
  <si>
    <t>Malnače</t>
  </si>
  <si>
    <t>050000022</t>
  </si>
  <si>
    <t>Voicehovičs Pēteris - ģimenes ārsta prakse</t>
  </si>
  <si>
    <t>Voicehovičs</t>
  </si>
  <si>
    <t>440800003</t>
  </si>
  <si>
    <t>Antonova Ludmila - ģimenes ārsta prakse</t>
  </si>
  <si>
    <t>Antonova</t>
  </si>
  <si>
    <t>601000021</t>
  </si>
  <si>
    <t>OLGAS GOLUBES ĢIMENES ĀRSTA PRAKSE, Sabiedrība ar ierobežotu atbildību</t>
  </si>
  <si>
    <t>Golube</t>
  </si>
  <si>
    <t>050000134</t>
  </si>
  <si>
    <t>Grunda Darja - ģimenes ārsta prakse</t>
  </si>
  <si>
    <t>Darja</t>
  </si>
  <si>
    <t>Grunda</t>
  </si>
  <si>
    <t>050075406</t>
  </si>
  <si>
    <t>Sidorenko Inna - ģimenes ārsta prakse</t>
  </si>
  <si>
    <t>Inna</t>
  </si>
  <si>
    <t>Sidorenko</t>
  </si>
  <si>
    <t>050075419</t>
  </si>
  <si>
    <t>Kramiča Tatjana - ģimenes ārsta prakse</t>
  </si>
  <si>
    <t>Kramiča</t>
  </si>
  <si>
    <t>761200006</t>
  </si>
  <si>
    <t>Kalniņa Mudīte - ģimenes ārsta prakse</t>
  </si>
  <si>
    <t>Mudīte</t>
  </si>
  <si>
    <t>050075407</t>
  </si>
  <si>
    <t>Čiekuru Doktorāts, SIA</t>
  </si>
  <si>
    <t>Nesterova</t>
  </si>
  <si>
    <t>050077467</t>
  </si>
  <si>
    <t>Zile Elena - ģimenes ārsta prakse</t>
  </si>
  <si>
    <t>Elena</t>
  </si>
  <si>
    <t>Zile</t>
  </si>
  <si>
    <t>440800017</t>
  </si>
  <si>
    <t>Martinova Ligita- ģimenes ārsta prakse</t>
  </si>
  <si>
    <t>Martinova</t>
  </si>
  <si>
    <t>780200010</t>
  </si>
  <si>
    <t>Paraščiņaka Silvija - ģimenes ārsta prakse</t>
  </si>
  <si>
    <t>Paraščiņaka</t>
  </si>
  <si>
    <t>601000011</t>
  </si>
  <si>
    <t>Leonardova Ļubova - ģimenes ārsta prakse</t>
  </si>
  <si>
    <t>Leonardova</t>
  </si>
  <si>
    <t>210075423</t>
  </si>
  <si>
    <t>Sidorenko Natālija - ģimenes ārsta un kardiologa prakse</t>
  </si>
  <si>
    <t>210000067</t>
  </si>
  <si>
    <t>Pavro Elīna - ģimenes ārsta prakse</t>
  </si>
  <si>
    <t>Elīna</t>
  </si>
  <si>
    <t>Pavro</t>
  </si>
  <si>
    <t>050000158</t>
  </si>
  <si>
    <t>MEDEXPERT PLUS, Sabiedrība ar ierobežotu atbildību</t>
  </si>
  <si>
    <t>Dana</t>
  </si>
  <si>
    <t>Gurenko</t>
  </si>
  <si>
    <t>050000159</t>
  </si>
  <si>
    <t>Baltruševiča Irēna - ģimenes ārsta prakse, Sabiedrība ar ierobežotu atbildību</t>
  </si>
  <si>
    <t>Baltruševiča</t>
  </si>
  <si>
    <t>761200007</t>
  </si>
  <si>
    <t>Baumane Anita - ģimenes ārsta prakse</t>
  </si>
  <si>
    <t>050075431</t>
  </si>
  <si>
    <t>Sedova Gaļina - ģimenes ārsta prakse</t>
  </si>
  <si>
    <t>Sedova</t>
  </si>
  <si>
    <t>761200023</t>
  </si>
  <si>
    <t>Medicīnas centrs Saule, Sabiedrība ar ierobežotu atbildību</t>
  </si>
  <si>
    <t>Žanna</t>
  </si>
  <si>
    <t>Labinska</t>
  </si>
  <si>
    <t>760200009</t>
  </si>
  <si>
    <t>ABAKS AA, SIA</t>
  </si>
  <si>
    <t>Anspoks</t>
  </si>
  <si>
    <t>440200009</t>
  </si>
  <si>
    <t>Strode Sandra - ģimenes ārsta prakse</t>
  </si>
  <si>
    <t>Sandra</t>
  </si>
  <si>
    <t>Strode</t>
  </si>
  <si>
    <t>210075421</t>
  </si>
  <si>
    <t>Novikova Dzintra - ģimenes ārsta prakse</t>
  </si>
  <si>
    <t>Novikova</t>
  </si>
  <si>
    <t>210075411</t>
  </si>
  <si>
    <t>Fjodorova Inga - ģimenes ārsta prakse</t>
  </si>
  <si>
    <t>Fjodorova</t>
  </si>
  <si>
    <t>440800008</t>
  </si>
  <si>
    <t>Bogdanovičs Artūrs - ģimenes ārsta un internista prakse</t>
  </si>
  <si>
    <t>Artūrs</t>
  </si>
  <si>
    <t>Bogdanovičs</t>
  </si>
  <si>
    <t>210075402</t>
  </si>
  <si>
    <t>Nalivaiko Aina- ģimenes ārsta prakse</t>
  </si>
  <si>
    <t>Nalivaiko</t>
  </si>
  <si>
    <t>760200005</t>
  </si>
  <si>
    <t>Petrāns Jānis - ģimenes ārsta prakse</t>
  </si>
  <si>
    <t>Petrāns</t>
  </si>
  <si>
    <t>050000140</t>
  </si>
  <si>
    <t>Šuhtujeva Irina - ģimenes ārsta prakse</t>
  </si>
  <si>
    <t>Šuhtujeva</t>
  </si>
  <si>
    <t>604300007</t>
  </si>
  <si>
    <t>Spīķe Ingrīda - ģimenes ārsta prakse</t>
  </si>
  <si>
    <t>Spīķe</t>
  </si>
  <si>
    <t>210000071</t>
  </si>
  <si>
    <t>Olgas Ratnikovas Ģimenes ārsta prakse, SIA</t>
  </si>
  <si>
    <t>Ratnikova</t>
  </si>
  <si>
    <t>Kristaps</t>
  </si>
  <si>
    <t>Seikals</t>
  </si>
  <si>
    <t>Beļajeva</t>
  </si>
  <si>
    <t>760200006</t>
  </si>
  <si>
    <t>Rutkovskis Staņislavs - ģimenes ārsta prakse</t>
  </si>
  <si>
    <t>Staņislavs</t>
  </si>
  <si>
    <t>Rutkovskis</t>
  </si>
  <si>
    <t>210075403</t>
  </si>
  <si>
    <t>Trušele Gunta- ģimenes ārsta prakse</t>
  </si>
  <si>
    <t>Trušele</t>
  </si>
  <si>
    <t>680200037</t>
  </si>
  <si>
    <t>Cvetkova Anna - ģimenes ārsta prakse</t>
  </si>
  <si>
    <t>Cvetkova</t>
  </si>
  <si>
    <t>210075425</t>
  </si>
  <si>
    <t>Zīmele Emīlija - ģimenes ārsta prakse</t>
  </si>
  <si>
    <t>Emīlija</t>
  </si>
  <si>
    <t>Zīmele</t>
  </si>
  <si>
    <t>760200022</t>
  </si>
  <si>
    <t>Ārstes Vaivodes prakse Preiļos, SIA</t>
  </si>
  <si>
    <t>Vaivode</t>
  </si>
  <si>
    <t>780200002</t>
  </si>
  <si>
    <t>Doroško Ingrīda - ģimenes ārsta prakse</t>
  </si>
  <si>
    <t>Doroško</t>
  </si>
  <si>
    <t>050075403</t>
  </si>
  <si>
    <t>Grincevičiene Olga - ģimenes ārsta prakse</t>
  </si>
  <si>
    <t>210075404</t>
  </si>
  <si>
    <t>Simonova Irina - ģimenes ārsta prakse</t>
  </si>
  <si>
    <t>Simonova</t>
  </si>
  <si>
    <t>440800002</t>
  </si>
  <si>
    <t>Terentjevs Vladimirs - ģimenes ārsta un neirologa prakse</t>
  </si>
  <si>
    <t>Terentjevs</t>
  </si>
  <si>
    <t>050077461</t>
  </si>
  <si>
    <t>Mihailova Svetlana - ģimenes ārsta un pediatra prakse</t>
  </si>
  <si>
    <t>Mihailova</t>
  </si>
  <si>
    <t>210075417</t>
  </si>
  <si>
    <t>Zjablikova Elen - ģimenes ārsta un arodveselības un arodslimību ārsta prakse</t>
  </si>
  <si>
    <t>Elen</t>
  </si>
  <si>
    <t>Zjablikova</t>
  </si>
  <si>
    <t>050075423</t>
  </si>
  <si>
    <t>Zamjatina Inna - ģimenes ārsta prakse</t>
  </si>
  <si>
    <t>Zamjatina</t>
  </si>
  <si>
    <t>210075424</t>
  </si>
  <si>
    <t>Boroduļins Mihails - ģimenes ārsta prakse</t>
  </si>
  <si>
    <t>Mihails</t>
  </si>
  <si>
    <t>Boroduļins</t>
  </si>
  <si>
    <t>210000036</t>
  </si>
  <si>
    <t>Taukule Kristīne - ģimenes ārsta prakse</t>
  </si>
  <si>
    <t>Taukule</t>
  </si>
  <si>
    <t>050000162</t>
  </si>
  <si>
    <t>Guļtjajeva Irina - ģimenes ārsta prakse</t>
  </si>
  <si>
    <t>050075438</t>
  </si>
  <si>
    <t>Savicka Gaļina - ģimenes ārsta prakse</t>
  </si>
  <si>
    <t>Savicka</t>
  </si>
  <si>
    <t>050000138</t>
  </si>
  <si>
    <t>Jefremkins Aleksejs - ģimenes ārsta prakse</t>
  </si>
  <si>
    <t>Jefremkins</t>
  </si>
  <si>
    <t>600200035</t>
  </si>
  <si>
    <t>Laukrozes, SIA</t>
  </si>
  <si>
    <t>Jāzeps</t>
  </si>
  <si>
    <t>Pogumirskis</t>
  </si>
  <si>
    <t>680200008</t>
  </si>
  <si>
    <t>MEDAR, J.Melkera individuālā ārstnieciski-profilaktiskā firma</t>
  </si>
  <si>
    <t>Melkers</t>
  </si>
  <si>
    <t>050075410</t>
  </si>
  <si>
    <t>Marhele Lidija - ģimenes ārsta un arodveselības un arodslimību ārsta prakse</t>
  </si>
  <si>
    <t>Marhele</t>
  </si>
  <si>
    <t>050077448</t>
  </si>
  <si>
    <t>Dunavecka Olga - ģimenes ārsta prakse</t>
  </si>
  <si>
    <t>Dunavecka</t>
  </si>
  <si>
    <t>781800017</t>
  </si>
  <si>
    <t>ES-ģimenes ārsta prakse, Sabiedrība ar ierobežotu atbildību</t>
  </si>
  <si>
    <t>Elga</t>
  </si>
  <si>
    <t>Ņikitina</t>
  </si>
  <si>
    <t>037000001</t>
  </si>
  <si>
    <t>DRMED, Sabiedrība ar ierobežotu atbildību</t>
  </si>
  <si>
    <t>002000020</t>
  </si>
  <si>
    <t>Jurija Zaharova ģimenes ārsta prakse, SIA</t>
  </si>
  <si>
    <t>Jurijs</t>
  </si>
  <si>
    <t>Zaharovs</t>
  </si>
  <si>
    <t>Rīga</t>
  </si>
  <si>
    <t>010077403</t>
  </si>
  <si>
    <t>MĀJAS ĀRSTS, Valentinas Tenis Rīgas individuālais uzņēmums medicīniskā firma</t>
  </si>
  <si>
    <t>Tene</t>
  </si>
  <si>
    <t>130075407</t>
  </si>
  <si>
    <t>Mihailova Olga - ģimenes ārsta prakse</t>
  </si>
  <si>
    <t>019275417</t>
  </si>
  <si>
    <t>Latiševa Tamāra -ģimenes ārsta prakse</t>
  </si>
  <si>
    <t>Latiševa</t>
  </si>
  <si>
    <t>010001933</t>
  </si>
  <si>
    <t>Dr.Aļonas prakse, Sabiedrība ar ierobežotu atbildību</t>
  </si>
  <si>
    <t>Aļona</t>
  </si>
  <si>
    <t>Bergmane</t>
  </si>
  <si>
    <t>800600007</t>
  </si>
  <si>
    <t>Ročāne Dace - ģimenes ārsta prakse</t>
  </si>
  <si>
    <t>Ročāne</t>
  </si>
  <si>
    <t>010040307</t>
  </si>
  <si>
    <t>Latvijas Jūras medicīnas centrs, Akciju sabiedrība</t>
  </si>
  <si>
    <t>Šivjakova</t>
  </si>
  <si>
    <t>019177429</t>
  </si>
  <si>
    <t>Farafonova Marina - ģimenes ārsta prakse</t>
  </si>
  <si>
    <t>Farafonova</t>
  </si>
  <si>
    <t>019275438</t>
  </si>
  <si>
    <t>Bažbauere Ināra - ģimenes ārsta prakse</t>
  </si>
  <si>
    <t>Bažbauere</t>
  </si>
  <si>
    <t>019175427</t>
  </si>
  <si>
    <t>Zandas Oliņas Putenes ģimenes ārsta prakse, Sabiedrība ar ierobežotu atbildību</t>
  </si>
  <si>
    <t>Oliņa-Putene</t>
  </si>
  <si>
    <t>806900004</t>
  </si>
  <si>
    <t>Krimuldas doktorāts, Sabiedrība ar ierobežotu atbildību</t>
  </si>
  <si>
    <t>Ilze</t>
  </si>
  <si>
    <t>Pētersone</t>
  </si>
  <si>
    <t>019275440</t>
  </si>
  <si>
    <t>Balmane Margarita - ģimenes ārsta prakse</t>
  </si>
  <si>
    <t>Margarita</t>
  </si>
  <si>
    <t>Balmane</t>
  </si>
  <si>
    <t>801200024</t>
  </si>
  <si>
    <t>SEMPERA DG, Sabiedrība ar ierobežotu atbildību</t>
  </si>
  <si>
    <t>Goberga</t>
  </si>
  <si>
    <t>019675408</t>
  </si>
  <si>
    <t>Lovenecka Natalija - ģimenes ārsta prakse</t>
  </si>
  <si>
    <t>Natalija</t>
  </si>
  <si>
    <t>Lovenecka</t>
  </si>
  <si>
    <t>019575414</t>
  </si>
  <si>
    <t>Spasova Prakse, SIA</t>
  </si>
  <si>
    <t>Spasova</t>
  </si>
  <si>
    <t>010001781</t>
  </si>
  <si>
    <t>Vitas Vītolas ārsta prakse pediatrijā, Sabiedrība ar ierobežotu atbildību</t>
  </si>
  <si>
    <t>Vītola</t>
  </si>
  <si>
    <t>019475433</t>
  </si>
  <si>
    <t>Ozola Ilga - ģimenes ārsta prakse</t>
  </si>
  <si>
    <t>130075404</t>
  </si>
  <si>
    <t>Kalniņa Ināra - ģimenes ārsta prakse</t>
  </si>
  <si>
    <t>010065402</t>
  </si>
  <si>
    <t>ĢIMENES ĀRSTU PRAKSE, Sabiedrība ar ierobežotu atbildību</t>
  </si>
  <si>
    <t>Aizsilniece</t>
  </si>
  <si>
    <t>010065407</t>
  </si>
  <si>
    <t>RĪGAS PILSĒTAS ĢIMENES ĀRSTES SARMĪTES BREICES INDIVIDUĀLAIS UZŅĒMUMS, Individuālais uzņēmums</t>
  </si>
  <si>
    <t>Breice</t>
  </si>
  <si>
    <t>801200041</t>
  </si>
  <si>
    <t>Simanoviča Žaneta - ģimenes ārsta prakse</t>
  </si>
  <si>
    <t>Žaneta</t>
  </si>
  <si>
    <t>Simanoviča</t>
  </si>
  <si>
    <t>130075413</t>
  </si>
  <si>
    <t>Zanes Torbejevas ģimenes ārstes prakse, SIA</t>
  </si>
  <si>
    <t>Torbejeva</t>
  </si>
  <si>
    <t>010000030</t>
  </si>
  <si>
    <t>Berliņa Vita - ģimenes ārsta prakse</t>
  </si>
  <si>
    <t>Berliņa</t>
  </si>
  <si>
    <t>019275408</t>
  </si>
  <si>
    <t>Kozicka Jeļena - ģimenes ārsta prakse</t>
  </si>
  <si>
    <t>Kozicka</t>
  </si>
  <si>
    <t>010000347</t>
  </si>
  <si>
    <t>Bubenko Ludmila - ģimenes ārsta prakse</t>
  </si>
  <si>
    <t>Bubenko</t>
  </si>
  <si>
    <t>800800012</t>
  </si>
  <si>
    <t>Daigas Āboltiņas ģimenes ārsta prakse, Sabiedrība ar ierobežotu atbildību</t>
  </si>
  <si>
    <t>Āboltiņa</t>
  </si>
  <si>
    <t>019375447</t>
  </si>
  <si>
    <t>Kondratova Aija -  ģimenes ārsta prakse</t>
  </si>
  <si>
    <t>Kondratova</t>
  </si>
  <si>
    <t>019275423</t>
  </si>
  <si>
    <t>Šabanova Larisa - ģimenes ārsta prakse</t>
  </si>
  <si>
    <t>Šabanova</t>
  </si>
  <si>
    <t>010000019</t>
  </si>
  <si>
    <t>Voroņko Ņina - ģimenes ārsta prakse</t>
  </si>
  <si>
    <t>Ņina</t>
  </si>
  <si>
    <t>Voroņko</t>
  </si>
  <si>
    <t>010000253</t>
  </si>
  <si>
    <t>Larisas Zaharovas ģimenes ārsta un pediatra prakse, SIA</t>
  </si>
  <si>
    <t>Zaharova</t>
  </si>
  <si>
    <t>130000076</t>
  </si>
  <si>
    <t>Gerasimova Ella - ģimenes ārsta prakse</t>
  </si>
  <si>
    <t>Ella</t>
  </si>
  <si>
    <t>Gerasimova</t>
  </si>
  <si>
    <t>010000514</t>
  </si>
  <si>
    <t>Krustiņa Daiga - ģimenes ārsta prakse</t>
  </si>
  <si>
    <t>Krustiņa</t>
  </si>
  <si>
    <t>010000236</t>
  </si>
  <si>
    <t>Fjodorova Natalija - ģimenes ārsta prakse</t>
  </si>
  <si>
    <t>010001305</t>
  </si>
  <si>
    <t>Ivetas Feldmanes ģimenes ārsta prakse, IK</t>
  </si>
  <si>
    <t>Feldmane</t>
  </si>
  <si>
    <t>MOŽUMS-1, Sabiedrība ar ierobežotu atbildību</t>
  </si>
  <si>
    <t>Ķirse</t>
  </si>
  <si>
    <t>130000081</t>
  </si>
  <si>
    <t>Bulduru Doktorāts, Sabiedrība ar ierobežotu atbildību</t>
  </si>
  <si>
    <t>Mastjaņica</t>
  </si>
  <si>
    <t>Veselības centru apvienība, AS</t>
  </si>
  <si>
    <t>Jūlija</t>
  </si>
  <si>
    <t>Stepanova</t>
  </si>
  <si>
    <t>010001588</t>
  </si>
  <si>
    <t>Andreja Sazoņika ģimenes ārsta prakse, Sabiedrība ar ierobežotu atbildību</t>
  </si>
  <si>
    <t>Andrejs</t>
  </si>
  <si>
    <t>Sazoņiks</t>
  </si>
  <si>
    <t>001000175</t>
  </si>
  <si>
    <t>Dr.Rudzītes ārsta prakse, Sabiedrība ar ierobežotu atbildību</t>
  </si>
  <si>
    <t>Justīne</t>
  </si>
  <si>
    <t>Rudzīte</t>
  </si>
  <si>
    <t>Terjajeva</t>
  </si>
  <si>
    <t>001000165</t>
  </si>
  <si>
    <t>Žannas Rakas ģimenes ārstu prakse, SIA</t>
  </si>
  <si>
    <t>Raka</t>
  </si>
  <si>
    <t>804400025</t>
  </si>
  <si>
    <t>G.Veides ģimenes ārsta prakse, SIA</t>
  </si>
  <si>
    <t>Mickeviča</t>
  </si>
  <si>
    <t>010001784</t>
  </si>
  <si>
    <t>GEMMA doktorāts, SIA</t>
  </si>
  <si>
    <t>Gemma</t>
  </si>
  <si>
    <t>809635210</t>
  </si>
  <si>
    <t>Ropažu novada pašvaldības aģentūra "Stopiņu ambulance"</t>
  </si>
  <si>
    <t>Ritvars</t>
  </si>
  <si>
    <t>Ziedonis</t>
  </si>
  <si>
    <t>800800034</t>
  </si>
  <si>
    <t>Guntas Āboltiņas ģimenes ārsta prakse, Sabiedrība ar ierobežotu atbildību</t>
  </si>
  <si>
    <t>010001643</t>
  </si>
  <si>
    <t>S.Gertneres ārsta prakse, Sabiedrība ar ierobežotu atbildību</t>
  </si>
  <si>
    <t>Gertnere</t>
  </si>
  <si>
    <t>801000026</t>
  </si>
  <si>
    <t>ALSMED, SIA</t>
  </si>
  <si>
    <t>Soida</t>
  </si>
  <si>
    <t>801600079</t>
  </si>
  <si>
    <t>Dr. Ilzes Leimanes ģimenes ārstes prakse, SIA</t>
  </si>
  <si>
    <t>044000003</t>
  </si>
  <si>
    <t>Ulbrokas Doktorāts, Sabiedrība ar ierobežotu atbildību</t>
  </si>
  <si>
    <t>Grosvalde</t>
  </si>
  <si>
    <t>010064120</t>
  </si>
  <si>
    <t>Liāna</t>
  </si>
  <si>
    <t>010001814</t>
  </si>
  <si>
    <t>Cvetkova Viktorija - ģimenes ārsta prakse</t>
  </si>
  <si>
    <t>Viktorija</t>
  </si>
  <si>
    <t>010064103</t>
  </si>
  <si>
    <t>Oksana</t>
  </si>
  <si>
    <t>Jerjomenko</t>
  </si>
  <si>
    <t>010001826</t>
  </si>
  <si>
    <t>Stūrmane Aija - ģimenes ārsta prakse</t>
  </si>
  <si>
    <t>Stūrmane</t>
  </si>
  <si>
    <t>Henrihs</t>
  </si>
  <si>
    <t>Bužinskis</t>
  </si>
  <si>
    <t>019475419</t>
  </si>
  <si>
    <t>Čukurs Āris - ģimenes ārsta prakse</t>
  </si>
  <si>
    <t>Āris</t>
  </si>
  <si>
    <t>Čukurs</t>
  </si>
  <si>
    <t>019475404</t>
  </si>
  <si>
    <t>Savicka Dina - ģimenes ārsta prakse</t>
  </si>
  <si>
    <t>Dina</t>
  </si>
  <si>
    <t>801200006</t>
  </si>
  <si>
    <t>ANJE, SIA</t>
  </si>
  <si>
    <t>019375425</t>
  </si>
  <si>
    <t>Rasmane Ligita -ģimenes ārsta prakse</t>
  </si>
  <si>
    <t>Rasmane</t>
  </si>
  <si>
    <t>019675401</t>
  </si>
  <si>
    <t>Kavejeva Aļfija - ģimenes ārsta prakse</t>
  </si>
  <si>
    <t>Aļfija</t>
  </si>
  <si>
    <t>Kavejeva</t>
  </si>
  <si>
    <t>019475413</t>
  </si>
  <si>
    <t>Briede Inese - ģimenes ārsta prakse</t>
  </si>
  <si>
    <t>019675412</t>
  </si>
  <si>
    <t>Grigorenko Nataļja - ģimenes ārsta un arodveselības un arodslimību ārsta prakse</t>
  </si>
  <si>
    <t>Grigorenko</t>
  </si>
  <si>
    <t>019275427</t>
  </si>
  <si>
    <t>Aldersone Aizeneta - ģimenes ārsta prakse</t>
  </si>
  <si>
    <t>Aizeneta</t>
  </si>
  <si>
    <t>Aldersone</t>
  </si>
  <si>
    <t>807665201</t>
  </si>
  <si>
    <t>Ārstu prakse "Mazcena 21", Sabiedrība ar ierobežotu atbildību</t>
  </si>
  <si>
    <t>805277402</t>
  </si>
  <si>
    <t>Dr. A.Šmitiņas privātprakse, SIA</t>
  </si>
  <si>
    <t>Šmitiņa</t>
  </si>
  <si>
    <t>019475440</t>
  </si>
  <si>
    <t>Pilskalne Svetlana -ģimenes ārsta prakse</t>
  </si>
  <si>
    <t>Pilskalne</t>
  </si>
  <si>
    <t>804900010</t>
  </si>
  <si>
    <t>Lagzdiņa Dina - ģimenes ārsta prakse</t>
  </si>
  <si>
    <t>019475409</t>
  </si>
  <si>
    <t>Bērsone Līga - ģimenes ārsta prakse</t>
  </si>
  <si>
    <t>Bērsone</t>
  </si>
  <si>
    <t>010075425</t>
  </si>
  <si>
    <t>Astrīdas Marčenokas ģimenes ārstes prakse, SIA</t>
  </si>
  <si>
    <t>Marčenoka</t>
  </si>
  <si>
    <t>001000091</t>
  </si>
  <si>
    <t>Ilzes Kidalas ģimenes ārsta prakse, SIA</t>
  </si>
  <si>
    <t>Kidala</t>
  </si>
  <si>
    <t>001000063</t>
  </si>
  <si>
    <t>ISMA, SIA</t>
  </si>
  <si>
    <t>Šmaukstele</t>
  </si>
  <si>
    <t>130000099</t>
  </si>
  <si>
    <t>Anetes Urķes ģimenes ārsta prakse, SIA</t>
  </si>
  <si>
    <t>Anete</t>
  </si>
  <si>
    <t>Urķe</t>
  </si>
  <si>
    <t>001000006</t>
  </si>
  <si>
    <t>Vesela ģimene, SIA</t>
  </si>
  <si>
    <t>Jelizaveta</t>
  </si>
  <si>
    <t>Aleksejeva</t>
  </si>
  <si>
    <t>001000159</t>
  </si>
  <si>
    <t>Karīnas Sardakas ārsta prakse, SIA</t>
  </si>
  <si>
    <t>Karīna</t>
  </si>
  <si>
    <t>Sardaka</t>
  </si>
  <si>
    <t>010001878</t>
  </si>
  <si>
    <t>Dagnijas Purlīces ģimenes ārsta prakse, Sabiedrība ar ierobežotu atbildību</t>
  </si>
  <si>
    <t>Dagnija</t>
  </si>
  <si>
    <t>Purlīce</t>
  </si>
  <si>
    <t>019477454</t>
  </si>
  <si>
    <t>DAKTERIS, Sabiedrība ar ierobežotu atbildību</t>
  </si>
  <si>
    <t>Grāvele</t>
  </si>
  <si>
    <t>048000010</t>
  </si>
  <si>
    <t>Maijas Pūces doktorāts, SIA</t>
  </si>
  <si>
    <t>010065214</t>
  </si>
  <si>
    <t>Ūnijas doktorāts, Sabiedrība ar ierobežotu atbildību</t>
  </si>
  <si>
    <t>Koola</t>
  </si>
  <si>
    <t>130075402</t>
  </si>
  <si>
    <t>NPP, Sabiedrība ar ierobežotu atbildību</t>
  </si>
  <si>
    <t>Nulle</t>
  </si>
  <si>
    <t>130000057</t>
  </si>
  <si>
    <t>Robalde Dace - ārsta prakse pediatrijā</t>
  </si>
  <si>
    <t>Robalde</t>
  </si>
  <si>
    <t>010000244</t>
  </si>
  <si>
    <t>Langina Evita - ģimenes ārsta prakse</t>
  </si>
  <si>
    <t>Evita</t>
  </si>
  <si>
    <t>Langina</t>
  </si>
  <si>
    <t>019375405</t>
  </si>
  <si>
    <t>Kudule Laila - ģimenes ārsta prakse</t>
  </si>
  <si>
    <t>Kudule</t>
  </si>
  <si>
    <t>801200045</t>
  </si>
  <si>
    <t>APG project, Sabiedrība ar ierobežotu atbildību</t>
  </si>
  <si>
    <t>Salmiņa</t>
  </si>
  <si>
    <t>010075427</t>
  </si>
  <si>
    <t>V. MEĻŅIKAS ārsta prakse, Sabiedrība ar ierobežotu atbildību</t>
  </si>
  <si>
    <t>Meļņika</t>
  </si>
  <si>
    <t>010064111</t>
  </si>
  <si>
    <t>Dziedniecība, Sabiedrība ar ierobežotu atbildību</t>
  </si>
  <si>
    <t>019375430</t>
  </si>
  <si>
    <t>Žubule Janīna - ģimenes ārsta prakse</t>
  </si>
  <si>
    <t>Janīna</t>
  </si>
  <si>
    <t>Žubule</t>
  </si>
  <si>
    <t>130075411</t>
  </si>
  <si>
    <t>Gulbis Raitis - ģimenes ārsta prakse</t>
  </si>
  <si>
    <t>Raitis</t>
  </si>
  <si>
    <t>Gulbis</t>
  </si>
  <si>
    <t>010065207</t>
  </si>
  <si>
    <t>LUMALE DOKTORĀTS, Rīgas pilsētas Lilijas Lapsas individuālais uzņēmums</t>
  </si>
  <si>
    <t>Lilija</t>
  </si>
  <si>
    <t>Lapsa</t>
  </si>
  <si>
    <t>019275430</t>
  </si>
  <si>
    <t>KLĪNIKA PLUS, SIA</t>
  </si>
  <si>
    <t>Galija</t>
  </si>
  <si>
    <t>Kaļinkina</t>
  </si>
  <si>
    <t>Ausma</t>
  </si>
  <si>
    <t>Puķīte</t>
  </si>
  <si>
    <t>804465401</t>
  </si>
  <si>
    <t>Ludmilas Zeiļukas ārsta prakse, SIA</t>
  </si>
  <si>
    <t>Zeiļuka</t>
  </si>
  <si>
    <t>019477422</t>
  </si>
  <si>
    <t>Riževa Inguna - ģimenes ārsta prakse</t>
  </si>
  <si>
    <t>Inguna</t>
  </si>
  <si>
    <t>Riževa</t>
  </si>
  <si>
    <t>019575416</t>
  </si>
  <si>
    <t>Blāze Dana - ģimenes ārsta prakse</t>
  </si>
  <si>
    <t>Blāze</t>
  </si>
  <si>
    <t>010077454</t>
  </si>
  <si>
    <t>Homenko Aleksandra - ģimenes ārsta prakse</t>
  </si>
  <si>
    <t>Homenko</t>
  </si>
  <si>
    <t>010000393</t>
  </si>
  <si>
    <t>Apinīte Ilze - ģimenes ārsta prakse</t>
  </si>
  <si>
    <t>Apinīte</t>
  </si>
  <si>
    <t>019375432</t>
  </si>
  <si>
    <t>Petrova Ludmila - ģimenes ārsta un arodveselības un arodslimību ārsta prakse</t>
  </si>
  <si>
    <t>010077417</t>
  </si>
  <si>
    <t>TriA SAD, Sabiedrība ar ierobežotu atbildību</t>
  </si>
  <si>
    <t>Derkača</t>
  </si>
  <si>
    <t>010001837</t>
  </si>
  <si>
    <t>I. Smirnovas ārsta prakse, SIA</t>
  </si>
  <si>
    <t>Smirnova</t>
  </si>
  <si>
    <t>019277408</t>
  </si>
  <si>
    <t>Spicina Gaļina - ģimenes ārsta prakse</t>
  </si>
  <si>
    <t>Spicina</t>
  </si>
  <si>
    <t>019475401</t>
  </si>
  <si>
    <t>Ilzes Jākobsones ģimenes ārsta prakse, Sabiedrība ar ierobežotu atbildību</t>
  </si>
  <si>
    <t>Jākobsone</t>
  </si>
  <si>
    <t>010000539</t>
  </si>
  <si>
    <t>Petraškēviča Ingrīda - ģimenes ārsta prakse</t>
  </si>
  <si>
    <t>Petraškēviča</t>
  </si>
  <si>
    <t>807600007</t>
  </si>
  <si>
    <t>Bērziņa Valda - ģimenes ārsta prakse</t>
  </si>
  <si>
    <t>Bērziņa</t>
  </si>
  <si>
    <t>019375436</t>
  </si>
  <si>
    <t>Junkina Olga - ģimenes ārsta prakse</t>
  </si>
  <si>
    <t>Junkina</t>
  </si>
  <si>
    <t>801800003</t>
  </si>
  <si>
    <t>Ganus Imants - ģimenes ārsta prakse</t>
  </si>
  <si>
    <t>Ganus</t>
  </si>
  <si>
    <t>806000001</t>
  </si>
  <si>
    <t>Ganus Anita - ģimenes ārsta prakse</t>
  </si>
  <si>
    <t>019275401</t>
  </si>
  <si>
    <t>Jāvalde Gunta - ģimenes ārsta prakse</t>
  </si>
  <si>
    <t>Jāvalde</t>
  </si>
  <si>
    <t>804477406</t>
  </si>
  <si>
    <t>M &amp; M centrs, Sabiedrība ar ierobežotu atbildību</t>
  </si>
  <si>
    <t>Pavlova</t>
  </si>
  <si>
    <t>800600005</t>
  </si>
  <si>
    <t>Celmiņa Ināra - ģimenes ārsta prakse</t>
  </si>
  <si>
    <t>Celmiņa</t>
  </si>
  <si>
    <t>019175402</t>
  </si>
  <si>
    <t>Ģēģere Vineta -ģimenes ārsta prakse</t>
  </si>
  <si>
    <t>Vineta</t>
  </si>
  <si>
    <t>Ģēģere</t>
  </si>
  <si>
    <t>010001197</t>
  </si>
  <si>
    <t>Astrīdas Kalnāres ģimenes ārstes prakse, Sabiedrība ar ierobežotu atbildību</t>
  </si>
  <si>
    <t>Kalnāre</t>
  </si>
  <si>
    <t>019177403</t>
  </si>
  <si>
    <t>Reinholde Ieva - ārsta prakse pediatrijā</t>
  </si>
  <si>
    <t>Reinholde</t>
  </si>
  <si>
    <t>010001535</t>
  </si>
  <si>
    <t>Rīgas veselības centrs, SIA</t>
  </si>
  <si>
    <t>Aila</t>
  </si>
  <si>
    <t>Bordovskis</t>
  </si>
  <si>
    <t>010001498</t>
  </si>
  <si>
    <t>Draška Rita - ģimenes ārsta prakse</t>
  </si>
  <si>
    <t>Rita</t>
  </si>
  <si>
    <t>Draška</t>
  </si>
  <si>
    <t>010000130</t>
  </si>
  <si>
    <t>Kozaka Nataļja - ģimenes ārsta prakse</t>
  </si>
  <si>
    <t>Kozaka</t>
  </si>
  <si>
    <t>019277413</t>
  </si>
  <si>
    <t>Agarelovs Vadims -  ģimenes ārsta prakse</t>
  </si>
  <si>
    <t>Agarelovs</t>
  </si>
  <si>
    <t>801600003</t>
  </si>
  <si>
    <t>Siguldas slimnīca, SIA</t>
  </si>
  <si>
    <t>Kamergrauze</t>
  </si>
  <si>
    <t>010000476</t>
  </si>
  <si>
    <t>Mārtinsons Jānis - ģimenes ārsta prakse</t>
  </si>
  <si>
    <t>Mārtinsons</t>
  </si>
  <si>
    <t>019575410</t>
  </si>
  <si>
    <t>Mikule Laila - ģimenes ārsta prakse</t>
  </si>
  <si>
    <t>Mikule</t>
  </si>
  <si>
    <t>010001769</t>
  </si>
  <si>
    <t>LIDIJAS LAGANOVSKAS ĢIMENES ĀRSTA PRAKSE, SIA</t>
  </si>
  <si>
    <t>Laganovska</t>
  </si>
  <si>
    <t>019375426</t>
  </si>
  <si>
    <t>Volujeviča Aija - ģimenes ārsta prakse</t>
  </si>
  <si>
    <t>Volujeviča</t>
  </si>
  <si>
    <t>010000381</t>
  </si>
  <si>
    <t>Vissarionovs Vadims - ģimenes ārsta prakse</t>
  </si>
  <si>
    <t>Vissarionovs</t>
  </si>
  <si>
    <t>Alfrēds</t>
  </si>
  <si>
    <t>Ozoliņš</t>
  </si>
  <si>
    <t>010000705</t>
  </si>
  <si>
    <t>Atpile Elita - ģimenes ārsta prakse</t>
  </si>
  <si>
    <t>Elita</t>
  </si>
  <si>
    <t>Atpile</t>
  </si>
  <si>
    <t>019577405</t>
  </si>
  <si>
    <t>Ellas Šatalovas ģimenes ārsta un pediatra prakse, SIA</t>
  </si>
  <si>
    <t>Šatalova</t>
  </si>
  <si>
    <t>800800030</t>
  </si>
  <si>
    <t>Nimece, Sabiedrība ar ierobežotu atbildību</t>
  </si>
  <si>
    <t>Valērijs</t>
  </si>
  <si>
    <t>Valdmanis</t>
  </si>
  <si>
    <t>019175404</t>
  </si>
  <si>
    <t>Safranova Ieva - ģimenes ārsta prakse</t>
  </si>
  <si>
    <t>Safranova</t>
  </si>
  <si>
    <t>800800011</t>
  </si>
  <si>
    <t>Vītola Liene - ģimenes ārsta prakse</t>
  </si>
  <si>
    <t>Liene</t>
  </si>
  <si>
    <t>019175422</t>
  </si>
  <si>
    <t>Drēmane Liene - ģimenes ārsta prakse</t>
  </si>
  <si>
    <t>Drēmane</t>
  </si>
  <si>
    <t>130075409</t>
  </si>
  <si>
    <t>Dundure Anita - ģimenes ārsta prakse</t>
  </si>
  <si>
    <t>Dundure</t>
  </si>
  <si>
    <t>010000165</t>
  </si>
  <si>
    <t>Nodelmane Jolanta - ģimenes ārsta prakse</t>
  </si>
  <si>
    <t>Nodelmane</t>
  </si>
  <si>
    <t>130000042</t>
  </si>
  <si>
    <t>Bergmane Ilze - ģimenes ārsta prakse</t>
  </si>
  <si>
    <t>019475442</t>
  </si>
  <si>
    <t>ArST prof, SIA</t>
  </si>
  <si>
    <t>Trumpele</t>
  </si>
  <si>
    <t>019375410</t>
  </si>
  <si>
    <t>Meirēna Olga - ģimenes ārsta prakse</t>
  </si>
  <si>
    <t>Meirēna</t>
  </si>
  <si>
    <t>804475401</t>
  </si>
  <si>
    <t>Ārsta Nams, Sabiedrība ar ierobežotu atbildību</t>
  </si>
  <si>
    <t>Diāna</t>
  </si>
  <si>
    <t>Šēfere</t>
  </si>
  <si>
    <t>019375415</t>
  </si>
  <si>
    <t>Lankrete Sandra -ģimenes ārsta prakse</t>
  </si>
  <si>
    <t>Lankrete</t>
  </si>
  <si>
    <t>010000962</t>
  </si>
  <si>
    <t>Vitas Jirgensones ārsta prakse, SIA</t>
  </si>
  <si>
    <t>Jirgensone</t>
  </si>
  <si>
    <t>010000965</t>
  </si>
  <si>
    <t>Vesele Brigita - ģimenes ārsta un pediatra prakse</t>
  </si>
  <si>
    <t>Brigita</t>
  </si>
  <si>
    <t>Vesele</t>
  </si>
  <si>
    <t>019175409</t>
  </si>
  <si>
    <t>Zorģe Lolita - ģimenes ārsta prakse</t>
  </si>
  <si>
    <t>Lolita</t>
  </si>
  <si>
    <t>Zorģe</t>
  </si>
  <si>
    <t>019375435</t>
  </si>
  <si>
    <t>Nataļjas Zaharovas ģimenes ārsta prakse, SIA</t>
  </si>
  <si>
    <t>010065409</t>
  </si>
  <si>
    <t>ĀRSTES I.RAČINSKAS PRIVĀTPRAKSE, Irinas Račinskas Rīgas individuālais uzņēmums medicīniskā firma</t>
  </si>
  <si>
    <t>Račinska</t>
  </si>
  <si>
    <t>010020301</t>
  </si>
  <si>
    <t>Rīgas 1. slimnīca, SIA</t>
  </si>
  <si>
    <t>Cikovska</t>
  </si>
  <si>
    <t>019177445</t>
  </si>
  <si>
    <t>Berkoviča Irina - ģimenes ārsta prakse</t>
  </si>
  <si>
    <t>Berkoviča</t>
  </si>
  <si>
    <t>019275437</t>
  </si>
  <si>
    <t>Šaripova Inga - ģimenes ārsta prakse</t>
  </si>
  <si>
    <t>Šaripova</t>
  </si>
  <si>
    <t>010077483</t>
  </si>
  <si>
    <t>Greditors Harijs - ģimenes ārsta un internista prakse</t>
  </si>
  <si>
    <t>Harijs</t>
  </si>
  <si>
    <t>Greditors</t>
  </si>
  <si>
    <t>019177433</t>
  </si>
  <si>
    <t>Aganova Regīna - ģimenes ārsta prakse</t>
  </si>
  <si>
    <t>Aganova</t>
  </si>
  <si>
    <t>130075403</t>
  </si>
  <si>
    <t>Leškoviča Antoņina - ģimenes ārsta prakse</t>
  </si>
  <si>
    <t>Antoņina</t>
  </si>
  <si>
    <t>Leškoviča</t>
  </si>
  <si>
    <t>010001289</t>
  </si>
  <si>
    <t>Edītes Krūmiņas ģimenes ārsta prakse, Sabiedrība ar ierobežotu atbildību</t>
  </si>
  <si>
    <t>Krūmiņa</t>
  </si>
  <si>
    <t>019375416</t>
  </si>
  <si>
    <t>Zarubina Rita -ģimenes ārsta prakse</t>
  </si>
  <si>
    <t>Zarubina</t>
  </si>
  <si>
    <t>010000364</t>
  </si>
  <si>
    <t>Pogodina Jeļena  - ģimenes ārsta un internista prakse</t>
  </si>
  <si>
    <t>Pogodina</t>
  </si>
  <si>
    <t>010001351</t>
  </si>
  <si>
    <t>Boroviks Dmitrijs - ģimenes ārsta prakse</t>
  </si>
  <si>
    <t>Boroviks</t>
  </si>
  <si>
    <t>019477413</t>
  </si>
  <si>
    <t>Baldiņa Maija - ģimenes ārsta prakse</t>
  </si>
  <si>
    <t>Baldiņa</t>
  </si>
  <si>
    <t>010000343</t>
  </si>
  <si>
    <t>Adoria, Sabiedrība ar ierobežotu atbildību</t>
  </si>
  <si>
    <t>Ārija</t>
  </si>
  <si>
    <t>Lāce</t>
  </si>
  <si>
    <t>801600057</t>
  </si>
  <si>
    <t>Ilzes Silanžas ārsta prakse, SIA</t>
  </si>
  <si>
    <t>Silanža</t>
  </si>
  <si>
    <t>Aiva</t>
  </si>
  <si>
    <t>001000225</t>
  </si>
  <si>
    <t>MEDICALM, SIA</t>
  </si>
  <si>
    <t>Maļinovska</t>
  </si>
  <si>
    <t>010054109</t>
  </si>
  <si>
    <t>Iekšlietu ministrijas poliklīnika, Valsts sabiedrība ar ierobežotu atbildību</t>
  </si>
  <si>
    <t>Minete</t>
  </si>
  <si>
    <t>039000007</t>
  </si>
  <si>
    <t>Rūtas Plaudes-Dedeles ģimenes ārsta prakse, SIA</t>
  </si>
  <si>
    <t>Plaude-Dedele</t>
  </si>
  <si>
    <t>001000196</t>
  </si>
  <si>
    <t>Artūra Kupča ārsta prakse, Sabiedrība ar ierobežotu atbildību</t>
  </si>
  <si>
    <t>Kupčs</t>
  </si>
  <si>
    <t>010000190</t>
  </si>
  <si>
    <t>BALT INFO LAB, Sabiedrība ar ierobežotu atbildību</t>
  </si>
  <si>
    <t>Pozņaka</t>
  </si>
  <si>
    <t>001000180</t>
  </si>
  <si>
    <t>Bogdanova Jeļena - ģimenes ārsta prakse</t>
  </si>
  <si>
    <t>Bogdanova</t>
  </si>
  <si>
    <t>010065405</t>
  </si>
  <si>
    <t>AV doktorāts, SIA</t>
  </si>
  <si>
    <t>Voitkeviča</t>
  </si>
  <si>
    <t>Albina</t>
  </si>
  <si>
    <t>Shchapova</t>
  </si>
  <si>
    <t>010001683</t>
  </si>
  <si>
    <t>Liepiņš Mareks - ģimenes ārsta prakse</t>
  </si>
  <si>
    <t>Mareks</t>
  </si>
  <si>
    <t>Liepiņš</t>
  </si>
  <si>
    <t>Ježova</t>
  </si>
  <si>
    <t>010001527</t>
  </si>
  <si>
    <t>Karlsone Aija - ģimenes ārsta prakse</t>
  </si>
  <si>
    <t>Karlsone</t>
  </si>
  <si>
    <t>Šauriņa</t>
  </si>
  <si>
    <t>804400003</t>
  </si>
  <si>
    <t>GSM Medical, SIA</t>
  </si>
  <si>
    <t>Skruze-Janava</t>
  </si>
  <si>
    <t>801800016</t>
  </si>
  <si>
    <t>N.Sergejevas ģimenes ārsta prakse, SIA</t>
  </si>
  <si>
    <t>Sergejeva</t>
  </si>
  <si>
    <t>801200043</t>
  </si>
  <si>
    <t>Jekaterinas Gerķes ģimenes ārsta prakse, SIA</t>
  </si>
  <si>
    <t>Jekaterina</t>
  </si>
  <si>
    <t>Gerķe</t>
  </si>
  <si>
    <t>801200040</t>
  </si>
  <si>
    <t>Maijas Kozlovskas ģimenes ārsta prakse, SIA</t>
  </si>
  <si>
    <t>Kozlovska</t>
  </si>
  <si>
    <t>Jakuņina</t>
  </si>
  <si>
    <t>010054211</t>
  </si>
  <si>
    <t>VESELĪBAS CENTRS BIĶERNIEKI, Sabiedrība ar ierobežotu atbildību</t>
  </si>
  <si>
    <t>Tambovceva</t>
  </si>
  <si>
    <t>010001640</t>
  </si>
  <si>
    <t>Ņeborakova Inga - ģimenes ārsta prakse</t>
  </si>
  <si>
    <t>Ņeborakova</t>
  </si>
  <si>
    <t>010001586</t>
  </si>
  <si>
    <t>Anna Bertones ģimenes ārsta prakse, SIA</t>
  </si>
  <si>
    <t>Bertone</t>
  </si>
  <si>
    <t>808475403</t>
  </si>
  <si>
    <t>Jansone Anita - ģimenes ārsta prakse</t>
  </si>
  <si>
    <t>019277406</t>
  </si>
  <si>
    <t>Babicka Vija - ģimenes ārsta prakse</t>
  </si>
  <si>
    <t>Babicka</t>
  </si>
  <si>
    <t>019375404</t>
  </si>
  <si>
    <t>ARMONIA HEALTH, SIA</t>
  </si>
  <si>
    <t>Kulakova</t>
  </si>
  <si>
    <t>801800005</t>
  </si>
  <si>
    <t>ĢAP Iveta Skurule, Sabiedrība ar ierobežotu atbildību</t>
  </si>
  <si>
    <t>Skurule</t>
  </si>
  <si>
    <t>019575408</t>
  </si>
  <si>
    <t>Skumbiņa Diāna - ģimenes ārsta prakse</t>
  </si>
  <si>
    <t>Skumbiņa</t>
  </si>
  <si>
    <t>019477407</t>
  </si>
  <si>
    <t>Eglīte Vilhelmīne - ģimenes ārsta prakse</t>
  </si>
  <si>
    <t>Vilhelmīne</t>
  </si>
  <si>
    <t>019475402</t>
  </si>
  <si>
    <t>Fradinas Tatjanas ģimenes ārsta prakse, SIA</t>
  </si>
  <si>
    <t>Fradina</t>
  </si>
  <si>
    <t>Trušņikova</t>
  </si>
  <si>
    <t>010000389</t>
  </si>
  <si>
    <t>Perna Inna - ģimenes ārsta un pediatra prakse</t>
  </si>
  <si>
    <t>Perna</t>
  </si>
  <si>
    <t>Čehlova</t>
  </si>
  <si>
    <t>Ziemiņa</t>
  </si>
  <si>
    <t>019375445</t>
  </si>
  <si>
    <t>Timšāne Gunta - ģimenes ārsta un pediatra prakse</t>
  </si>
  <si>
    <t>Timšāne</t>
  </si>
  <si>
    <t>019375448</t>
  </si>
  <si>
    <t>Šalajevs Vladimirs - ģimenes ārsta prakse un ārsta prakse vispārējā ultrasonogrāfijas metodē</t>
  </si>
  <si>
    <t>Šalajevs</t>
  </si>
  <si>
    <t>019575429</t>
  </si>
  <si>
    <t>SN ĀRSTE, SIA</t>
  </si>
  <si>
    <t>Sņežana</t>
  </si>
  <si>
    <t>Novaha</t>
  </si>
  <si>
    <t>019375422</t>
  </si>
  <si>
    <t>Blaua Silva - ģimenes ārsta prakse</t>
  </si>
  <si>
    <t>Blaua</t>
  </si>
  <si>
    <t>Dārziņa</t>
  </si>
  <si>
    <t>010000193</t>
  </si>
  <si>
    <t>Šabanovs Nikolajs - ģimenes ārsta prakse</t>
  </si>
  <si>
    <t>Nikolajs</t>
  </si>
  <si>
    <t>Šabanovs</t>
  </si>
  <si>
    <t>019275415</t>
  </si>
  <si>
    <t>Pundane  Ludmila - ģimenes ārsta prakse</t>
  </si>
  <si>
    <t>Pundane</t>
  </si>
  <si>
    <t>010067402</t>
  </si>
  <si>
    <t>SILVA MED, Rīgas pilsētas S.Pujātes individuālais uzņēmums medicīniskā firma</t>
  </si>
  <si>
    <t>Pujāte</t>
  </si>
  <si>
    <t>019577414</t>
  </si>
  <si>
    <t>Eihmane Inta - ģimenes ārsta prakse</t>
  </si>
  <si>
    <t>Inta</t>
  </si>
  <si>
    <t>Eihmane</t>
  </si>
  <si>
    <t>019175414</t>
  </si>
  <si>
    <t>Beijere Līga - ģimenes ārsta prakse</t>
  </si>
  <si>
    <t>Beijere</t>
  </si>
  <si>
    <t>010001120</t>
  </si>
  <si>
    <t>Kulišovs Ignatijs - ģimenes ārsta prakse</t>
  </si>
  <si>
    <t>Ignatijs</t>
  </si>
  <si>
    <t>Kulišovs</t>
  </si>
  <si>
    <t>800600018</t>
  </si>
  <si>
    <t>LIEPA UN GAILĪTE, Sabiedrība ar ierobežotu atbildību</t>
  </si>
  <si>
    <t>Liepa-Akmentiņa</t>
  </si>
  <si>
    <t>019377409</t>
  </si>
  <si>
    <t>Averina Svetlana - ģimenes ārsta un internista prakse</t>
  </si>
  <si>
    <t>Averina</t>
  </si>
  <si>
    <t>019475414</t>
  </si>
  <si>
    <t>Kaļiņina Gaļina - ģimenes ārsta prakse</t>
  </si>
  <si>
    <t>Kaļiņina</t>
  </si>
  <si>
    <t>130000056</t>
  </si>
  <si>
    <t>Simsone Inta - ģimenes ārsta prakse</t>
  </si>
  <si>
    <t>Simsone</t>
  </si>
  <si>
    <t>019477423</t>
  </si>
  <si>
    <t>Sergejeva Valentina - ģimenes ārsta prakse</t>
  </si>
  <si>
    <t>Valentina</t>
  </si>
  <si>
    <t>010001134</t>
  </si>
  <si>
    <t>Vaivode Laila - ārsta prakse pediatrijā</t>
  </si>
  <si>
    <t>010000996</t>
  </si>
  <si>
    <t>Puļķe Sintija - ģimenes ārsta un ārsta homeopāta prakse</t>
  </si>
  <si>
    <t>Sintija</t>
  </si>
  <si>
    <t>Puļķe</t>
  </si>
  <si>
    <t>019375419</t>
  </si>
  <si>
    <t>ARST-L, SIA</t>
  </si>
  <si>
    <t>Ļihodejevska</t>
  </si>
  <si>
    <t>019175426</t>
  </si>
  <si>
    <t>Ilzes Skujas Ģimenes ārsta prakse, Sabiedrība ar ierobežotu atbildību</t>
  </si>
  <si>
    <t>Granovska</t>
  </si>
  <si>
    <t>019375433</t>
  </si>
  <si>
    <t>L.Petražickas Doktorāts, SIA</t>
  </si>
  <si>
    <t>Petražicka</t>
  </si>
  <si>
    <t>019375441</t>
  </si>
  <si>
    <t>Kuzņecova Nataļja - ģimenes ārsta prakse</t>
  </si>
  <si>
    <t>Kuzņecova</t>
  </si>
  <si>
    <t>019375406</t>
  </si>
  <si>
    <t>Rutkovskis Vasilijs - ģimenes ārsta prakse</t>
  </si>
  <si>
    <t>Vasilijs</t>
  </si>
  <si>
    <t>019675403</t>
  </si>
  <si>
    <t>Kurbanova Daina - ģimenes ārsta un pediatra prakse</t>
  </si>
  <si>
    <t>Daina</t>
  </si>
  <si>
    <t>Kurbanova</t>
  </si>
  <si>
    <t>010077467</t>
  </si>
  <si>
    <t>Proskurina Antoņina - ģimenes ārsta un ārsta prakse padziļināta elektrokardiogrāfijas metodē</t>
  </si>
  <si>
    <t>Proskurina</t>
  </si>
  <si>
    <t>804900005</t>
  </si>
  <si>
    <t>Ārstu privātprakse "SVĪRE PLUS", Sabiedrība ar ierobežotu atbildību</t>
  </si>
  <si>
    <t>Sana</t>
  </si>
  <si>
    <t>019277427</t>
  </si>
  <si>
    <t>Sazonova Svetlana - ģimenes ārsta prakse</t>
  </si>
  <si>
    <t>Sazonova</t>
  </si>
  <si>
    <t>019375423</t>
  </si>
  <si>
    <t>Tirāns Edgars -ģimenes ārsta prakse</t>
  </si>
  <si>
    <t>Edgars</t>
  </si>
  <si>
    <t>Tirāns</t>
  </si>
  <si>
    <t>019375434</t>
  </si>
  <si>
    <t>Čubukova Irina - ģimenes ārsta prakse</t>
  </si>
  <si>
    <t>Čubukova</t>
  </si>
  <si>
    <t>Kotikova</t>
  </si>
  <si>
    <t>010075405</t>
  </si>
  <si>
    <t>Ozola Aina - ģimenes ārsta prakse</t>
  </si>
  <si>
    <t>010000505</t>
  </si>
  <si>
    <t>Skudra Ilona - ģimenes ārsta prakse</t>
  </si>
  <si>
    <t>Skudra</t>
  </si>
  <si>
    <t>019275424</t>
  </si>
  <si>
    <t>Polukarova Tamāra - ģimenes ārsta prakse</t>
  </si>
  <si>
    <t>Polukarova</t>
  </si>
  <si>
    <t>010001547</t>
  </si>
  <si>
    <t>Brūkle Līga - ģimenes ārsta prakse</t>
  </si>
  <si>
    <t>Brūkle</t>
  </si>
  <si>
    <t>019275403</t>
  </si>
  <si>
    <t>Skurihina Inna - ģimenes ārsta un arodveselības un arodslimību ārsta prakse</t>
  </si>
  <si>
    <t>Skurihina</t>
  </si>
  <si>
    <t>019475411</t>
  </si>
  <si>
    <t>Frīdenberga Aslēra - ģimenes ārsta prakse</t>
  </si>
  <si>
    <t>Aslēra</t>
  </si>
  <si>
    <t>Frīdenberga</t>
  </si>
  <si>
    <t>010001112</t>
  </si>
  <si>
    <t>Lielause Gerda - ģimenes ārsta un pediatra prakse</t>
  </si>
  <si>
    <t>Gerda</t>
  </si>
  <si>
    <t>Lielause</t>
  </si>
  <si>
    <t>019475406</t>
  </si>
  <si>
    <t>Kerēvica Ārija - ģimenes ārsta prakse</t>
  </si>
  <si>
    <t>Kerēvica</t>
  </si>
  <si>
    <t>019277411</t>
  </si>
  <si>
    <t>Solodova Tatjana - ģimenes ārsta prakse</t>
  </si>
  <si>
    <t>Solodova</t>
  </si>
  <si>
    <t>010001379</t>
  </si>
  <si>
    <t>LAIMAS PRAKSE, SIA</t>
  </si>
  <si>
    <t>Upeniece</t>
  </si>
  <si>
    <t>010001355</t>
  </si>
  <si>
    <t>Medical ambulance, Sabiedrība ar ierobežotu atbildību</t>
  </si>
  <si>
    <t>Žiļiča</t>
  </si>
  <si>
    <t>Grašs</t>
  </si>
  <si>
    <t>010001427</t>
  </si>
  <si>
    <t>Medical Solutions, Sabiedrība ar ierobežotu atbildību</t>
  </si>
  <si>
    <t>Jeļiseikina</t>
  </si>
  <si>
    <t>010001227</t>
  </si>
  <si>
    <t>Irinas Lazarevas ģimenes ārsta prakse, Sabiedrība ar ierobežotu atbildību</t>
  </si>
  <si>
    <t>Lazareva</t>
  </si>
  <si>
    <t>Alksne</t>
  </si>
  <si>
    <t>010001476</t>
  </si>
  <si>
    <t>Mambetajeva Rahata - ģimenes ārsta prakse</t>
  </si>
  <si>
    <t>Rahata</t>
  </si>
  <si>
    <t>Mambetajeva</t>
  </si>
  <si>
    <t>800800039</t>
  </si>
  <si>
    <t>Ditas Zeltiņas ārsta prakse, SIA</t>
  </si>
  <si>
    <t>Dita</t>
  </si>
  <si>
    <t>807477401</t>
  </si>
  <si>
    <t>JanaMed, SIA</t>
  </si>
  <si>
    <t>Jana</t>
  </si>
  <si>
    <t>Borisova-Litvinova</t>
  </si>
  <si>
    <t>010001210</t>
  </si>
  <si>
    <t>Hedvigas Kronbergas ģimenes ārsta prakse, SIA</t>
  </si>
  <si>
    <t>Hedviga</t>
  </si>
  <si>
    <t>Kronberga</t>
  </si>
  <si>
    <t>010001691</t>
  </si>
  <si>
    <t>Gončarova Larisa  - ģimenes ārsta prakse</t>
  </si>
  <si>
    <t>Gončarova</t>
  </si>
  <si>
    <t>010001486</t>
  </si>
  <si>
    <t>Dr. Jūlija Lazutina, SIA</t>
  </si>
  <si>
    <t>Lazutina</t>
  </si>
  <si>
    <t>010001681</t>
  </si>
  <si>
    <t>Maritas Ķirsones ģimenes ārsta prakse, SIA</t>
  </si>
  <si>
    <t>Marita</t>
  </si>
  <si>
    <t>Ķirsone</t>
  </si>
  <si>
    <t>010001224</t>
  </si>
  <si>
    <t>Veides ārstu prakse, IK</t>
  </si>
  <si>
    <t>Veide</t>
  </si>
  <si>
    <t>800800033</t>
  </si>
  <si>
    <t>KSB Doktorāts, SIA</t>
  </si>
  <si>
    <t>Katerina</t>
  </si>
  <si>
    <t>Berezina</t>
  </si>
  <si>
    <t>010001673</t>
  </si>
  <si>
    <t>SR PRAKSE, SIA</t>
  </si>
  <si>
    <t>Rusecka</t>
  </si>
  <si>
    <t>019177464</t>
  </si>
  <si>
    <t>Daces Tuzikas ārsta prakse, Sabiedrība ar ierobežotu atbildību</t>
  </si>
  <si>
    <t>Tuzika</t>
  </si>
  <si>
    <t>019575426</t>
  </si>
  <si>
    <t>A. Līberes ārsta prakse, Sabiedrība ar ierobežotu atbildību</t>
  </si>
  <si>
    <t>Lībere</t>
  </si>
  <si>
    <t>Vedenska</t>
  </si>
  <si>
    <t>019275410</t>
  </si>
  <si>
    <t>Roze Krista - ģimenes ārsta prakse</t>
  </si>
  <si>
    <t>Roze</t>
  </si>
  <si>
    <t>Grāve</t>
  </si>
  <si>
    <t>019477435</t>
  </si>
  <si>
    <t>Beļēviča Ināra - ģimenes ārsta prakse</t>
  </si>
  <si>
    <t>Beļēviča</t>
  </si>
  <si>
    <t>019375446</t>
  </si>
  <si>
    <t>Saļahova Farida - ģimenes ārsta prakse</t>
  </si>
  <si>
    <t>Farida</t>
  </si>
  <si>
    <t>Saļahova</t>
  </si>
  <si>
    <t>Barba</t>
  </si>
  <si>
    <t>010001317</t>
  </si>
  <si>
    <t>Sergejeva Iveta - ģimenes ārsta prakse</t>
  </si>
  <si>
    <t>801000014</t>
  </si>
  <si>
    <t>Vilitas Melbārdes ārsta prakse, Sabiedrība ar ierobežotu atbildību</t>
  </si>
  <si>
    <t>Vilita</t>
  </si>
  <si>
    <t>Melbārde</t>
  </si>
  <si>
    <t>019275431</t>
  </si>
  <si>
    <t>Dombrovska Ineta - ģimenes ārsta un pediatra prakse</t>
  </si>
  <si>
    <t>Dombrovska</t>
  </si>
  <si>
    <t>010000455</t>
  </si>
  <si>
    <t>Freimane Liene - ģimenes ārsta prakse</t>
  </si>
  <si>
    <t>Freimane</t>
  </si>
  <si>
    <t>804900004</t>
  </si>
  <si>
    <t>Molodcova Daiga - ģimenes ārsta prakse</t>
  </si>
  <si>
    <t>Molodcova</t>
  </si>
  <si>
    <t>010000432</t>
  </si>
  <si>
    <t>Martinsone-Bičevska Jolanta - ģimenes ārsta prakse</t>
  </si>
  <si>
    <t>Martinsone-Bičevska</t>
  </si>
  <si>
    <t>019375424</t>
  </si>
  <si>
    <t>Ķēniņa Indra - ģimenes ārsta prakse</t>
  </si>
  <si>
    <t>Ķēniņa</t>
  </si>
  <si>
    <t>019575402</t>
  </si>
  <si>
    <t>Gredzena Aija - ģimenes ārsta prakse</t>
  </si>
  <si>
    <t>Gredzena</t>
  </si>
  <si>
    <t>807635202</t>
  </si>
  <si>
    <t>Mārupes ambulance 1, Sabiedrība ar ierobežotu atbildību</t>
  </si>
  <si>
    <t>Ritma</t>
  </si>
  <si>
    <t>Gritāne</t>
  </si>
  <si>
    <t>019477414</t>
  </si>
  <si>
    <t>Gaļinas Zaharovas ģimenes ārsta un pediatra prakse, SIA</t>
  </si>
  <si>
    <t>010001484</t>
  </si>
  <si>
    <t>SIGĪRIJA, IK</t>
  </si>
  <si>
    <t>Šrenka</t>
  </si>
  <si>
    <t>010001510</t>
  </si>
  <si>
    <t>ESI SPIRGTS, SIA</t>
  </si>
  <si>
    <t>Rozenberga</t>
  </si>
  <si>
    <t>019575409</t>
  </si>
  <si>
    <t>Dīriņa Vija - ģimenes ārsta prakse</t>
  </si>
  <si>
    <t>Dīriņa</t>
  </si>
  <si>
    <t>801200011</t>
  </si>
  <si>
    <t>Bondare Krista - ģimenes ārsta prakse</t>
  </si>
  <si>
    <t>Bondare</t>
  </si>
  <si>
    <t>010001363</t>
  </si>
  <si>
    <t>INGAS ŽĪGURES ĀRSTA PRAKSE, IK</t>
  </si>
  <si>
    <t>Žīgure</t>
  </si>
  <si>
    <t>Lustika</t>
  </si>
  <si>
    <t>019175403</t>
  </si>
  <si>
    <t>Adītāja Jolanta -ģimenes ārsta prakse</t>
  </si>
  <si>
    <t>Adītāja</t>
  </si>
  <si>
    <t>045000005</t>
  </si>
  <si>
    <t>Valērijas Rudzinskas ģimenes ārsta prakse, SIA</t>
  </si>
  <si>
    <t>Valērija</t>
  </si>
  <si>
    <t>Rudzinska</t>
  </si>
  <si>
    <t>019475430</t>
  </si>
  <si>
    <t>Aleksandrova Natālija - ģimenes ārsta prakse</t>
  </si>
  <si>
    <t>Aleksandrova</t>
  </si>
  <si>
    <t>130075412</t>
  </si>
  <si>
    <t>Svilāne Inese - ģimenes ārsta prakse</t>
  </si>
  <si>
    <t>Svilāne</t>
  </si>
  <si>
    <t>019375431</t>
  </si>
  <si>
    <t>Gizatullina Nataļja - ģimenes ārsta prakse</t>
  </si>
  <si>
    <t>Gizatullina</t>
  </si>
  <si>
    <t>D.Pakalniņas Ģimenes ārsta prakse, Sabiedrība ar ierobežotu atbildību</t>
  </si>
  <si>
    <t>Pakalniņa</t>
  </si>
  <si>
    <t>tehniskas problēmas ar talonu aizpildīšanu</t>
  </si>
  <si>
    <t>010000346</t>
  </si>
  <si>
    <t>Kaļinkina Iļmira - ģimenes ārsta prakse</t>
  </si>
  <si>
    <t>Iļmira</t>
  </si>
  <si>
    <t>019475417</t>
  </si>
  <si>
    <t>Stauga Ausma - ģimenes ārsta un pediatra prakse</t>
  </si>
  <si>
    <t>Stauga</t>
  </si>
  <si>
    <t>019575405</t>
  </si>
  <si>
    <t>D. Ļūļes ārsta prakse, Sabiedrība ar ierobežotu atbildību</t>
  </si>
  <si>
    <t>Ļūļe</t>
  </si>
  <si>
    <t>805200002</t>
  </si>
  <si>
    <t>Indrāne Maira - ģimenes ārsta prakse</t>
  </si>
  <si>
    <t>Maira</t>
  </si>
  <si>
    <t>Indrāne</t>
  </si>
  <si>
    <t>130024102</t>
  </si>
  <si>
    <t>Kauguru veselības centrs, Pašvaldības sabiedrība ar ierobežotu atbildību</t>
  </si>
  <si>
    <t>010075410</t>
  </si>
  <si>
    <t>Kudrjavceva Jeļena - ģimenes ārsta un osteopāta prakse</t>
  </si>
  <si>
    <t>Kudrjavceva</t>
  </si>
  <si>
    <t>019475438</t>
  </si>
  <si>
    <t>Klauberga Aija - ģimenes ārsta prakse</t>
  </si>
  <si>
    <t>Klauberga</t>
  </si>
  <si>
    <t>800600003</t>
  </si>
  <si>
    <t>Ā.Ancānes ģimenes ārsta prakse, SIA</t>
  </si>
  <si>
    <t>Ancāne</t>
  </si>
  <si>
    <t>130075405</t>
  </si>
  <si>
    <t>Moroza Vija - ģimenes ārsta prakse</t>
  </si>
  <si>
    <t>Moroza</t>
  </si>
  <si>
    <t>019377425</t>
  </si>
  <si>
    <t>Aizikoviča Jeļena - ģimenes ārsta prakse</t>
  </si>
  <si>
    <t>Aizikoviča</t>
  </si>
  <si>
    <t>019677408</t>
  </si>
  <si>
    <t>Marinas Ņesterovskas ģimenes ārsta un internista prakse, Sabiedrība ar ierobežotu atbildību</t>
  </si>
  <si>
    <t>Ņesterovska</t>
  </si>
  <si>
    <t>019477416</t>
  </si>
  <si>
    <t>Nadeždas Tereškinas ģimenes ārsta prakse, Sabiedrība ar ierobežotu atbildību</t>
  </si>
  <si>
    <t>Tereškina</t>
  </si>
  <si>
    <t>010000266</t>
  </si>
  <si>
    <t>Grīviņa Gita - ģimenes ārsta prakse</t>
  </si>
  <si>
    <t>Grīviņa</t>
  </si>
  <si>
    <t>010000001</t>
  </si>
  <si>
    <t>Buldakova Nataļja - ģimenes ārsta prakse</t>
  </si>
  <si>
    <t>Buldakova</t>
  </si>
  <si>
    <t>010077445</t>
  </si>
  <si>
    <t>Lapiņa Santa - ģimenes ārsta prakse</t>
  </si>
  <si>
    <t>Lapiņa</t>
  </si>
  <si>
    <t>019275428</t>
  </si>
  <si>
    <t>Indrāne Inga - ģimenes ārsta prakse</t>
  </si>
  <si>
    <t>010000390</t>
  </si>
  <si>
    <t>Vaivade Agita - ģimenes ārsta un pediatra prakse</t>
  </si>
  <si>
    <t>Agita</t>
  </si>
  <si>
    <t>Vaivade</t>
  </si>
  <si>
    <t>010001135</t>
  </si>
  <si>
    <t>Parfjonova Olga - ģimenes ārsta prakse</t>
  </si>
  <si>
    <t>Parfjonova</t>
  </si>
  <si>
    <t>019175410</t>
  </si>
  <si>
    <t>Rimjane Natālija - ģimenes ārsta, psihoterapeita un arodveselības un arodslimību ārsta prakse</t>
  </si>
  <si>
    <t>Rimjane</t>
  </si>
  <si>
    <t>010001378</t>
  </si>
  <si>
    <t>DOKTORĀTS "BERĢI", SIA</t>
  </si>
  <si>
    <t>Oginska</t>
  </si>
  <si>
    <t>010001418</t>
  </si>
  <si>
    <t>I.Kuģes ģimenes ārsta prakse, Sabiedrība ar ierobežotu atbildību</t>
  </si>
  <si>
    <t>Kuģe</t>
  </si>
  <si>
    <t>807600031</t>
  </si>
  <si>
    <t>Mārupes Doktorāts, SIA</t>
  </si>
  <si>
    <t>Žagare</t>
  </si>
  <si>
    <t>010001788</t>
  </si>
  <si>
    <t>VITA FORTA, SIA</t>
  </si>
  <si>
    <t>Florena</t>
  </si>
  <si>
    <t>010001304</t>
  </si>
  <si>
    <t>Tatjanas Krutikas ārsta prakse, SIA</t>
  </si>
  <si>
    <t>Krutika</t>
  </si>
  <si>
    <t>010001376</t>
  </si>
  <si>
    <t>Gacka Anda - ģimenes ārsta prakse</t>
  </si>
  <si>
    <t>Gacka</t>
  </si>
  <si>
    <t>004000003</t>
  </si>
  <si>
    <t>RIVA MED, SIA</t>
  </si>
  <si>
    <t>010001485</t>
  </si>
  <si>
    <t>J.Gulbes ģimenes ārsta prakse, Sabiedrība ar ierobežotu atbildību</t>
  </si>
  <si>
    <t>Gulbe</t>
  </si>
  <si>
    <t>010001966</t>
  </si>
  <si>
    <t>Terveus, SIA</t>
  </si>
  <si>
    <t>Klimko</t>
  </si>
  <si>
    <t>010001400</t>
  </si>
  <si>
    <t>K.Zivtiņas ārsta prakse, Sabiedrība ar ierobežotu atbildību</t>
  </si>
  <si>
    <t>Zivtiņa-Kravale</t>
  </si>
  <si>
    <t>010001410</t>
  </si>
  <si>
    <t>Zolitūdes doktorāts, Sabiedrība ar ierobežotu atbildību</t>
  </si>
  <si>
    <t>Vilena</t>
  </si>
  <si>
    <t>Šumska</t>
  </si>
  <si>
    <t>010001435</t>
  </si>
  <si>
    <t>I.Dūces ārsta privātprakse, Sabiedrība ar ierobežotu atbildību</t>
  </si>
  <si>
    <t>Dūce</t>
  </si>
  <si>
    <t>Grauze</t>
  </si>
  <si>
    <t>801000024</t>
  </si>
  <si>
    <t>Kalēja Sarmīte - ģimenes ārsta prakse</t>
  </si>
  <si>
    <t>Kalēja</t>
  </si>
  <si>
    <t>804400024</t>
  </si>
  <si>
    <t>Siliņa Līga ģimenes ārsta prakse, SIA</t>
  </si>
  <si>
    <t>Siliņa</t>
  </si>
  <si>
    <t>010001676</t>
  </si>
  <si>
    <t>Lauras Veides ģimenes ārsta prakse, SIA</t>
  </si>
  <si>
    <t>010001420</t>
  </si>
  <si>
    <t>Ingara Burlaka ģimenes ārsta prakse, Sabiedrība ar ierobežotu atbildību</t>
  </si>
  <si>
    <t>Ingars</t>
  </si>
  <si>
    <t>Burlaks</t>
  </si>
  <si>
    <t>010001434</t>
  </si>
  <si>
    <t>Katedra, Sabiedrība ar ierobežotu atbildību</t>
  </si>
  <si>
    <t>Dreimanis</t>
  </si>
  <si>
    <t>010075413</t>
  </si>
  <si>
    <t>M.Gavronskas ārsta prakse, Sabiedrība ar ierobežotu atbildību</t>
  </si>
  <si>
    <t>Gavronska</t>
  </si>
  <si>
    <t>801600074</t>
  </si>
  <si>
    <t>Veide Artūrs - ģimenes ārsta un arodveselības un arodslimību ārsta prakse</t>
  </si>
  <si>
    <t>019175407</t>
  </si>
  <si>
    <t>Andersone Inese - ģimenes ārsta prakse</t>
  </si>
  <si>
    <t>010000045</t>
  </si>
  <si>
    <t>Streļča Ludmila - ģimenes ārsta prakse</t>
  </si>
  <si>
    <t>Streļča</t>
  </si>
  <si>
    <t>019675409</t>
  </si>
  <si>
    <t>Dziļuma Ilze - ģimenes ārsta prakse</t>
  </si>
  <si>
    <t>Dziļuma</t>
  </si>
  <si>
    <t>801000019</t>
  </si>
  <si>
    <t>Dzene Sanita - ģimenes ārsta prakse</t>
  </si>
  <si>
    <t>Sanita</t>
  </si>
  <si>
    <t>Dzene</t>
  </si>
  <si>
    <t>801000003</t>
  </si>
  <si>
    <t>Miķelsone Astra - ģimenes ārsta un arodveselības un arodslimību ārsta prakse</t>
  </si>
  <si>
    <t>Astra</t>
  </si>
  <si>
    <t>019375418</t>
  </si>
  <si>
    <t>Žuka Jeļena - ģimenes ārsta prakse</t>
  </si>
  <si>
    <t>Žuka</t>
  </si>
  <si>
    <t>010000141</t>
  </si>
  <si>
    <t>Matuševica Andra - ģimenes ārsta prakse</t>
  </si>
  <si>
    <t>Matuševica</t>
  </si>
  <si>
    <t>Ruzina</t>
  </si>
  <si>
    <t>019675405</t>
  </si>
  <si>
    <t>Strazdiņa Inguna - ģimenes ārsta prakse</t>
  </si>
  <si>
    <t>Strazdiņa</t>
  </si>
  <si>
    <t>019575427</t>
  </si>
  <si>
    <t>Breča Ilze - ģimenes ārsta un pediatra prakse</t>
  </si>
  <si>
    <t>Breča</t>
  </si>
  <si>
    <t>019375403</t>
  </si>
  <si>
    <t>Gailīte Agita - ģimenes ārsta prakse</t>
  </si>
  <si>
    <t>Gailīte</t>
  </si>
  <si>
    <t>Ikauniece</t>
  </si>
  <si>
    <t>010001593</t>
  </si>
  <si>
    <t>Jaudzeme Oksana - ģimenes ārsta prakse</t>
  </si>
  <si>
    <t>Jaudzeme</t>
  </si>
  <si>
    <t>010001170</t>
  </si>
  <si>
    <t>Lukjaņenko Jekaterina - ārsta prakse pediatrijā</t>
  </si>
  <si>
    <t>Lukjaņenko</t>
  </si>
  <si>
    <t>010000459</t>
  </si>
  <si>
    <t>Cingele Aija - ģimenes ārsta prakse</t>
  </si>
  <si>
    <t>Cingele</t>
  </si>
  <si>
    <t>019275441</t>
  </si>
  <si>
    <t>Koršunova Tatjana - ģimenes ārsta un pediatra prakse</t>
  </si>
  <si>
    <t>Koršunova</t>
  </si>
  <si>
    <t>808475401</t>
  </si>
  <si>
    <t>Thymus, SIA</t>
  </si>
  <si>
    <t>019575412</t>
  </si>
  <si>
    <t>Rozeniece Aina - ģimenes ārsta prakse</t>
  </si>
  <si>
    <t>Rozeniece</t>
  </si>
  <si>
    <t>019364004</t>
  </si>
  <si>
    <t>DOKTORĀTS ANIMA, Sabiedrība ar ierobežotu atbildību</t>
  </si>
  <si>
    <t>Jevgeņijs</t>
  </si>
  <si>
    <t>Andrijenko</t>
  </si>
  <si>
    <t>801400004</t>
  </si>
  <si>
    <t>Ināras Zemītes ārsta prakse, Sabiedrība ar ierobežotu atbildību</t>
  </si>
  <si>
    <t>Zemīte</t>
  </si>
  <si>
    <t>019275404</t>
  </si>
  <si>
    <t>Novikovs Boriss - ģimenes ārsta prakse</t>
  </si>
  <si>
    <t>Boriss</t>
  </si>
  <si>
    <t>Novikovs</t>
  </si>
  <si>
    <t>Fokina</t>
  </si>
  <si>
    <t>010000875</t>
  </si>
  <si>
    <t>Zvirbule Lidija - ģimenes ārsta prakse</t>
  </si>
  <si>
    <t>Zvirbule</t>
  </si>
  <si>
    <t>019575415</t>
  </si>
  <si>
    <t>Berķe-Berga Laimdota - ģimenes ārsta prakse</t>
  </si>
  <si>
    <t>Laimdota</t>
  </si>
  <si>
    <t>Berķe-Berga</t>
  </si>
  <si>
    <t>010001631</t>
  </si>
  <si>
    <t>Marnauza Ligita - ģimenes ārsta prakse</t>
  </si>
  <si>
    <t>Marnauza</t>
  </si>
  <si>
    <t>010001348</t>
  </si>
  <si>
    <t>Ludmilas Bessudnovas ģimenes ārsta prakse, SIA</t>
  </si>
  <si>
    <t>Bessudnova</t>
  </si>
  <si>
    <t>010095201</t>
  </si>
  <si>
    <t>RSU Ambulance, SIA</t>
  </si>
  <si>
    <t>Gintere</t>
  </si>
  <si>
    <t>010000126</t>
  </si>
  <si>
    <t>Bubins Igors - ģimenes ārsta prakse</t>
  </si>
  <si>
    <t>Bubins</t>
  </si>
  <si>
    <t>019375409</t>
  </si>
  <si>
    <t>Auksilium, Sabiedrība ar ierobežotu atbildību</t>
  </si>
  <si>
    <t>Švītiņa</t>
  </si>
  <si>
    <t>019475429</t>
  </si>
  <si>
    <t>Teleženko Iveta - ģimenes ārsta prakse</t>
  </si>
  <si>
    <t>Teleženko</t>
  </si>
  <si>
    <t>019377435</t>
  </si>
  <si>
    <t>Zaharenkova Nataļja - ģimenes ārsta un arodveselības un arodslimību ārsta prakse</t>
  </si>
  <si>
    <t>Zaharenkova</t>
  </si>
  <si>
    <t>809600006</t>
  </si>
  <si>
    <t>Ivetas Vīksnes ģimenes ārsta prakse, Sabiedrība ar ierobežotu atbildību</t>
  </si>
  <si>
    <t>Vīksne-Kreicberga</t>
  </si>
  <si>
    <t>019275433</t>
  </si>
  <si>
    <t>Kormiļicina Gaļina - ģimenes ārsta prakse</t>
  </si>
  <si>
    <t>Kormiļicina</t>
  </si>
  <si>
    <t>Vasiļjeva</t>
  </si>
  <si>
    <t>019575413</t>
  </si>
  <si>
    <t>Doncova Valentīna - ģimenes ārsta prakse</t>
  </si>
  <si>
    <t>Doncova</t>
  </si>
  <si>
    <t>019677407</t>
  </si>
  <si>
    <t>MEDAKO, Sabiedrība ar ierobežotu atbildību</t>
  </si>
  <si>
    <t>Dobroserdova</t>
  </si>
  <si>
    <t>010001228</t>
  </si>
  <si>
    <t>RĪTS M, Sabiedrība ar ierobežotu atbildību</t>
  </si>
  <si>
    <t>Miļutikova</t>
  </si>
  <si>
    <t>010000378</t>
  </si>
  <si>
    <t>Alises Nicmanes ģimenes ārsta prakse, Sabiedrība ar ierobežotu atbildību</t>
  </si>
  <si>
    <t>Nicmane-Aišpure</t>
  </si>
  <si>
    <t>019375428</t>
  </si>
  <si>
    <t>Isakoviča Žaneta - ģimenes ārsta prakse</t>
  </si>
  <si>
    <t>Isakoviča</t>
  </si>
  <si>
    <t>019575431</t>
  </si>
  <si>
    <t>D.Pastares prakse, Sabiedrība ar ierobežotu atbildību</t>
  </si>
  <si>
    <t>Tomilina</t>
  </si>
  <si>
    <t>010000280</t>
  </si>
  <si>
    <t>Guste Maija - ģimenes ārsta prakse</t>
  </si>
  <si>
    <t>019375414</t>
  </si>
  <si>
    <t>MAKONT MED, SIA</t>
  </si>
  <si>
    <t>Kontautiene</t>
  </si>
  <si>
    <t>Barlote</t>
  </si>
  <si>
    <t>Poiša</t>
  </si>
  <si>
    <t>010075426</t>
  </si>
  <si>
    <t>S. MICKEVIČAS ārsta prakse, Sabiedrība ar ierobežotu atbildību</t>
  </si>
  <si>
    <t>010067401</t>
  </si>
  <si>
    <t>VIKTORIJA D, Rīgas pilsētas V.Driksmanes individuālais uzņēmums medicīniskā firma</t>
  </si>
  <si>
    <t>Driksmane</t>
  </si>
  <si>
    <t>019675407</t>
  </si>
  <si>
    <t>Kackeviča Ludmila - ģimenes ārsta prakse</t>
  </si>
  <si>
    <t>Kackeviča</t>
  </si>
  <si>
    <t>801000007</t>
  </si>
  <si>
    <t>Jaunķiķe Vineta - ģimenes ārsta prakse</t>
  </si>
  <si>
    <t>Jaunķiķe</t>
  </si>
  <si>
    <t>801400006</t>
  </si>
  <si>
    <t>Bērziņa Vēsma - ģimenes ārsta prakse</t>
  </si>
  <si>
    <t>019675411</t>
  </si>
  <si>
    <t>Ozolniece Ieva - ģimenes ārsta prakse</t>
  </si>
  <si>
    <t>Ozolniece</t>
  </si>
  <si>
    <t>Bubņenkova</t>
  </si>
  <si>
    <t>801800015</t>
  </si>
  <si>
    <t>I.Laizānes ārsta prakse, Sabiedrība ar ierobežotu atbildību</t>
  </si>
  <si>
    <t>010075421</t>
  </si>
  <si>
    <t>Mežale Dace - ģimenes ārsta prakse</t>
  </si>
  <si>
    <t>Mežale</t>
  </si>
  <si>
    <t>019475441</t>
  </si>
  <si>
    <t>Vija Med, Sabiedrība ar ierobežotu atbildību</t>
  </si>
  <si>
    <t>010000414</t>
  </si>
  <si>
    <t>Demčenkova Ņina - ģimenes ārsta prakse</t>
  </si>
  <si>
    <t>Demčenkova</t>
  </si>
  <si>
    <t>801200004</t>
  </si>
  <si>
    <t>Beķe Gundega - ģimenes ārsta prakse</t>
  </si>
  <si>
    <t>Beķe</t>
  </si>
  <si>
    <t>010000120</t>
  </si>
  <si>
    <t>Kunstberga Elga - ģimenes ārsta prakse</t>
  </si>
  <si>
    <t>Kunstberga</t>
  </si>
  <si>
    <t>019177434</t>
  </si>
  <si>
    <t>Zvagūze Inta - ģimenes ārsta prakse</t>
  </si>
  <si>
    <t>Zvagūze</t>
  </si>
  <si>
    <t>130000100</t>
  </si>
  <si>
    <t>I.Lielkalnes ģimenes ārsta prakse, SIA</t>
  </si>
  <si>
    <t>Lielkalne</t>
  </si>
  <si>
    <t>004000006</t>
  </si>
  <si>
    <t>Jūlijas Karnītes ģimenes ārsta prakse, SIA</t>
  </si>
  <si>
    <t>Karnīte</t>
  </si>
  <si>
    <t>805200008</t>
  </si>
  <si>
    <t>Liepziedi ārsta prakse, SIA</t>
  </si>
  <si>
    <t>Klovāne</t>
  </si>
  <si>
    <t>010001816</t>
  </si>
  <si>
    <t>Jevgeņijas Soboļevskas ģimenes ārsta prakse, Sabiedrība ar ierobežotu atbildību</t>
  </si>
  <si>
    <t>Jevgeņija</t>
  </si>
  <si>
    <t>Soboļevska</t>
  </si>
  <si>
    <t>Jeļizaveta</t>
  </si>
  <si>
    <t>Saidjaševa-Zajaca</t>
  </si>
  <si>
    <t>019177426</t>
  </si>
  <si>
    <t>Ilzes Āboliņas ārsta prakse, SIA</t>
  </si>
  <si>
    <t>Āboliņa</t>
  </si>
  <si>
    <t>010001805</t>
  </si>
  <si>
    <t>NEOCORTEX, SIA</t>
  </si>
  <si>
    <t>Davidovičs-Ščerbackis</t>
  </si>
  <si>
    <t>039000001</t>
  </si>
  <si>
    <t>Olgas Gersamijas ģimenes ārsta privātprakse, SIA</t>
  </si>
  <si>
    <t>Gersamija</t>
  </si>
  <si>
    <t>Jankeviča</t>
  </si>
  <si>
    <t>010001967</t>
  </si>
  <si>
    <t>Ģimenes ārstu doktorāts, SIA</t>
  </si>
  <si>
    <t>Melišus</t>
  </si>
  <si>
    <t>010001962</t>
  </si>
  <si>
    <t>Sabīnes Pavlovskas ģimenes ārsta prakse, SIA</t>
  </si>
  <si>
    <t>Sabīne</t>
  </si>
  <si>
    <t>Pavlovska</t>
  </si>
  <si>
    <t>010001787</t>
  </si>
  <si>
    <t>AP MED, Sabiedrība ar ierobežotu atbildību</t>
  </si>
  <si>
    <t>Hlusova</t>
  </si>
  <si>
    <t>801600088</t>
  </si>
  <si>
    <t>Margaritas Bargarumas ārsta prakse, SIA</t>
  </si>
  <si>
    <t>Bargaruma-Skaista</t>
  </si>
  <si>
    <t>019575420</t>
  </si>
  <si>
    <t>Kalniņš Aldis - ģimenes ārsta prakse</t>
  </si>
  <si>
    <t>Aldis</t>
  </si>
  <si>
    <t>Kalniņš</t>
  </si>
  <si>
    <t>010000372</t>
  </si>
  <si>
    <t>Elksne Livija - ģimenes ārsta prakse</t>
  </si>
  <si>
    <t>Livija</t>
  </si>
  <si>
    <t>Elksne</t>
  </si>
  <si>
    <t>801600013</t>
  </si>
  <si>
    <t>Strautmane Inese - ģimenes ārsta prakse</t>
  </si>
  <si>
    <t>Strautmane</t>
  </si>
  <si>
    <t>010000220</t>
  </si>
  <si>
    <t>Talente Guntra - ģimenes ārsta un arodveselības un arodslimību ārsta prakse</t>
  </si>
  <si>
    <t>Guntra</t>
  </si>
  <si>
    <t>Talente</t>
  </si>
  <si>
    <t>010001488</t>
  </si>
  <si>
    <t>Cibule Dace - ģimenes ārsta un internista prakse</t>
  </si>
  <si>
    <t>Cibule</t>
  </si>
  <si>
    <t>019575406</t>
  </si>
  <si>
    <t>Skribnovska Anna - ģimenes ārsta prakse</t>
  </si>
  <si>
    <t>Skribnovska</t>
  </si>
  <si>
    <t>019577417</t>
  </si>
  <si>
    <t>ORIENTS, Sabiedrība ar ierobežotu atbildību Rīgā</t>
  </si>
  <si>
    <t>Ciganovs</t>
  </si>
  <si>
    <t>010000969</t>
  </si>
  <si>
    <t>Šapele Indra - ģimenes ārsta un pediatra prakse</t>
  </si>
  <si>
    <t>Šapele</t>
  </si>
  <si>
    <t>Homka</t>
  </si>
  <si>
    <t>010000442</t>
  </si>
  <si>
    <t>Hudina Vera - ārsta internista prakse</t>
  </si>
  <si>
    <t>Hudina</t>
  </si>
  <si>
    <t>801000018</t>
  </si>
  <si>
    <t>Adamova-Krastiņa Maija - ģimenes ārsta prakse</t>
  </si>
  <si>
    <t>Adamova-Krastiņa</t>
  </si>
  <si>
    <t>019375413</t>
  </si>
  <si>
    <t>Frīdvalde Anita - ģimenes ārsta prakse</t>
  </si>
  <si>
    <t>Frīdvalde</t>
  </si>
  <si>
    <t>130077414</t>
  </si>
  <si>
    <t>S.Birznieces-Bekmanes ģimenes ārsta un pediatra prakse, Sabiedrība ar ierobežotu atbildību</t>
  </si>
  <si>
    <t>Birzniece-Bekmane</t>
  </si>
  <si>
    <t>807400002</t>
  </si>
  <si>
    <t>Sprūde Jevgeņija - ģimenes ārsta prakse</t>
  </si>
  <si>
    <t>Sprūde</t>
  </si>
  <si>
    <t>019275411</t>
  </si>
  <si>
    <t>A. Kraules ģimenes ārsta prakse, SIA</t>
  </si>
  <si>
    <t>Kraule</t>
  </si>
  <si>
    <t>010000549</t>
  </si>
  <si>
    <t>Rukavišņikova Ērika - ģimenes ārsta prakse</t>
  </si>
  <si>
    <t>Rukavišņikova</t>
  </si>
  <si>
    <t>019377415</t>
  </si>
  <si>
    <t>Vikmane Dace - ģimenes ārsta un pediatra prakse</t>
  </si>
  <si>
    <t>Vikmane</t>
  </si>
  <si>
    <t>019475424</t>
  </si>
  <si>
    <t>Leonoras Burovas ģimenes ārsta prakse, SIA</t>
  </si>
  <si>
    <t>Leonora</t>
  </si>
  <si>
    <t>Burova</t>
  </si>
  <si>
    <t>010000071</t>
  </si>
  <si>
    <t>Pučkovs Dmitrijs - ģimenes ārsta prakse</t>
  </si>
  <si>
    <t>Pučkovs</t>
  </si>
  <si>
    <t>801400009</t>
  </si>
  <si>
    <t>Bērziņš Aivars - ģimenes ārsta prakse</t>
  </si>
  <si>
    <t>Aivars</t>
  </si>
  <si>
    <t>Bērziņš</t>
  </si>
  <si>
    <t>019275436</t>
  </si>
  <si>
    <t>I. Timčenko ģimenes ārsta prakse, SIA</t>
  </si>
  <si>
    <t>Timčenko</t>
  </si>
  <si>
    <t>Aļina</t>
  </si>
  <si>
    <t>Davidova</t>
  </si>
  <si>
    <t>010001904</t>
  </si>
  <si>
    <t>Aions, SIA</t>
  </si>
  <si>
    <t>Dāboliņa</t>
  </si>
  <si>
    <t>019475426</t>
  </si>
  <si>
    <t>Šnaidere Jūlija - ģimenes ārsta prakse</t>
  </si>
  <si>
    <t>Šnaidere</t>
  </si>
  <si>
    <t>019375412</t>
  </si>
  <si>
    <t>Kuzmane Astrīda - ģimenes ārsta prakse</t>
  </si>
  <si>
    <t>Kuzmane</t>
  </si>
  <si>
    <t>010000142</t>
  </si>
  <si>
    <t>Frolova Tatjana  - ģimenes ārsta un pediatra prakse</t>
  </si>
  <si>
    <t>Frolova</t>
  </si>
  <si>
    <t>019477438</t>
  </si>
  <si>
    <t>Upīte Ināra - ģimenes ārsta prakse</t>
  </si>
  <si>
    <t>Upīte</t>
  </si>
  <si>
    <t>808400004</t>
  </si>
  <si>
    <t>K.BIRZNIECES-BĒRZIŅAS ĢIMENES ĀRSTA PRAKSE, Sabiedrība ar ierobežotu atbildību</t>
  </si>
  <si>
    <t>Birzniece-Bērziņa</t>
  </si>
  <si>
    <t>019475425</t>
  </si>
  <si>
    <t>Čodere Edīte - ģimenes ārsta prakse</t>
  </si>
  <si>
    <t>Čodere</t>
  </si>
  <si>
    <t>Pjotrs</t>
  </si>
  <si>
    <t>Ļemeševskis</t>
  </si>
  <si>
    <t>Kuzmina</t>
  </si>
  <si>
    <t>010001041</t>
  </si>
  <si>
    <t>Ribkina Olga - ģimenes ārsta un akupunktūras ārsta prakse</t>
  </si>
  <si>
    <t>Ribkina</t>
  </si>
  <si>
    <t>044000004</t>
  </si>
  <si>
    <t>OP prakse, SIA</t>
  </si>
  <si>
    <t>Opuļa</t>
  </si>
  <si>
    <t>010001667</t>
  </si>
  <si>
    <t>Astafjeva Veronika - ģimenes ārsta prakse</t>
  </si>
  <si>
    <t>Veronika</t>
  </si>
  <si>
    <t>Astafjeva</t>
  </si>
  <si>
    <t>800800041</t>
  </si>
  <si>
    <t>Titurgas doktorāts, Sabiedrība ar ierobežotu atbildību</t>
  </si>
  <si>
    <t>Petkus</t>
  </si>
  <si>
    <t>010001900</t>
  </si>
  <si>
    <t>L.Lejiņas ģimenes ārsta prakse, Sabiedrība ar ierobežotu atbildību</t>
  </si>
  <si>
    <t>Lejiņa</t>
  </si>
  <si>
    <t>010001684</t>
  </si>
  <si>
    <t>S. Stepiņas doktorāts, SIA</t>
  </si>
  <si>
    <t>Stepiņa</t>
  </si>
  <si>
    <t>010001931</t>
  </si>
  <si>
    <t>Medicinus, Sabiedrība ar ierobežotu atbildību</t>
  </si>
  <si>
    <t>010001649</t>
  </si>
  <si>
    <t>NATAĻJA FOTIADU ĢIMENES ĀRSTA PRAKSE, SIA</t>
  </si>
  <si>
    <t>Fotiadu</t>
  </si>
  <si>
    <t>001000094</t>
  </si>
  <si>
    <t>Beatas Krūmiņas ārsta prakse, Sabiedrība ar ierobežotu atbildību</t>
  </si>
  <si>
    <t>Beata</t>
  </si>
  <si>
    <t>034000004</t>
  </si>
  <si>
    <t>Vivitas Skujiņas ārsta prakse, Sabiedrība ar ierobežotu atbildību</t>
  </si>
  <si>
    <t>Vivita</t>
  </si>
  <si>
    <t>Skujiņa</t>
  </si>
  <si>
    <t>Nonberga</t>
  </si>
  <si>
    <t>Puškins</t>
  </si>
  <si>
    <t>Ilvas Gailumas ģimenes ārsta prakse, SIA</t>
  </si>
  <si>
    <t>Plesunova</t>
  </si>
  <si>
    <t>801600008</t>
  </si>
  <si>
    <t>SIGULDAS EFEKTS, Sabiedrība ar ierobežotu atbildību Ģimenes ārstu doktorāts</t>
  </si>
  <si>
    <t>Krastiņa</t>
  </si>
  <si>
    <t>010001765</t>
  </si>
  <si>
    <t>Ārsts TM, Sabiedrība ar ierobežotu atbildību</t>
  </si>
  <si>
    <t>Malašonoka</t>
  </si>
  <si>
    <t>Daniļenko</t>
  </si>
  <si>
    <t>010001794</t>
  </si>
  <si>
    <t>Bekker medical, SIA</t>
  </si>
  <si>
    <t>Līva</t>
  </si>
  <si>
    <t>Bekere</t>
  </si>
  <si>
    <t>Želve</t>
  </si>
  <si>
    <t>Prokofjeva</t>
  </si>
  <si>
    <t>010001847</t>
  </si>
  <si>
    <t>DRKV ģimenes ārsta prakse, SIA</t>
  </si>
  <si>
    <t>Višņevska</t>
  </si>
  <si>
    <t>Stepičeva</t>
  </si>
  <si>
    <t>Anisimova</t>
  </si>
  <si>
    <t>001000096</t>
  </si>
  <si>
    <t>Malaša-Homiceviča Alla - ģimenes ārsta prakse</t>
  </si>
  <si>
    <t>Malaša-Homiceviča</t>
  </si>
  <si>
    <t>001000121</t>
  </si>
  <si>
    <t>Mārtiņa Būmaņa ģimenes ārsta prakse,SIA</t>
  </si>
  <si>
    <t>Būmanis</t>
  </si>
  <si>
    <t>010000482</t>
  </si>
  <si>
    <t>Pīleņģe Māra-ģimenes ārsta un arodveselības un arodslimību ārsta prakse, SIA</t>
  </si>
  <si>
    <t>Pīleņģe</t>
  </si>
  <si>
    <t>010000281</t>
  </si>
  <si>
    <t>Sevastjanova Viktorija - ģimenes ārsta prakse</t>
  </si>
  <si>
    <t>Sevastjanova</t>
  </si>
  <si>
    <t>019375407</t>
  </si>
  <si>
    <t>Ziediņa Diāna - ģimenes ārsta prakse</t>
  </si>
  <si>
    <t>Ziediņa</t>
  </si>
  <si>
    <t>019275426</t>
  </si>
  <si>
    <t>Bērziņa Zane - ģimenes ārsta prakse</t>
  </si>
  <si>
    <t>019175415</t>
  </si>
  <si>
    <t>Šarna Vizma - ģimenes ārsta prakse</t>
  </si>
  <si>
    <t>Vizma</t>
  </si>
  <si>
    <t>Šarna</t>
  </si>
  <si>
    <t>010001190</t>
  </si>
  <si>
    <t>Ceriņa Iveta - ģimenes ārsta prakse</t>
  </si>
  <si>
    <t>Ceriņa</t>
  </si>
  <si>
    <t>019375420</t>
  </si>
  <si>
    <t>Purina Jeļena - ģimenes ārsta prakse</t>
  </si>
  <si>
    <t>Purina</t>
  </si>
  <si>
    <t>010001958</t>
  </si>
  <si>
    <t>Māras Bremmeres ģimenes ārsta prakse, SIA</t>
  </si>
  <si>
    <t>Bremmere</t>
  </si>
  <si>
    <t>Madaras Freimanes ģimenes ārsta prakse, SIA</t>
  </si>
  <si>
    <t>010001819</t>
  </si>
  <si>
    <t>Olgas Pilātes ģimenes ārsta prakse, SIA</t>
  </si>
  <si>
    <t>Pilāte</t>
  </si>
  <si>
    <t>801000025</t>
  </si>
  <si>
    <t>LAROMED, SIA</t>
  </si>
  <si>
    <t>001000192</t>
  </si>
  <si>
    <t>SokolMed, Sabiedrība ar ierobežotu atbildību</t>
  </si>
  <si>
    <t>Emma</t>
  </si>
  <si>
    <t>Sokolova</t>
  </si>
  <si>
    <t>010001833</t>
  </si>
  <si>
    <t>I. Menisa ģimenes ārsta prakse, Sabiedrība ar ierobežotu atbildību</t>
  </si>
  <si>
    <t>Iļja</t>
  </si>
  <si>
    <t>Meniss</t>
  </si>
  <si>
    <t>Ņeznanova</t>
  </si>
  <si>
    <t>Stoļarova</t>
  </si>
  <si>
    <t>010001808</t>
  </si>
  <si>
    <t>O.Kļaviņas ģimenes ārsta prakse, SIA</t>
  </si>
  <si>
    <t>Kļaviņa</t>
  </si>
  <si>
    <t>Kuļikova</t>
  </si>
  <si>
    <t>019477418</t>
  </si>
  <si>
    <t>Magerova Neonila - ģimenes ārsta un internista prakse</t>
  </si>
  <si>
    <t>Neonila</t>
  </si>
  <si>
    <t>Magerova</t>
  </si>
  <si>
    <t>130000032</t>
  </si>
  <si>
    <t>Elksne Ināra - ģimenes ārsta prakse</t>
  </si>
  <si>
    <t>010001462</t>
  </si>
  <si>
    <t>Tatjanas Boilovičas ģimenes ārsta prakse, Sabiedrība ar ierobežotu atbildību</t>
  </si>
  <si>
    <t>Boiloviča</t>
  </si>
  <si>
    <t>019277430</t>
  </si>
  <si>
    <t>Ažipa Tatjana - ģimenes ārsta prakse</t>
  </si>
  <si>
    <t>Ažipa</t>
  </si>
  <si>
    <t>801200012</t>
  </si>
  <si>
    <t>Ineses Rabkevičas ārsta prakse, SIA</t>
  </si>
  <si>
    <t>Rabkeviča</t>
  </si>
  <si>
    <t>019275419</t>
  </si>
  <si>
    <t>Mežals Ainārs - ģimenes ārsta prakse</t>
  </si>
  <si>
    <t>Ainārs</t>
  </si>
  <si>
    <t>Mežals</t>
  </si>
  <si>
    <t>Perepjolka</t>
  </si>
  <si>
    <t>019175419</t>
  </si>
  <si>
    <t>Latkovska Ingrīda - ģimenes ārsta prakse</t>
  </si>
  <si>
    <t>Latkovska</t>
  </si>
  <si>
    <t>010000166</t>
  </si>
  <si>
    <t>Kozinda Ilze - ģimenes ārsta prakse</t>
  </si>
  <si>
    <t>Kozinda</t>
  </si>
  <si>
    <t>010000205</t>
  </si>
  <si>
    <t>Paradovska Inga - ģimenes ārsta un arodveselības un arodslimību ārsta prakse</t>
  </si>
  <si>
    <t>Paradovska</t>
  </si>
  <si>
    <t>130000055</t>
  </si>
  <si>
    <t>Grīga Gita - ģimenes ārsta prakse</t>
  </si>
  <si>
    <t>Grīga</t>
  </si>
  <si>
    <t>019275405</t>
  </si>
  <si>
    <t>Zaķe Sarmīte - ģimenes ārsta un arodveselības un arodslimību ārsta prakse</t>
  </si>
  <si>
    <t>Zaķe</t>
  </si>
  <si>
    <t>019375438</t>
  </si>
  <si>
    <t>Jevčuka Natālija - ģimenes ārsta prakse</t>
  </si>
  <si>
    <t>Jevčuka</t>
  </si>
  <si>
    <t>801200008</t>
  </si>
  <si>
    <t>Pone Gundega - ģimenes ārsta prakse</t>
  </si>
  <si>
    <t>Pone</t>
  </si>
  <si>
    <t>Edvīns</t>
  </si>
  <si>
    <t>Bunkas</t>
  </si>
  <si>
    <t>010077480</t>
  </si>
  <si>
    <t>Liepiņa Linda - ģimenes ārsta prakse</t>
  </si>
  <si>
    <t>019475407</t>
  </si>
  <si>
    <t>Agbobli Ruta - ģimenes ārsta prakse</t>
  </si>
  <si>
    <t>Agbobli</t>
  </si>
  <si>
    <t>019475428</t>
  </si>
  <si>
    <t>Kaņepe Karīna - ģimenes ārsta prakse</t>
  </si>
  <si>
    <t>Kaņepe</t>
  </si>
  <si>
    <t>019375417</t>
  </si>
  <si>
    <t>Ostrovska Sona - ģimenes ārsta prakse</t>
  </si>
  <si>
    <t>Sona</t>
  </si>
  <si>
    <t>Ostrovska</t>
  </si>
  <si>
    <t>019575418</t>
  </si>
  <si>
    <t>Ligitas Vulfas ārsta prakse, SIA</t>
  </si>
  <si>
    <t>Vulfa</t>
  </si>
  <si>
    <t>019377439</t>
  </si>
  <si>
    <t>Valucka Tatjana - ģimenes ārsta prakse</t>
  </si>
  <si>
    <t>Valucka</t>
  </si>
  <si>
    <t>010000072</t>
  </si>
  <si>
    <t>Demidova Larisa - ģimenes ārsta prakse</t>
  </si>
  <si>
    <t>Demidova</t>
  </si>
  <si>
    <t>019375440</t>
  </si>
  <si>
    <t>Vuļa Veneranda - ģimenes ārsta prakse</t>
  </si>
  <si>
    <t>Veneranda</t>
  </si>
  <si>
    <t>Vuļa</t>
  </si>
  <si>
    <t>010000835</t>
  </si>
  <si>
    <t>Indras Mukānes ģimenes ārsta prakse, Sabiedrība ar ierobežotu atbildību</t>
  </si>
  <si>
    <t>Mukāne</t>
  </si>
  <si>
    <t>019675410</t>
  </si>
  <si>
    <t>Paņina Irina - ģimenes ārsta un arodveselības un arodslimību ārsta prakse</t>
  </si>
  <si>
    <t>Paņina</t>
  </si>
  <si>
    <t>019477455</t>
  </si>
  <si>
    <t>Ozola Inese - ģimenes ārsta prakse</t>
  </si>
  <si>
    <t>019475405</t>
  </si>
  <si>
    <t>Straupe Zita - ģimenes ārsta prakse</t>
  </si>
  <si>
    <t>Straupe</t>
  </si>
  <si>
    <t>010000974</t>
  </si>
  <si>
    <t>Broka Zane - ģimenes ārsta prakse</t>
  </si>
  <si>
    <t>Broka</t>
  </si>
  <si>
    <t>019577413</t>
  </si>
  <si>
    <t>Kasačova Gaļina - ģimenes ārsta prakse</t>
  </si>
  <si>
    <t>Kasačova</t>
  </si>
  <si>
    <t>019675406</t>
  </si>
  <si>
    <t>Bogdanova Gaļina - ģimenes ārsta prakse</t>
  </si>
  <si>
    <t>010000061</t>
  </si>
  <si>
    <t>Rīgas patversme</t>
  </si>
  <si>
    <t>801600012</t>
  </si>
  <si>
    <t>Jutas Ošenieces ģimenes ārsta prakse, SIA</t>
  </si>
  <si>
    <t>Juta</t>
  </si>
  <si>
    <t>019275414</t>
  </si>
  <si>
    <t>Pukijāne Marina - ģimenes ārsta prakse</t>
  </si>
  <si>
    <t>Pukijāne</t>
  </si>
  <si>
    <t>010001809</t>
  </si>
  <si>
    <t>Revigo, Sabiedrība ar ierobežotu atbildību</t>
  </si>
  <si>
    <t>Goraja</t>
  </si>
  <si>
    <t>019575419</t>
  </si>
  <si>
    <t>Purenkova Maija - ģimenes ārsta prakse</t>
  </si>
  <si>
    <t>Purenkova</t>
  </si>
  <si>
    <t>019175408</t>
  </si>
  <si>
    <t>Vecvērdiņa Vizma - ģimenes ārsta prakse</t>
  </si>
  <si>
    <t>Vecvērdiņa</t>
  </si>
  <si>
    <t>010001158</t>
  </si>
  <si>
    <t>Kazarjana Anželika - ģimenes ārsta prakse</t>
  </si>
  <si>
    <t>Anželika</t>
  </si>
  <si>
    <t>Kazarjana</t>
  </si>
  <si>
    <t>809277401</t>
  </si>
  <si>
    <t>OZOLIŅAS DOKTORĀTS, Individuālais komersants</t>
  </si>
  <si>
    <t>019675402</t>
  </si>
  <si>
    <t>Oniščuka Svetlana - ģimenes ārsta un pediatra prakse</t>
  </si>
  <si>
    <t>Oniščuka</t>
  </si>
  <si>
    <t>019275412</t>
  </si>
  <si>
    <t>Ģimenes ārstu prakse-DK, Sabiedrība ar ierobežotu atbildību</t>
  </si>
  <si>
    <t>010075428</t>
  </si>
  <si>
    <t>Krastiņa Inese - ģimenes ārsta prakse</t>
  </si>
  <si>
    <t>010001248</t>
  </si>
  <si>
    <t>Rudometova Irina - ārsta prakse pediatrijā</t>
  </si>
  <si>
    <t>Rudometova</t>
  </si>
  <si>
    <t>010000361</t>
  </si>
  <si>
    <t>Dakteres Spēlītes ārsta prakse, Sabiedrība ar ierobežotu atbildību</t>
  </si>
  <si>
    <t>Spēlīte</t>
  </si>
  <si>
    <t>010000360</t>
  </si>
  <si>
    <t>Lapa Daina - ģimenes ārsta un arodveselības un arodslimību ārsta prakse</t>
  </si>
  <si>
    <t>Lapa</t>
  </si>
  <si>
    <t>010000021</t>
  </si>
  <si>
    <t>Harmonija Plus, SIA</t>
  </si>
  <si>
    <t>Bārbale</t>
  </si>
  <si>
    <t>010000023</t>
  </si>
  <si>
    <t>Zēģele Linda - ģimenes ārsta prakse</t>
  </si>
  <si>
    <t>Zēģele</t>
  </si>
  <si>
    <t>Fiļinceva</t>
  </si>
  <si>
    <t>010001070</t>
  </si>
  <si>
    <t>Muižzemniece Irita - ģimenes ārsta prakse</t>
  </si>
  <si>
    <t>Irita</t>
  </si>
  <si>
    <t>Muižzemniece</t>
  </si>
  <si>
    <t>019575432</t>
  </si>
  <si>
    <t>Portnaja Nataļja - ģimenes ārsta prakse</t>
  </si>
  <si>
    <t>Portnaja</t>
  </si>
  <si>
    <t>801600081</t>
  </si>
  <si>
    <t>SANDRAS KUKAINES DOKTORĀTS, SIA</t>
  </si>
  <si>
    <t>Kukaine</t>
  </si>
  <si>
    <t>010000418</t>
  </si>
  <si>
    <t>Ārstes Mudītes Zvaigznes prakse, SIA</t>
  </si>
  <si>
    <t>Zvaigzne</t>
  </si>
  <si>
    <t>800800027</t>
  </si>
  <si>
    <t>R.D. doktorāts, SIA</t>
  </si>
  <si>
    <t>Rasa</t>
  </si>
  <si>
    <t>Dauškane</t>
  </si>
  <si>
    <t>010000429</t>
  </si>
  <si>
    <t>Muravjova Olga - ģimenes ārsta prakse</t>
  </si>
  <si>
    <t>Muravjova</t>
  </si>
  <si>
    <t>010064013</t>
  </si>
  <si>
    <t>ĢIMENES ĀRSTA ANDRA LASMAŅA KLĪNIKA "ALMA", Sabiedrība ar ierobežotu atbildību</t>
  </si>
  <si>
    <t>Bondins</t>
  </si>
  <si>
    <t>010000964</t>
  </si>
  <si>
    <t>Armandas Skrickas ģimenes ārsta prakse, Sabiedrība ar ierobežotu atbildību</t>
  </si>
  <si>
    <t>Armanda</t>
  </si>
  <si>
    <t>Skricka</t>
  </si>
  <si>
    <t>010000465</t>
  </si>
  <si>
    <t>VIDEMED, SIA</t>
  </si>
  <si>
    <t>Ļeskova</t>
  </si>
  <si>
    <t>010000288</t>
  </si>
  <si>
    <t>Maļinovska Oksana - ģimenes ārsta prakse</t>
  </si>
  <si>
    <t>010000339</t>
  </si>
  <si>
    <t>Angel Plus, Sabiedrība ar ierobežotu atbildību</t>
  </si>
  <si>
    <t>Anžela</t>
  </si>
  <si>
    <t>Leite</t>
  </si>
  <si>
    <t>010000348</t>
  </si>
  <si>
    <t>Solovjova Kira -  ģimenes ārsta prakse</t>
  </si>
  <si>
    <t>Kira</t>
  </si>
  <si>
    <t>Solovjova</t>
  </si>
  <si>
    <t>010001499</t>
  </si>
  <si>
    <t>Ponne Inguna - ģimenes ārsta prakse</t>
  </si>
  <si>
    <t>Ponne</t>
  </si>
  <si>
    <t>019377412</t>
  </si>
  <si>
    <t>Proskurņa Tatjana - ģimenes ārsta un internista prakse</t>
  </si>
  <si>
    <t>Proskurņa</t>
  </si>
  <si>
    <t>019375442</t>
  </si>
  <si>
    <t>Kaļita Nadežda - ģimenes ārsta prakse</t>
  </si>
  <si>
    <t>Kaļita</t>
  </si>
  <si>
    <t>019475420</t>
  </si>
  <si>
    <t>Māliņa Judīte - ģimenes ārsta prakse</t>
  </si>
  <si>
    <t>Judīte</t>
  </si>
  <si>
    <t>Māliņa</t>
  </si>
  <si>
    <t>Mitule</t>
  </si>
  <si>
    <t>010001603</t>
  </si>
  <si>
    <t>Haričeva Valērija - ģimenes ārsta prakse</t>
  </si>
  <si>
    <t>Haričeva</t>
  </si>
  <si>
    <t>010000327</t>
  </si>
  <si>
    <t>Geletko Tatjana - ģimenes ārsta prakse</t>
  </si>
  <si>
    <t>Geletko</t>
  </si>
  <si>
    <t>Alupa</t>
  </si>
  <si>
    <t>010000525</t>
  </si>
  <si>
    <t>Rimša Gaļina - ģimenes ārsta prakse</t>
  </si>
  <si>
    <t>Rimša</t>
  </si>
  <si>
    <t>807600028</t>
  </si>
  <si>
    <t>Med Plus Ārstu prakse, SIA</t>
  </si>
  <si>
    <t>Čivžele</t>
  </si>
  <si>
    <t>Kursaite</t>
  </si>
  <si>
    <t>Aprupe</t>
  </si>
  <si>
    <t>801200048</t>
  </si>
  <si>
    <t>MPWG, Sabiedrība ar ierobežotu atbildību</t>
  </si>
  <si>
    <t>Pāvela</t>
  </si>
  <si>
    <t>010000876</t>
  </si>
  <si>
    <t>Urbanoviča Larisa - ģimenes ārsta prakse</t>
  </si>
  <si>
    <t>Urbanoviča</t>
  </si>
  <si>
    <t>010001506</t>
  </si>
  <si>
    <t>Jūlijas Balandinas ģimenes ārsta prakse, SIA</t>
  </si>
  <si>
    <t>Balandina</t>
  </si>
  <si>
    <t>010000243</t>
  </si>
  <si>
    <t>Zitmane Zane - ģimenes ārsta prakse</t>
  </si>
  <si>
    <t>Zitmane</t>
  </si>
  <si>
    <t>800800022</t>
  </si>
  <si>
    <t>Baložu doktorāts, SIA</t>
  </si>
  <si>
    <t>010001575</t>
  </si>
  <si>
    <t>Gubska Žanna - ģimenes ārsta prakse</t>
  </si>
  <si>
    <t>Gubska</t>
  </si>
  <si>
    <t>010001187</t>
  </si>
  <si>
    <t>Zīvere-Pile Līga - ģimenes ārsta prakse</t>
  </si>
  <si>
    <t>Zīvere-Pile</t>
  </si>
  <si>
    <t>010000170</t>
  </si>
  <si>
    <t>Zeltiņa Anda - ģimenes ārsta prakse</t>
  </si>
  <si>
    <t>010000550</t>
  </si>
  <si>
    <t>Zaremba Līga - ģimenes ārsta prakse</t>
  </si>
  <si>
    <t>Zaremba</t>
  </si>
  <si>
    <t>010000506</t>
  </si>
  <si>
    <t>Freimanis Ilārs - ģimenes ārsta prakse</t>
  </si>
  <si>
    <t>Ilārs</t>
  </si>
  <si>
    <t>Freimanis</t>
  </si>
  <si>
    <t>019275434</t>
  </si>
  <si>
    <t>Straume Dace - ģimenes ārsta prakse</t>
  </si>
  <si>
    <t>Straume</t>
  </si>
  <si>
    <t>Rožkalne</t>
  </si>
  <si>
    <t>010075415</t>
  </si>
  <si>
    <t>Ģimenes ārsta Andra Baumaņa prakse, SIA</t>
  </si>
  <si>
    <t>Baumanis</t>
  </si>
  <si>
    <t>801000021</t>
  </si>
  <si>
    <t>Zandare-Legata Evija - ģimenes ārsta prakse</t>
  </si>
  <si>
    <t>Zandare-Legata</t>
  </si>
  <si>
    <t>Digna</t>
  </si>
  <si>
    <t>Miltiņa</t>
  </si>
  <si>
    <t>019375444</t>
  </si>
  <si>
    <t>Sokaļska Alla - ģimenes ārsta prakse</t>
  </si>
  <si>
    <t>Sokaļska</t>
  </si>
  <si>
    <t>019477442</t>
  </si>
  <si>
    <t>Griņa Nataļja - ģimenes ārsta un pediatra prakse</t>
  </si>
  <si>
    <t>Griņa</t>
  </si>
  <si>
    <t>010001654</t>
  </si>
  <si>
    <t>Sadu Alberto - ģimenes ārsta prakse</t>
  </si>
  <si>
    <t>Alberto</t>
  </si>
  <si>
    <t>Sadu</t>
  </si>
  <si>
    <t>010001496</t>
  </si>
  <si>
    <t>Centrālais doktorāts, Sabiedrība ar ierobežotu atbildību</t>
  </si>
  <si>
    <t>Koževņikova</t>
  </si>
  <si>
    <t>010001899</t>
  </si>
  <si>
    <t>M.Jakušenokas ārstu prakse, SIA</t>
  </si>
  <si>
    <t>Marika</t>
  </si>
  <si>
    <t>010001804</t>
  </si>
  <si>
    <t>NMN Med, Sabiedrība ar ierobežotu atbildību</t>
  </si>
  <si>
    <t>Nadīne</t>
  </si>
  <si>
    <t>Muciņa-Noreika</t>
  </si>
  <si>
    <t>801200046</t>
  </si>
  <si>
    <t>Liepiņas Madaras - ģimenes ārsta prakse, Sabiedrība ar ierobežotu atbildību</t>
  </si>
  <si>
    <t>Sukure</t>
  </si>
  <si>
    <t>Safronova</t>
  </si>
  <si>
    <t>010001954</t>
  </si>
  <si>
    <t>Ingas Namavires ģimenes ārsta prakse, Sabiedrība ar ierobežotu atbildību</t>
  </si>
  <si>
    <t>Namavire</t>
  </si>
  <si>
    <t>804465402</t>
  </si>
  <si>
    <t>ĢIMENES ĀRSTA PRAKSE, Sabiedrība ar ierobežotu atbildību</t>
  </si>
  <si>
    <t>Vītiņa</t>
  </si>
  <si>
    <t>001000187</t>
  </si>
  <si>
    <t>Māra Rinkuļa ārsta prakse, SIA</t>
  </si>
  <si>
    <t>Māris</t>
  </si>
  <si>
    <t>Rinkulis</t>
  </si>
  <si>
    <t>001000238</t>
  </si>
  <si>
    <t>Minute Clinic, SIA</t>
  </si>
  <si>
    <t>Mundeciema</t>
  </si>
  <si>
    <t>001000220</t>
  </si>
  <si>
    <t>Kristīnes Astras ģimenes ārsta prakse, SIA</t>
  </si>
  <si>
    <t>001000142</t>
  </si>
  <si>
    <t>Ludmilas Černobajevas ģimenes ārsta prakse, SIA</t>
  </si>
  <si>
    <t>Černobajeva</t>
  </si>
  <si>
    <t>001000222</t>
  </si>
  <si>
    <t>LEORE MED, SIA</t>
  </si>
  <si>
    <t>Raubišķe</t>
  </si>
  <si>
    <t>001000190</t>
  </si>
  <si>
    <t>Ilzes Koreškovas ģimenes ārsta prakse, Sabiedrība ar ierobežotu atbildību</t>
  </si>
  <si>
    <t>Koreškova</t>
  </si>
  <si>
    <t>Rubīne</t>
  </si>
  <si>
    <t>Vidzeme</t>
  </si>
  <si>
    <t>961000003</t>
  </si>
  <si>
    <t>Mazsalacas slimnīca, Sabiedrība ar ierobežotu atbildību</t>
  </si>
  <si>
    <t>Daine</t>
  </si>
  <si>
    <t>380200016</t>
  </si>
  <si>
    <t>Slukina Tatjana - ģimenes ārsta prakse</t>
  </si>
  <si>
    <t>Slukina</t>
  </si>
  <si>
    <t>941600018</t>
  </si>
  <si>
    <t>M.BINDRES DOKTORĀTS, SIA</t>
  </si>
  <si>
    <t>Bindre</t>
  </si>
  <si>
    <t>961600007</t>
  </si>
  <si>
    <t>M. GRŪSLES ĀRSTA PRAKSE, SIA</t>
  </si>
  <si>
    <t>Grūsle</t>
  </si>
  <si>
    <t>380200018</t>
  </si>
  <si>
    <t>Zondaka Natālija - ārsta internista prakse</t>
  </si>
  <si>
    <t>Zondaka</t>
  </si>
  <si>
    <t>250000024</t>
  </si>
  <si>
    <t>DH prakse, SIA</t>
  </si>
  <si>
    <t>Vorslava</t>
  </si>
  <si>
    <t>967100005</t>
  </si>
  <si>
    <t>ASAFREJA, Sabiedrība ar ierobežotu atbildību</t>
  </si>
  <si>
    <t>Asafreja</t>
  </si>
  <si>
    <t>427500004</t>
  </si>
  <si>
    <t>VIVENDA, Sabiedrība ar ierobežotu atbildību</t>
  </si>
  <si>
    <t>Viškinte</t>
  </si>
  <si>
    <t>427300004</t>
  </si>
  <si>
    <t>Prindulis Jānis - ģimenes ārsta prakse</t>
  </si>
  <si>
    <t>Prindulis</t>
  </si>
  <si>
    <t>380200001</t>
  </si>
  <si>
    <t>LĪGAS KOZLOVSKAS ĢIMENES ĀRSTA PRAKSE, Balvu pilsētas Līgas Kozlovskas individuālais uzņēmums</t>
  </si>
  <si>
    <t>360200021</t>
  </si>
  <si>
    <t>Rūtas Vanagas ārsta prakse, SIA</t>
  </si>
  <si>
    <t>Vanaga</t>
  </si>
  <si>
    <t>427700003</t>
  </si>
  <si>
    <t>Jansone Sanita - ģimenes ārsta prakse</t>
  </si>
  <si>
    <t>380200009</t>
  </si>
  <si>
    <t>Vīķele Rasma - ģimenes ārsta prakse</t>
  </si>
  <si>
    <t>Vīķele</t>
  </si>
  <si>
    <t>035000002</t>
  </si>
  <si>
    <t>KEM Medical, Sabiedrība ar ierobežotu atbildību</t>
  </si>
  <si>
    <t>Kristija</t>
  </si>
  <si>
    <t>Lastovska</t>
  </si>
  <si>
    <t>500200046</t>
  </si>
  <si>
    <t>JAUNGULBENES DOKTORĀTS, Gulbenes rajona Jaungulbenes pagasta L.Vebruāles ārstu prakses individuālais uzņēmums</t>
  </si>
  <si>
    <t>Vebruāle</t>
  </si>
  <si>
    <t>964700002</t>
  </si>
  <si>
    <t>Saleniece Sarmīte - ģimenes ārsta prakse</t>
  </si>
  <si>
    <t>Saleniece</t>
  </si>
  <si>
    <t>661000005</t>
  </si>
  <si>
    <t>Kundrāte Gunta - ģimenes ārsta prakse</t>
  </si>
  <si>
    <t>Kundrāte</t>
  </si>
  <si>
    <t>940200015</t>
  </si>
  <si>
    <t>Kļaviņa Ritma - ģimenes ārsta prakse</t>
  </si>
  <si>
    <t>967100004</t>
  </si>
  <si>
    <t>Poikāne Guna - ģimenes ārsta prakse</t>
  </si>
  <si>
    <t>Guna</t>
  </si>
  <si>
    <t>Poikāne</t>
  </si>
  <si>
    <t>940200003</t>
  </si>
  <si>
    <t>Putriņa Līga -ģimenes ārsta un pediatra prakse</t>
  </si>
  <si>
    <t>Putriņa</t>
  </si>
  <si>
    <t>360800002</t>
  </si>
  <si>
    <t>Celenbergs Jurijs - ģimenes ārsta prakse</t>
  </si>
  <si>
    <t>Celenbergs</t>
  </si>
  <si>
    <t>961000004</t>
  </si>
  <si>
    <t>Plūme Anda - ģimenes ārsta un ginekologa, dzemdību speciālista prakse</t>
  </si>
  <si>
    <t>Plūme</t>
  </si>
  <si>
    <t>424700008</t>
  </si>
  <si>
    <t>Elmere Olita - ģimenes ārsta prakse</t>
  </si>
  <si>
    <t>Elmere</t>
  </si>
  <si>
    <t>250000020</t>
  </si>
  <si>
    <t>I. RĀVIŅAS ĀRSTA PRAKSE, SIA</t>
  </si>
  <si>
    <t>Rāviņa</t>
  </si>
  <si>
    <t>500200029</t>
  </si>
  <si>
    <t>Luguzis Egīls - ģimenes ārsta prakse</t>
  </si>
  <si>
    <t>Egīls</t>
  </si>
  <si>
    <t>Luguzis</t>
  </si>
  <si>
    <t>660200034</t>
  </si>
  <si>
    <t>Drāzniece Viktorija - ģimenes ārsta prakse</t>
  </si>
  <si>
    <t>Drāzniece</t>
  </si>
  <si>
    <t>500200028</t>
  </si>
  <si>
    <t>Luika Marita - ģimenes ārsta prakse</t>
  </si>
  <si>
    <t>Luika</t>
  </si>
  <si>
    <t>427300007</t>
  </si>
  <si>
    <t>Meinerte Gundega - ģimenes ārsta prakse</t>
  </si>
  <si>
    <t>Meinerte</t>
  </si>
  <si>
    <t>940200017</t>
  </si>
  <si>
    <t>Nātra Māris - ģimenes ārsta prakse</t>
  </si>
  <si>
    <t>Nātra</t>
  </si>
  <si>
    <t>420200017</t>
  </si>
  <si>
    <t>Ivanova Valentīna - ģimenes ārsta un arodveselības un arodslimību ārsta prakse</t>
  </si>
  <si>
    <t>705500006</t>
  </si>
  <si>
    <t>Budze Līga - ģimenes ārsta prakse</t>
  </si>
  <si>
    <t>Budze</t>
  </si>
  <si>
    <t>380200010</t>
  </si>
  <si>
    <t>Vancāns Jānis - ģimenes ārsta prakse</t>
  </si>
  <si>
    <t>Vancāns</t>
  </si>
  <si>
    <t>500200038</t>
  </si>
  <si>
    <t>Miķelsone Sandra - ģimenes ārsta prakse</t>
  </si>
  <si>
    <t>941600012</t>
  </si>
  <si>
    <t>Lūkina Zane - ģimenes ārsta un arodveselības un arodslimību ārsta prakse</t>
  </si>
  <si>
    <t>Lūkina</t>
  </si>
  <si>
    <t>029000001</t>
  </si>
  <si>
    <t>Virziņa Līga - ģimenes ārsta prakse</t>
  </si>
  <si>
    <t>Virziņa</t>
  </si>
  <si>
    <t>038000004</t>
  </si>
  <si>
    <t>VIVERE, SIA</t>
  </si>
  <si>
    <t>Sigita</t>
  </si>
  <si>
    <t>Petrovska</t>
  </si>
  <si>
    <t>024000001</t>
  </si>
  <si>
    <t>Elīnas Kapteines ģimenes ārsta prakse, SIA</t>
  </si>
  <si>
    <t>Kapteine</t>
  </si>
  <si>
    <t>035000003</t>
  </si>
  <si>
    <t>DD Doktorāts, SIA</t>
  </si>
  <si>
    <t>Denija</t>
  </si>
  <si>
    <t>Dzirne</t>
  </si>
  <si>
    <t>026000004</t>
  </si>
  <si>
    <t>Jaunpiebalgas doktorāts, SIA</t>
  </si>
  <si>
    <t>Pundure</t>
  </si>
  <si>
    <t>700200064</t>
  </si>
  <si>
    <t>Bogdanovas ģimenes ārsta prakse, Sabiedrība ar ierobežotu atbildību</t>
  </si>
  <si>
    <t>700200046</t>
  </si>
  <si>
    <t>Kreicberga Dace - ģimenes ārsta prakse</t>
  </si>
  <si>
    <t>Kreicberga</t>
  </si>
  <si>
    <t>360800001</t>
  </si>
  <si>
    <t>Apes ārsta prakse, Sabiedrība ar ierobežotu atbildību</t>
  </si>
  <si>
    <t>Straujupe</t>
  </si>
  <si>
    <t>941600014</t>
  </si>
  <si>
    <t>M. Kļaviņas ĢĀP, SIA</t>
  </si>
  <si>
    <t>941600003</t>
  </si>
  <si>
    <t>Zušmane Evita - ģimenes ārsta prakse</t>
  </si>
  <si>
    <t>Zušmane</t>
  </si>
  <si>
    <t>661400010</t>
  </si>
  <si>
    <t>Līduma Anita - ģimenes ārsta prakse</t>
  </si>
  <si>
    <t>Līduma</t>
  </si>
  <si>
    <t>420200010</t>
  </si>
  <si>
    <t>Maijas Liepiņas ģimenes ārsta prakse, SIA</t>
  </si>
  <si>
    <t>250000031</t>
  </si>
  <si>
    <t>ĢIMENES ĀRSTA INTAS AUZIŅAS PRIVĀTPRAKSE, SIA</t>
  </si>
  <si>
    <t>Auziņa</t>
  </si>
  <si>
    <t>661000010</t>
  </si>
  <si>
    <t>Ozoliņš Zigurds - ģimenes ārsta prakse</t>
  </si>
  <si>
    <t>Zigurds</t>
  </si>
  <si>
    <t>700200024</t>
  </si>
  <si>
    <t>DAMIA, Sabiedrība ar ierobežotu atbildību</t>
  </si>
  <si>
    <t>Inita</t>
  </si>
  <si>
    <t>Galeja</t>
  </si>
  <si>
    <t>960200004</t>
  </si>
  <si>
    <t>Kuzma Ilze - ģimenes ārsta prakse</t>
  </si>
  <si>
    <t>Kuzma</t>
  </si>
  <si>
    <t>250000176</t>
  </si>
  <si>
    <t>Vilcāne Anna - ģimenes ārsta prakse</t>
  </si>
  <si>
    <t>Vilcāne</t>
  </si>
  <si>
    <t>660200039</t>
  </si>
  <si>
    <t>Noriņa Dace - ģimenes ārsta un arodveselības un arodslimību ārsta prakse</t>
  </si>
  <si>
    <t>Noriņa</t>
  </si>
  <si>
    <t>380200020</t>
  </si>
  <si>
    <t>Lupkina Līga - ģimenes ārsta prakse</t>
  </si>
  <si>
    <t>Lupkina</t>
  </si>
  <si>
    <t>380200003</t>
  </si>
  <si>
    <t>Zuša Ilga - ģimenes ārsta prakse</t>
  </si>
  <si>
    <t>Zuša</t>
  </si>
  <si>
    <t>700200047</t>
  </si>
  <si>
    <t>Pujate Rasma - ģimenes ārsta prakse</t>
  </si>
  <si>
    <t>Pujate</t>
  </si>
  <si>
    <t>360200063</t>
  </si>
  <si>
    <t>Daina Med, SIA</t>
  </si>
  <si>
    <t>038000005</t>
  </si>
  <si>
    <t>BHAP, SIA</t>
  </si>
  <si>
    <t>Jermaks</t>
  </si>
  <si>
    <t>700200033</t>
  </si>
  <si>
    <t>Stalaža Lilita - ģimenes ārsta prakse</t>
  </si>
  <si>
    <t>Stalaža</t>
  </si>
  <si>
    <t>660200031</t>
  </si>
  <si>
    <t>Strautiņa Inese - ģimenes ārsta prakse</t>
  </si>
  <si>
    <t>Strautiņa</t>
  </si>
  <si>
    <t>660200017</t>
  </si>
  <si>
    <t>G.Ozolas ģimenes ārsta prakse, Sabiedrība ar ierobežotu atbildību</t>
  </si>
  <si>
    <t>500200009</t>
  </si>
  <si>
    <t>Jansone Dace - ģimenes ārsta prakse</t>
  </si>
  <si>
    <t>500200040</t>
  </si>
  <si>
    <t>Mūrniece Dace - ģimenes ārsta prakse</t>
  </si>
  <si>
    <t>Mūrniece</t>
  </si>
  <si>
    <t>940200014</t>
  </si>
  <si>
    <t>Nātra Inga - ģimenes ārsta prakse</t>
  </si>
  <si>
    <t>427700001</t>
  </si>
  <si>
    <t>Zariņa Zaiga - ģimenes ārsta un arodveselības un arodslimību ārsta prakse</t>
  </si>
  <si>
    <t>701800003</t>
  </si>
  <si>
    <t>Latkovska Rita -  ģimenes ārsta un kardiologa prakse</t>
  </si>
  <si>
    <t>967300001</t>
  </si>
  <si>
    <t>Skujiņa Inese - ģimenes ārsta prakse</t>
  </si>
  <si>
    <t>661000004</t>
  </si>
  <si>
    <t>Šķirmante Elita - ģimenes ārsta prakse</t>
  </si>
  <si>
    <t>Šķirmante</t>
  </si>
  <si>
    <t>420200015</t>
  </si>
  <si>
    <t>VIZMAS OLTES ģimenes ārsta prakse, SIA</t>
  </si>
  <si>
    <t>Olte</t>
  </si>
  <si>
    <t>967100008</t>
  </si>
  <si>
    <t>KĀRVINS, SIA</t>
  </si>
  <si>
    <t>Jakovins</t>
  </si>
  <si>
    <t>705500007</t>
  </si>
  <si>
    <t>Kallinga Aija - ģimenes ārsta prakse</t>
  </si>
  <si>
    <t>Kallinga</t>
  </si>
  <si>
    <t>Gabrāne</t>
  </si>
  <si>
    <t>427300005</t>
  </si>
  <si>
    <t>Smeķe Aija - ģimenes ārsta prakse</t>
  </si>
  <si>
    <t>Smeķe</t>
  </si>
  <si>
    <t>964700001</t>
  </si>
  <si>
    <t>Trikātas doktorāts, SIA</t>
  </si>
  <si>
    <t>Veršelo</t>
  </si>
  <si>
    <t>250000104</t>
  </si>
  <si>
    <t>Kravale Jolanta - ģimenes ārsta prakse</t>
  </si>
  <si>
    <t>Kravale</t>
  </si>
  <si>
    <t>660200040</t>
  </si>
  <si>
    <t>VIDRIŽU DOKTORĀTS, SIA</t>
  </si>
  <si>
    <t>424700007</t>
  </si>
  <si>
    <t>Vasiļevskis Uldis - ģimenes ārsta prakse</t>
  </si>
  <si>
    <t>Vasiļevskis</t>
  </si>
  <si>
    <t>660200045</t>
  </si>
  <si>
    <t>Skultes doktorāts, SIA</t>
  </si>
  <si>
    <t>Reinis</t>
  </si>
  <si>
    <t>Siliņš</t>
  </si>
  <si>
    <t>661400017</t>
  </si>
  <si>
    <t>Ainažu doktorāts, SIA</t>
  </si>
  <si>
    <t>Kreituse</t>
  </si>
  <si>
    <t>661400004</t>
  </si>
  <si>
    <t>Salacgrīvas novada ģimenes ārstes Ilonas Balodes doktorāts</t>
  </si>
  <si>
    <t>Balode</t>
  </si>
  <si>
    <t>661400005</t>
  </si>
  <si>
    <t>Sarmas Līsmanes ģimenes ārstes prakse, SIA</t>
  </si>
  <si>
    <t>Sarma</t>
  </si>
  <si>
    <t>Līsmane</t>
  </si>
  <si>
    <t>960200002</t>
  </si>
  <si>
    <t>DOKTORĀTS "KALMES", Sabiedrība ar ierobežotu atbildību</t>
  </si>
  <si>
    <t>Mironovska</t>
  </si>
  <si>
    <t>427700007</t>
  </si>
  <si>
    <t>Līgas Purmales ģimenes ārstes prakse, SIA</t>
  </si>
  <si>
    <t>Purmale</t>
  </si>
  <si>
    <t>500200019</t>
  </si>
  <si>
    <t>Mezīte Baiba - ģimenes ārsta un arodveselības un arodslimību ārsta prakse</t>
  </si>
  <si>
    <t>Mezīte</t>
  </si>
  <si>
    <t>700200041</t>
  </si>
  <si>
    <t>Madonas slimnīca, Madonas novada pašvaldības SIA</t>
  </si>
  <si>
    <t>941600015</t>
  </si>
  <si>
    <t>L. ZIEMELES DOKTORĀTS, SIA</t>
  </si>
  <si>
    <t>Ziemele</t>
  </si>
  <si>
    <t>967100007</t>
  </si>
  <si>
    <t>Šakare Anna - ģimenes ārsta prakse</t>
  </si>
  <si>
    <t>Šakare</t>
  </si>
  <si>
    <t>420200004</t>
  </si>
  <si>
    <t>GUNTAS KAUGARES ĢIMENES ĀRSTA PRAKSE, Sabiedrība ar ierobežotu atbildību</t>
  </si>
  <si>
    <t>Kaugare</t>
  </si>
  <si>
    <t>700200013</t>
  </si>
  <si>
    <t>Tuča Ilona - ģimenes ārsta un pediatra prakse</t>
  </si>
  <si>
    <t>Tuča</t>
  </si>
  <si>
    <t>660200015</t>
  </si>
  <si>
    <t>Strautiņš Andrejs - ģimenes ārsta prakse</t>
  </si>
  <si>
    <t>Strautiņš</t>
  </si>
  <si>
    <t>700200022</t>
  </si>
  <si>
    <t>DECIMA, SIA</t>
  </si>
  <si>
    <t>Alda</t>
  </si>
  <si>
    <t>Veipa</t>
  </si>
  <si>
    <t>250000159</t>
  </si>
  <si>
    <t>Grunte Inga - ģimenes ārsta prakse</t>
  </si>
  <si>
    <t>Grunte</t>
  </si>
  <si>
    <t>421200002</t>
  </si>
  <si>
    <t>Dinas Puhartes doktorāts, SIA</t>
  </si>
  <si>
    <t>Puharte-Zicmane</t>
  </si>
  <si>
    <t>500200039</t>
  </si>
  <si>
    <t>Luguze Inta - ģimenes ārsta prakse</t>
  </si>
  <si>
    <t>Luguze</t>
  </si>
  <si>
    <t>360200018</t>
  </si>
  <si>
    <t>Žīgurs Jānis - ģimenes ārsta un arodveselības un arodslimību ārsta prakse</t>
  </si>
  <si>
    <t>Žīgurs</t>
  </si>
  <si>
    <t>961600012</t>
  </si>
  <si>
    <t>B. Kalniņas ģimenes ārsta prakse, Sabiedrība ar ierobežotu atbildību</t>
  </si>
  <si>
    <t>500200062</t>
  </si>
  <si>
    <t>Krēsliņa Inta - ģimenes ārsta prakse</t>
  </si>
  <si>
    <t>Krēsliņa</t>
  </si>
  <si>
    <t>940200011</t>
  </si>
  <si>
    <t>Ķiris Valdis - ģimenes ārsta un narkologa prakse</t>
  </si>
  <si>
    <t>Valdis</t>
  </si>
  <si>
    <t>Ķiris</t>
  </si>
  <si>
    <t>250000081</t>
  </si>
  <si>
    <t>Krustiņa Dace - ģimenes ārsta un arodveselības un arodslimību ārsta prakse</t>
  </si>
  <si>
    <t>360200010</t>
  </si>
  <si>
    <t>Šnikvalde Anita -  ģimenes ārsta un pediatra prakse</t>
  </si>
  <si>
    <t>Šnikvalde</t>
  </si>
  <si>
    <t>381600007</t>
  </si>
  <si>
    <t>Spridzāns Andris - ģimenes ārsta prakse</t>
  </si>
  <si>
    <t>Spridzāns</t>
  </si>
  <si>
    <t>701400003</t>
  </si>
  <si>
    <t>Igaune Velta - ģimenes ārsta prakse</t>
  </si>
  <si>
    <t>Velta</t>
  </si>
  <si>
    <t>Igaune</t>
  </si>
  <si>
    <t>381600008</t>
  </si>
  <si>
    <t>Šļakota Aija - ģimenes ārsta prakse</t>
  </si>
  <si>
    <t>Šļakota</t>
  </si>
  <si>
    <t>705500008</t>
  </si>
  <si>
    <t>Braķe Aina - ģimenes ārsta prakse</t>
  </si>
  <si>
    <t>Braķe</t>
  </si>
  <si>
    <t>701400009</t>
  </si>
  <si>
    <t>MADONAS TRAUMATOLOĢIJAS UN ORTOPĒDIJAS KLĪNIKA, Sabiedrība ar ierobežotu atbildību</t>
  </si>
  <si>
    <t>Zenta</t>
  </si>
  <si>
    <t>Stradiņa</t>
  </si>
  <si>
    <t>941800007</t>
  </si>
  <si>
    <t>Ditas Pīlātes ģimenes ārsta prakse, Sabiedrība ar ierobežotu atbildību</t>
  </si>
  <si>
    <t>Pīlāte</t>
  </si>
  <si>
    <t>Šēna</t>
  </si>
  <si>
    <t>360200003</t>
  </si>
  <si>
    <t>Anitas Muižnieces ārsta prakse, SIA</t>
  </si>
  <si>
    <t>Muižniece</t>
  </si>
  <si>
    <t>961600008</t>
  </si>
  <si>
    <t>I. Ločmeles ārsta prakse, Sabiedrība ar ierobežotu atbildību</t>
  </si>
  <si>
    <t>Ločmele</t>
  </si>
  <si>
    <t>380200005</t>
  </si>
  <si>
    <t>Semjonova Svetlana - ģimenes ārsta prakse</t>
  </si>
  <si>
    <t>Semjonova</t>
  </si>
  <si>
    <t>660200036</t>
  </si>
  <si>
    <t>Krauze Egita - ģimenes ārsta un pediatra prakse</t>
  </si>
  <si>
    <t>Egita</t>
  </si>
  <si>
    <t>Krauze</t>
  </si>
  <si>
    <t>250000017</t>
  </si>
  <si>
    <t>Berga Rudīte - ģimenes ārsta prakse</t>
  </si>
  <si>
    <t>029000002</t>
  </si>
  <si>
    <t>Rankas doktorāts, SIA</t>
  </si>
  <si>
    <t>Baķe</t>
  </si>
  <si>
    <t>420200011</t>
  </si>
  <si>
    <t>Rogoza Natālija - ģimenes ārsta prakse</t>
  </si>
  <si>
    <t>Rogoza</t>
  </si>
  <si>
    <t>500200022</t>
  </si>
  <si>
    <t>STĀMERIENAS DOKTORĀTS, Gulbenes rajona Stāmerienas pagasta J.Seļicka ārstu prakses individuālais uzņēmums</t>
  </si>
  <si>
    <t>Seļickis</t>
  </si>
  <si>
    <t>700200006</t>
  </si>
  <si>
    <t>Rudzāta ārsta prakse, SIA</t>
  </si>
  <si>
    <t>Rudzāts</t>
  </si>
  <si>
    <t>700200068</t>
  </si>
  <si>
    <t>Sanare PR, Sabiedrība ar ierobežotu atbildību</t>
  </si>
  <si>
    <t>Pomere</t>
  </si>
  <si>
    <t>381600016</t>
  </si>
  <si>
    <t>A.Stubailovas ģimenes ārsta prakse, SIA</t>
  </si>
  <si>
    <t>Stubailova-Žvarte</t>
  </si>
  <si>
    <t>360200060</t>
  </si>
  <si>
    <t>A.Ādamsona ģimenes ārsta prakse, SIA</t>
  </si>
  <si>
    <t>Alvis</t>
  </si>
  <si>
    <t>Ādamsons</t>
  </si>
  <si>
    <t>360200012</t>
  </si>
  <si>
    <t>Prindule Arita - ģimenes ārsta prakse</t>
  </si>
  <si>
    <t>Arita</t>
  </si>
  <si>
    <t>Prindule</t>
  </si>
  <si>
    <t>380200008</t>
  </si>
  <si>
    <t>Baranovska Ārija - ģimenes ārsta prakse</t>
  </si>
  <si>
    <t>360200065</t>
  </si>
  <si>
    <t>Baibas Koševares ģimenes ārsta prakse, SIA</t>
  </si>
  <si>
    <t>Koševare</t>
  </si>
  <si>
    <t>420200084</t>
  </si>
  <si>
    <t>Toms Ķēdis-ģimenes ārsta prakse, SIA</t>
  </si>
  <si>
    <t>Toms</t>
  </si>
  <si>
    <t>Ķēdis</t>
  </si>
  <si>
    <t>250000171</t>
  </si>
  <si>
    <t>Beātes Salenieces Ģimenes ārsta prakse, Sabiedrība ar ierobežotu atbildību</t>
  </si>
  <si>
    <t>Beāte</t>
  </si>
  <si>
    <t>661400006</t>
  </si>
  <si>
    <t>NADEŽDAS OŠČENKOVAS ĢIMENES ĀRSTES PRAKSE, Limbažu rajona Oščenkovas individuālais uzņēmums</t>
  </si>
  <si>
    <t>Oščenkova</t>
  </si>
  <si>
    <t>250000026</t>
  </si>
  <si>
    <t>Pauniņš Aivars - ģimenes ārsta prakse</t>
  </si>
  <si>
    <t>Pauniņš</t>
  </si>
  <si>
    <t>420200077</t>
  </si>
  <si>
    <t>Stramkale Anita - ģimenes ārsta prakse</t>
  </si>
  <si>
    <t>Stramkale</t>
  </si>
  <si>
    <t>420200003</t>
  </si>
  <si>
    <t>Berga Anita - ģimenes ārsta prakse</t>
  </si>
  <si>
    <t>427300003</t>
  </si>
  <si>
    <t>Prindule Ilona - ģimenes ārsta prakse</t>
  </si>
  <si>
    <t>700200030</t>
  </si>
  <si>
    <t>Kreicuma Ilga - ģimenes ārsta prakse</t>
  </si>
  <si>
    <t>Kreicuma</t>
  </si>
  <si>
    <t>429300006</t>
  </si>
  <si>
    <t>VECPIEBALGAS DOKTORĀTS, SIA</t>
  </si>
  <si>
    <t>Radziņa</t>
  </si>
  <si>
    <t>700200012</t>
  </si>
  <si>
    <t>ANITAS KLŪGAS DOKTORĀTS, SIA</t>
  </si>
  <si>
    <t>Klūga</t>
  </si>
  <si>
    <t>420200064</t>
  </si>
  <si>
    <t>Gārša Inese - ārsta prakse pediatrijā</t>
  </si>
  <si>
    <t>Gārša</t>
  </si>
  <si>
    <t>250000027</t>
  </si>
  <si>
    <t>ŅINAS GAILĪTES ĢIMENES ĀRSTA PRAKSE, SIA</t>
  </si>
  <si>
    <t>940200013</t>
  </si>
  <si>
    <t>Ķire Marianna - ģimenes ārsta un arodveselības un arodslimību ārsta prakse</t>
  </si>
  <si>
    <t>Marianna</t>
  </si>
  <si>
    <t>Ķire</t>
  </si>
  <si>
    <t>250000084</t>
  </si>
  <si>
    <t>Lasmane Māra - ģimenes ārsta prakse</t>
  </si>
  <si>
    <t>Lasmane</t>
  </si>
  <si>
    <t>380200021</t>
  </si>
  <si>
    <t>Ivanova Dace - ģimenes ārsta un pediatra prakse</t>
  </si>
  <si>
    <t>427300006</t>
  </si>
  <si>
    <t>Briģis Jānis - ģimenes ārsta un arodveselības un arodslimību ārsta prakse</t>
  </si>
  <si>
    <t>Briģis</t>
  </si>
  <si>
    <t>660200033</t>
  </si>
  <si>
    <t>I.Jakubaites ģimenes ārsta prakse, Sabiedrība ar ierobežotu atbildību</t>
  </si>
  <si>
    <t>Jakubaite</t>
  </si>
  <si>
    <t>660200032</t>
  </si>
  <si>
    <t>Bērziņa Anita - ģimenes ārsta prakse un ārsta prakse vispārējā ultrasonogrāfijas metodē</t>
  </si>
  <si>
    <t>427500009</t>
  </si>
  <si>
    <t>Stjade Irita - ģimenes ārsta un arodveselības un arodslimību ārsta prakse</t>
  </si>
  <si>
    <t>Stjade</t>
  </si>
  <si>
    <t>660200038</t>
  </si>
  <si>
    <t>Lelle Aira - ģimenes ārsta prakse</t>
  </si>
  <si>
    <t>Aira</t>
  </si>
  <si>
    <t>Lelle</t>
  </si>
  <si>
    <t>360200026</t>
  </si>
  <si>
    <t>Stabingis Jānis - ģimenes ārsta prakse</t>
  </si>
  <si>
    <t>Stabingis</t>
  </si>
  <si>
    <t>250000108</t>
  </si>
  <si>
    <t>Bērziņa Inga - ģimenes ārsta prakse</t>
  </si>
  <si>
    <t>387500001</t>
  </si>
  <si>
    <t>Paidere-Trubņika Dace - ģimenes ārsta prakse</t>
  </si>
  <si>
    <t>Paidere-Trubņika</t>
  </si>
  <si>
    <t>701800004</t>
  </si>
  <si>
    <t>Gritāne Sandra - ģimenes ārsta prakse</t>
  </si>
  <si>
    <t>381600002</t>
  </si>
  <si>
    <t>Muraškina Ruta - ģimenes ārsta prakse</t>
  </si>
  <si>
    <t>Muraškina</t>
  </si>
  <si>
    <t>940200012</t>
  </si>
  <si>
    <t>Uzbeka Ilona - ģimenes ārsta un ārsta pneimonologa prakse</t>
  </si>
  <si>
    <t>Uzbeka</t>
  </si>
  <si>
    <t>026000011</t>
  </si>
  <si>
    <t>Lasmane Madara - ģimenes ārsta prakse</t>
  </si>
  <si>
    <t>500200052</t>
  </si>
  <si>
    <t>Balvu un Gulbenes slimnīcu apvienība, Sabiedrība ar ierobežotu atbildību</t>
  </si>
  <si>
    <t>Ūdre</t>
  </si>
  <si>
    <t>026000009</t>
  </si>
  <si>
    <t>Aigas Āboliņas ģimenes ārsta prakse, Sabiedrība ar ierobežotu atbildību</t>
  </si>
  <si>
    <t>Aiga</t>
  </si>
  <si>
    <t>026000013</t>
  </si>
  <si>
    <t>Zanes Mareckas ģimenes ārsta prakse, SIA</t>
  </si>
  <si>
    <t>Marecka</t>
  </si>
  <si>
    <t>Zemgale</t>
  </si>
  <si>
    <t>460200006</t>
  </si>
  <si>
    <t>Lemhena Liena - ģimenes ārsta prakse</t>
  </si>
  <si>
    <t>Liena</t>
  </si>
  <si>
    <t>Lemhena</t>
  </si>
  <si>
    <t>090000024</t>
  </si>
  <si>
    <t>Budrēvica Ingrīda - ārsta prakse pediatrijā</t>
  </si>
  <si>
    <t>Budrēvica</t>
  </si>
  <si>
    <t>110000001</t>
  </si>
  <si>
    <t>Niedre Ilze - ģimenes ārsta prakse</t>
  </si>
  <si>
    <t>Niedre</t>
  </si>
  <si>
    <t>090075413</t>
  </si>
  <si>
    <t>INMED, Sabiedrība ar ierobežotu atbildību</t>
  </si>
  <si>
    <t>Žunna</t>
  </si>
  <si>
    <t>326100001</t>
  </si>
  <si>
    <t>Eglīte Daina - ģimenes ārsta prakse</t>
  </si>
  <si>
    <t>400200012</t>
  </si>
  <si>
    <t>Grigaļūne Iveta - ģimenes ārsta un arodveselības un arodslimību ārsta prakse</t>
  </si>
  <si>
    <t>Grigaļūne</t>
  </si>
  <si>
    <t>741400009</t>
  </si>
  <si>
    <t>Rancāne Līga - ģimenes ārsta un pediatra prakse</t>
  </si>
  <si>
    <t>Rancāne</t>
  </si>
  <si>
    <t>740200022</t>
  </si>
  <si>
    <t>Vāvere Anna - ģimenes ārsta prakse</t>
  </si>
  <si>
    <t>Vāvere</t>
  </si>
  <si>
    <t>110000072</t>
  </si>
  <si>
    <t>Antonova Ināra - ģimenes ārsta prakse</t>
  </si>
  <si>
    <t>090000108</t>
  </si>
  <si>
    <t>SANUS SN, SIA</t>
  </si>
  <si>
    <t>Signe</t>
  </si>
  <si>
    <t>Novika</t>
  </si>
  <si>
    <t>460200009</t>
  </si>
  <si>
    <t>Sloka Daina - ģimenes ārsta prakse</t>
  </si>
  <si>
    <t>Sloka</t>
  </si>
  <si>
    <t>400200018</t>
  </si>
  <si>
    <t>Priedīte Maruta - ģimenes ārsta prakse</t>
  </si>
  <si>
    <t>Priedīte</t>
  </si>
  <si>
    <t>321400006</t>
  </si>
  <si>
    <t>Zelča Astrīda - ģimenes ārsta prakse</t>
  </si>
  <si>
    <t>Zelča</t>
  </si>
  <si>
    <t>540200017</t>
  </si>
  <si>
    <t>Afanasjeva Rita - ģimenes ārsta prakse</t>
  </si>
  <si>
    <t>Afanasjeva</t>
  </si>
  <si>
    <t>320200004</t>
  </si>
  <si>
    <t>Urbanoviča Anita - ģimenes ārsta prakse</t>
  </si>
  <si>
    <t>327100003</t>
  </si>
  <si>
    <t>Apeināne Inga - ģimenes ārsta prakse</t>
  </si>
  <si>
    <t>Apeināne</t>
  </si>
  <si>
    <t>740200102</t>
  </si>
  <si>
    <t>K. Konstantinovas Ģimenes ārsta prakse, Sabiedrība ar ierobežotu atbildību</t>
  </si>
  <si>
    <t>Ksenija</t>
  </si>
  <si>
    <t>Konstantinova</t>
  </si>
  <si>
    <t>326100004</t>
  </si>
  <si>
    <t>Elste Anda - ģimenes ārsta prakse</t>
  </si>
  <si>
    <t>Elste</t>
  </si>
  <si>
    <t>003000006</t>
  </si>
  <si>
    <t>Unas Leitānes ģimenes ārsta prakse, SIA</t>
  </si>
  <si>
    <t>Una</t>
  </si>
  <si>
    <t>Leitāne</t>
  </si>
  <si>
    <t>409500006</t>
  </si>
  <si>
    <t>Mantons Uldis - ģimenes ārsta prakse</t>
  </si>
  <si>
    <t>Mantons</t>
  </si>
  <si>
    <t>090000006</t>
  </si>
  <si>
    <t>Zīle Anda - ģimenes ārsta prakse</t>
  </si>
  <si>
    <t>326100011</t>
  </si>
  <si>
    <t>Grauda Dace - ģimenes ārsta prakse</t>
  </si>
  <si>
    <t>Grauda</t>
  </si>
  <si>
    <t>741400003</t>
  </si>
  <si>
    <t>Kauliņa Anna - ģimenes ārsta un arodveselības un arodslimību ārsta prakse</t>
  </si>
  <si>
    <t>Kauliņa</t>
  </si>
  <si>
    <t>090077403</t>
  </si>
  <si>
    <t>Asklepius-ārsta prakse, IK</t>
  </si>
  <si>
    <t>460200049</t>
  </si>
  <si>
    <t>Bergmane Anita - ģimenes ārsta prakse</t>
  </si>
  <si>
    <t>320200006</t>
  </si>
  <si>
    <t>Ivanova Maiga - ģimenes ārsta prakse</t>
  </si>
  <si>
    <t>Maiga</t>
  </si>
  <si>
    <t>328275402</t>
  </si>
  <si>
    <t>Skudra Aija - ģimenes ārsta prakse</t>
  </si>
  <si>
    <t>460200011</t>
  </si>
  <si>
    <t>Sarbantoviča Inese - ģimenes ārsta un pediatra prakse</t>
  </si>
  <si>
    <t>Sarbantoviča</t>
  </si>
  <si>
    <t>110000048</t>
  </si>
  <si>
    <t>Jēkabpils reģionālā slimnīca, Sabiedrība ar ierobežotu atbildību</t>
  </si>
  <si>
    <t>Guntars</t>
  </si>
  <si>
    <t>Boķis</t>
  </si>
  <si>
    <t>740200032</t>
  </si>
  <si>
    <t>Āboliņa Nataļja - ģimenes ārsta prakse</t>
  </si>
  <si>
    <t>090075409</t>
  </si>
  <si>
    <t>Akmentiņa Maruta - ģimenes ārsta prakse</t>
  </si>
  <si>
    <t>Akmentiņa</t>
  </si>
  <si>
    <t>740200029</t>
  </si>
  <si>
    <t>Sāmite Lelde - ģimenes ārsta prakse</t>
  </si>
  <si>
    <t>Sāmite</t>
  </si>
  <si>
    <t>561800003</t>
  </si>
  <si>
    <t>Ose Māra - ģimenes ārsta prakse</t>
  </si>
  <si>
    <t>Ose</t>
  </si>
  <si>
    <t>540200009</t>
  </si>
  <si>
    <t>Karlovska Biruta - ģimenes ārsta prakse</t>
  </si>
  <si>
    <t>Biruta</t>
  </si>
  <si>
    <t>Karlovska</t>
  </si>
  <si>
    <t>740200028</t>
  </si>
  <si>
    <t>Ozoliņa Laila - ģimenes ārsta prakse</t>
  </si>
  <si>
    <t>090077440</t>
  </si>
  <si>
    <t>Sretenska Irina - ģimenes ārsta prakse</t>
  </si>
  <si>
    <t>Sretenska</t>
  </si>
  <si>
    <t>460200010</t>
  </si>
  <si>
    <t>Sproģe Ilze - ģimenes ārsta un pediatra prakse</t>
  </si>
  <si>
    <t>Sproģe</t>
  </si>
  <si>
    <t>321400005</t>
  </si>
  <si>
    <t>Mauliņa Anita - ģimenes ārsta prakse</t>
  </si>
  <si>
    <t>Mauliņa</t>
  </si>
  <si>
    <t>090024101</t>
  </si>
  <si>
    <t>Jelgavas poliklīnika, SIA</t>
  </si>
  <si>
    <t>Oskars</t>
  </si>
  <si>
    <t>Plivčs</t>
  </si>
  <si>
    <t>320200005</t>
  </si>
  <si>
    <t>Olgas Tomaševskas ģimenes ārsta prakse, Sabiedrība ar ierobežotu atbildību</t>
  </si>
  <si>
    <t>Tomaševska</t>
  </si>
  <si>
    <t>566900006</t>
  </si>
  <si>
    <t>Kalvāne Līga - ģimenes ārsta prakse</t>
  </si>
  <si>
    <t>Kalvāne</t>
  </si>
  <si>
    <t>025000001</t>
  </si>
  <si>
    <t>Jāņa Kangara ārsta prakse, Sabiedrība ar ierobežotu atbildību</t>
  </si>
  <si>
    <t>Kangars</t>
  </si>
  <si>
    <t>025000003</t>
  </si>
  <si>
    <t>Annas Mednes-Simsones ģimenes ārsta prakse, Sabiedrība ar ierobežotu atbildību</t>
  </si>
  <si>
    <t>Medne-Simsone</t>
  </si>
  <si>
    <t>003000018</t>
  </si>
  <si>
    <t>Sabīnes Brambergas ārsta prakse, SIA</t>
  </si>
  <si>
    <t>Bramberga</t>
  </si>
  <si>
    <t>Timofejeva</t>
  </si>
  <si>
    <t>740600012</t>
  </si>
  <si>
    <t>Ārstu prakse AiMed, Sabiedrība ar ierobežotu atbildību</t>
  </si>
  <si>
    <t>Dzelme</t>
  </si>
  <si>
    <t>090000107</t>
  </si>
  <si>
    <t>SAMMAR, SIA</t>
  </si>
  <si>
    <t>Samanta</t>
  </si>
  <si>
    <t>Mārtiņa</t>
  </si>
  <si>
    <t>090000103</t>
  </si>
  <si>
    <t>SIA EM Doktorāts</t>
  </si>
  <si>
    <t>Maigone</t>
  </si>
  <si>
    <t>400200014</t>
  </si>
  <si>
    <t>Zirne Ārija - ģimenes ārsta prakse</t>
  </si>
  <si>
    <t>Zirne</t>
  </si>
  <si>
    <t>740200066</t>
  </si>
  <si>
    <t>Krievāne Dace -  ģimenes ārsta, kardiologa, arodveselības un arodslimību ārsta prakse</t>
  </si>
  <si>
    <t>Krievāne</t>
  </si>
  <si>
    <t>327100002</t>
  </si>
  <si>
    <t>Rancāne Anta - ģimenes ārsta prakse</t>
  </si>
  <si>
    <t>Anta</t>
  </si>
  <si>
    <t>460800001</t>
  </si>
  <si>
    <t>Auces doktorāts, Sabiedrība ar ierobežotu atbildību</t>
  </si>
  <si>
    <t>Jakobsone</t>
  </si>
  <si>
    <t>400200016</t>
  </si>
  <si>
    <t>Joča Ineta - ģimenes ārsta prakse</t>
  </si>
  <si>
    <t>Joča</t>
  </si>
  <si>
    <t>400200017</t>
  </si>
  <si>
    <t>Lagzdiņa Inta - ģimenes ārsta prakse</t>
  </si>
  <si>
    <t>090000044</t>
  </si>
  <si>
    <t>Pučetis Edvīns - ģimenes ārsta prakse</t>
  </si>
  <si>
    <t>Pučetis</t>
  </si>
  <si>
    <t>560800002</t>
  </si>
  <si>
    <t>Elekse Edīte - ģimenes ārsta prakse</t>
  </si>
  <si>
    <t>Elekse</t>
  </si>
  <si>
    <t>406475401</t>
  </si>
  <si>
    <t>ANNAMED, Sabiedrība ar ierobežotu atbildību</t>
  </si>
  <si>
    <t>Krieva</t>
  </si>
  <si>
    <t>540200013</t>
  </si>
  <si>
    <t>Alksne Indra - ģimenes ārsta prakse</t>
  </si>
  <si>
    <t>400200054</t>
  </si>
  <si>
    <t>Sandras Lapsas-Ārentas ģimenes ārstes prakse, Sabiedrība ar ierobežotu atbildību</t>
  </si>
  <si>
    <t>Lapsa-Ārenta</t>
  </si>
  <si>
    <t>031000004</t>
  </si>
  <si>
    <t>Nadeta, SIA</t>
  </si>
  <si>
    <t>Bernadeta</t>
  </si>
  <si>
    <t>Belova</t>
  </si>
  <si>
    <t>740200042</t>
  </si>
  <si>
    <t>Daukšte Inese - ģimenes ārsta prakse</t>
  </si>
  <si>
    <t>Daukšte</t>
  </si>
  <si>
    <t>468900007</t>
  </si>
  <si>
    <t>Veselības centrs "Džūkste", SIA</t>
  </si>
  <si>
    <t>Lubgāne</t>
  </si>
  <si>
    <t>460800011</t>
  </si>
  <si>
    <t>Dobžanska Ināra - ārsta prakse pediatrijā</t>
  </si>
  <si>
    <t>Dobžanska</t>
  </si>
  <si>
    <t>740200023</t>
  </si>
  <si>
    <t>Zadorožnaja Ņina - ģimenes ārsta prakse</t>
  </si>
  <si>
    <t>Zadorožnaja</t>
  </si>
  <si>
    <t>321400004</t>
  </si>
  <si>
    <t>Lejniece Inese - ģimenes ārsta prakse</t>
  </si>
  <si>
    <t>Lejniece</t>
  </si>
  <si>
    <t>740200036</t>
  </si>
  <si>
    <t>Boreiko Silvija - ģimenes ārsta un pediatra prakse</t>
  </si>
  <si>
    <t>Boreiko</t>
  </si>
  <si>
    <t>110000008</t>
  </si>
  <si>
    <t>Eglīte Anita - ģimenes ārsta prakse</t>
  </si>
  <si>
    <t>409500012</t>
  </si>
  <si>
    <t>A.Jurovas ģimenes ārsta prakse, SIA</t>
  </si>
  <si>
    <t>Jurova</t>
  </si>
  <si>
    <t>460200048</t>
  </si>
  <si>
    <t>M.Zakse-Grigorjana ģimenes ārsta prakse, SIA</t>
  </si>
  <si>
    <t>Zakse-Grigorjana</t>
  </si>
  <si>
    <t>090075411</t>
  </si>
  <si>
    <t>W-DOC, Sabiedrība ar ierobežotu atbildību</t>
  </si>
  <si>
    <t>Vēbere</t>
  </si>
  <si>
    <t>741000003</t>
  </si>
  <si>
    <t>Raga Ineta - ģimenes ārsta prakse</t>
  </si>
  <si>
    <t>Raga</t>
  </si>
  <si>
    <t>740200065</t>
  </si>
  <si>
    <t>Volkopa Inese - ģimenes ārsta un pediatra prakse</t>
  </si>
  <si>
    <t>Volkopa</t>
  </si>
  <si>
    <t>740200019</t>
  </si>
  <si>
    <t>Dīriņa Ligita Diāna - ģimenes ārsta prakse</t>
  </si>
  <si>
    <t>460200030</t>
  </si>
  <si>
    <t>I. Dūrējas ģimenes ārsta prakse, Sabiedrība ar ierobežotu atbildību</t>
  </si>
  <si>
    <t>Dūrēja</t>
  </si>
  <si>
    <t>320200007</t>
  </si>
  <si>
    <t>Siliņa Sandra -ģimenes ārsta prakse</t>
  </si>
  <si>
    <t>741400004</t>
  </si>
  <si>
    <t>Matisone Inese - ģimenes ārsta prakse</t>
  </si>
  <si>
    <t>326100013</t>
  </si>
  <si>
    <t>Mauliņš Ziedonis - ģimenes ārsta un arodveselības un arodslimību ārsta prakse</t>
  </si>
  <si>
    <t>Mauliņš</t>
  </si>
  <si>
    <t>740200038</t>
  </si>
  <si>
    <t>Baika Anita - ģimenes ārsta, internista un kardiologa  ārsta prakse</t>
  </si>
  <si>
    <t>Baika</t>
  </si>
  <si>
    <t>321000006</t>
  </si>
  <si>
    <t>Ziediņa Inta - ģimenes ārsta prakse</t>
  </si>
  <si>
    <t>740200031</t>
  </si>
  <si>
    <t>Daces Roskas ģimenes ārsta prakse, SIA</t>
  </si>
  <si>
    <t>Roska</t>
  </si>
  <si>
    <t>090065205</t>
  </si>
  <si>
    <t>Ilgas Lācītes privātprakse, Sabiedrība ar ierobežotu atbildību</t>
  </si>
  <si>
    <t>Lācīte</t>
  </si>
  <si>
    <t>741400002</t>
  </si>
  <si>
    <t>Troska Dzintra - ģimenes ārsta un arodveselības un arodslimību ārsta prakse</t>
  </si>
  <si>
    <t>Troska</t>
  </si>
  <si>
    <t>400200006</t>
  </si>
  <si>
    <t>Bosko Marija - ģimenes ārsta prakse</t>
  </si>
  <si>
    <t>Bosko</t>
  </si>
  <si>
    <t>320200008</t>
  </si>
  <si>
    <t>Grīga Lilita - ģimenes ārsta prakse</t>
  </si>
  <si>
    <t>740200026</t>
  </si>
  <si>
    <t>Ieviņš Einārs - ģimenes ārsta prakse</t>
  </si>
  <si>
    <t>Einārs</t>
  </si>
  <si>
    <t>Ieviņš</t>
  </si>
  <si>
    <t>741400010</t>
  </si>
  <si>
    <t>Šmits Roberts - ārsta internista prakse</t>
  </si>
  <si>
    <t>Šmits</t>
  </si>
  <si>
    <t>090000004</t>
  </si>
  <si>
    <t>Ērikas Borisovas ģimenes ārsta prakse, Sabiedrība ar ierobežotu atbildību</t>
  </si>
  <si>
    <t>Borisova</t>
  </si>
  <si>
    <t>090000048</t>
  </si>
  <si>
    <t>Kristīnes Babickas ģimenes ārstes prakse, Sabiedrība ar ierobežotu atbildību</t>
  </si>
  <si>
    <t>740200067</t>
  </si>
  <si>
    <t>Līcīte Ausma - ģimenes ārsta prakse</t>
  </si>
  <si>
    <t>Līcīte</t>
  </si>
  <si>
    <t>110000059</t>
  </si>
  <si>
    <t>Zdūne Rita - ģimenes ārsta prakse</t>
  </si>
  <si>
    <t>Zdūne</t>
  </si>
  <si>
    <t>407700001</t>
  </si>
  <si>
    <t>Santas Gulbes ģimenes ārsta prakse, Sabiedrība ar ierobežotu atbildību</t>
  </si>
  <si>
    <t>110000007</t>
  </si>
  <si>
    <t>Nenišķe Iveta - ģimenes ārsta prakse</t>
  </si>
  <si>
    <t>Nenišķe</t>
  </si>
  <si>
    <t>031000003</t>
  </si>
  <si>
    <t>Ivetas Jevtušenko ārsta prakse, Sabiedrība ar ierobežotu atbildību</t>
  </si>
  <si>
    <t>Jevtušenko</t>
  </si>
  <si>
    <t>028000003</t>
  </si>
  <si>
    <t>J.Šates ārsta prakse, SIA</t>
  </si>
  <si>
    <t>Šate</t>
  </si>
  <si>
    <t>460800008</t>
  </si>
  <si>
    <t>Erniņa Maruta - ģimenes ārsta un arodveselības un arodslimību ārsta prakse</t>
  </si>
  <si>
    <t>Erniņa</t>
  </si>
  <si>
    <t>090000105</t>
  </si>
  <si>
    <t>Sīricas ārsta prakse, Sabiedrība ar ierobežotu atbildību</t>
  </si>
  <si>
    <t>Sīrica</t>
  </si>
  <si>
    <t>460200050</t>
  </si>
  <si>
    <t>Aksanas Utenkovas ārsta prakse, SIA</t>
  </si>
  <si>
    <t>Aksana</t>
  </si>
  <si>
    <t>Utenkova</t>
  </si>
  <si>
    <t>090065204</t>
  </si>
  <si>
    <t>CENTRA DOKTORĀTS, Sabiedrība ar ierobežotu atbildību</t>
  </si>
  <si>
    <t>Drengere</t>
  </si>
  <si>
    <t>400200005</t>
  </si>
  <si>
    <t>Zaderņuka Inesa - ģimenes ārsta prakse</t>
  </si>
  <si>
    <t>Inesa</t>
  </si>
  <si>
    <t>Zaderņuka</t>
  </si>
  <si>
    <t>090075408</t>
  </si>
  <si>
    <t>Ilzes Rudko ārsta prakse, Sabiedrība ar ierobežotu atbildību</t>
  </si>
  <si>
    <t>Rudko</t>
  </si>
  <si>
    <t>090000031</t>
  </si>
  <si>
    <t>Piļipčuka Tatjana - ģimenes ārsta un neirologa prakse</t>
  </si>
  <si>
    <t>Piļipčuka</t>
  </si>
  <si>
    <t>409500005</t>
  </si>
  <si>
    <t>Cirša Aija - ģimenes ārsta prakse</t>
  </si>
  <si>
    <t>Cirša</t>
  </si>
  <si>
    <t>090077422</t>
  </si>
  <si>
    <t>Valdmane Evita - ģimenes ārsta prakse</t>
  </si>
  <si>
    <t>Valdmane</t>
  </si>
  <si>
    <t>546700003</t>
  </si>
  <si>
    <t>Seržāne Maruta - ģimenes ārsta prakse</t>
  </si>
  <si>
    <t>Seržāne</t>
  </si>
  <si>
    <t>460800007</t>
  </si>
  <si>
    <t>Šulce Ināra - ģimenes ārsta, neirologa un arodveselības un arodslimību ārsta prakse</t>
  </si>
  <si>
    <t>Šulce</t>
  </si>
  <si>
    <t>110000021</t>
  </si>
  <si>
    <t>Čaupjonoka Ilona -ģimenes ārsta prakse</t>
  </si>
  <si>
    <t>Čaupjonoka</t>
  </si>
  <si>
    <t>321000002</t>
  </si>
  <si>
    <t>Gulbe Zigrīda Maija - ģimenes ārsta prakse</t>
  </si>
  <si>
    <t>Zigrīda</t>
  </si>
  <si>
    <t>741400024</t>
  </si>
  <si>
    <t>Pokule Ineta - ģimenes ārsta prakse</t>
  </si>
  <si>
    <t>Pokule</t>
  </si>
  <si>
    <t>406400005</t>
  </si>
  <si>
    <t>Ilzes Vaičekones ārsta prakse, Sabiedrība ar ierobežotu atbildību</t>
  </si>
  <si>
    <t>Vaičekone</t>
  </si>
  <si>
    <t>110000006</t>
  </si>
  <si>
    <t>Bernāne Olita - ģimenes ārsta prakse</t>
  </si>
  <si>
    <t>Bernāne</t>
  </si>
  <si>
    <t>741400023</t>
  </si>
  <si>
    <t>Guntas Tīcmanes ģimenes ārsta prakse, Sabiedrība ar ierobežotu atbildību</t>
  </si>
  <si>
    <t>Tīcmane</t>
  </si>
  <si>
    <t>560800004</t>
  </si>
  <si>
    <t>Joča Inguna - ģimenes ārsta prakse</t>
  </si>
  <si>
    <t>740200087</t>
  </si>
  <si>
    <t>MEDcontrol, Sabiedrība ar ierobežotu atbildību</t>
  </si>
  <si>
    <t>Andīna</t>
  </si>
  <si>
    <t>Rence</t>
  </si>
  <si>
    <t>566900002</t>
  </si>
  <si>
    <t>Martuzāne Līga - ģimenes ārsta prakse</t>
  </si>
  <si>
    <t>Martuzāne</t>
  </si>
  <si>
    <t>400200026</t>
  </si>
  <si>
    <t>ILZES KUKUTES ĢIMENES ĀRSTA PRAKSE, SIA</t>
  </si>
  <si>
    <t>Kukute</t>
  </si>
  <si>
    <t>740200030</t>
  </si>
  <si>
    <t>Kaktiņa Signe - ģimenes ārsta  prakse</t>
  </si>
  <si>
    <t>Kaktiņa</t>
  </si>
  <si>
    <t>090075406</t>
  </si>
  <si>
    <t>Vivejas Epiņas ģimenes ārsta prakse, SIA</t>
  </si>
  <si>
    <t>Viveja</t>
  </si>
  <si>
    <t>Epiņa</t>
  </si>
  <si>
    <t>030000002</t>
  </si>
  <si>
    <t>Liepiņa Elīna - ģimenes ārsta prakse</t>
  </si>
  <si>
    <t>406435102</t>
  </si>
  <si>
    <t>Iecavas veselības centrs, Pašvaldības aģentūra</t>
  </si>
  <si>
    <t>Markevica</t>
  </si>
  <si>
    <t>460200055</t>
  </si>
  <si>
    <t>Monikas Stacēvičas ārsta prakse, SIA</t>
  </si>
  <si>
    <t>Kroniņa</t>
  </si>
  <si>
    <t>090000120</t>
  </si>
  <si>
    <t>Ornellas Smirnovas ģimenes ārsta prakse, SIA</t>
  </si>
  <si>
    <t>Ornella</t>
  </si>
  <si>
    <t>400200001</t>
  </si>
  <si>
    <t>Valijas Nagņibedas ģimenes ārsta prakse, SIA</t>
  </si>
  <si>
    <t>Valija</t>
  </si>
  <si>
    <t>Nagņibeda</t>
  </si>
  <si>
    <t>090000030</t>
  </si>
  <si>
    <t>VIMED, Sabiedrība ar ierobežotu atbildību</t>
  </si>
  <si>
    <t>Vilkārse</t>
  </si>
  <si>
    <t>090075416</t>
  </si>
  <si>
    <t>RIMED, Sabiedrība ar ierobežotu atbildību</t>
  </si>
  <si>
    <t>Rinkevica</t>
  </si>
  <si>
    <t>740600005</t>
  </si>
  <si>
    <t>Sandras Bērziņas ģimenes ārsta prakse, SIA</t>
  </si>
  <si>
    <t>Titova</t>
  </si>
  <si>
    <t>Zvinģele</t>
  </si>
  <si>
    <t>110000052</t>
  </si>
  <si>
    <t>Auguste Rita - ģimenes ārsta prakse</t>
  </si>
  <si>
    <t>Auguste</t>
  </si>
  <si>
    <t>740200024</t>
  </si>
  <si>
    <t>Ligitas Hohas ārsta prakse, SIA</t>
  </si>
  <si>
    <t>Hoha</t>
  </si>
  <si>
    <t>090077419</t>
  </si>
  <si>
    <t>Ludmilas Skrjabinas ārsta prakse, Sabiedrība ar ierobežotu atbildību</t>
  </si>
  <si>
    <t>Skrjabina</t>
  </si>
  <si>
    <t>090075412</t>
  </si>
  <si>
    <t>ILSTRE, Sabiedrība ar ierobežotu atbildību</t>
  </si>
  <si>
    <t>Strēle</t>
  </si>
  <si>
    <t>090000033</t>
  </si>
  <si>
    <t>Vijas Freimanes ārsta prakse, Sabiedrība ar ierobežotu atbildību</t>
  </si>
  <si>
    <t>400200010</t>
  </si>
  <si>
    <t>Tēraude Aija - ģimenes ārsta un pediatra prakse</t>
  </si>
  <si>
    <t>Tēraude</t>
  </si>
  <si>
    <t>740200055</t>
  </si>
  <si>
    <t>Saldniece Sandra - ģimenes ārsta prakse</t>
  </si>
  <si>
    <t>Saldniece</t>
  </si>
  <si>
    <t>010001679</t>
  </si>
  <si>
    <t>Ivetas Janmeres ģimenes ārsta prakse, Sabiedrība ar ierobežotu atbildību</t>
  </si>
  <si>
    <t>Janmere</t>
  </si>
  <si>
    <t>561800006</t>
  </si>
  <si>
    <t>Broniča Sandra - ģimenes ārsta prakse</t>
  </si>
  <si>
    <t>Broniča</t>
  </si>
  <si>
    <t>540200027</t>
  </si>
  <si>
    <t>G. Šmites ģimenes ārsta prakse, SIA</t>
  </si>
  <si>
    <t>Bāra</t>
  </si>
  <si>
    <t>040000010</t>
  </si>
  <si>
    <t>Ievas Zvirbules ģimenes ārsta prakse, Sabiedrība ar ierobežotu atbildību</t>
  </si>
  <si>
    <t>090000127</t>
  </si>
  <si>
    <t>SANTAS KRIEVIŅAS ĢIMENES ĀRSTA PRAKSE, SIA</t>
  </si>
  <si>
    <t>Krieviņa</t>
  </si>
  <si>
    <t>030000003</t>
  </si>
  <si>
    <t>Ķiršakmens Gatis - ģimenes ārsta prakse</t>
  </si>
  <si>
    <t>Gatis</t>
  </si>
  <si>
    <t>Ķiršakmens</t>
  </si>
  <si>
    <t>400200008</t>
  </si>
  <si>
    <t>Lasmane Gundega - ģimenes ārsta un pediatra prakse</t>
  </si>
  <si>
    <t>400200013</t>
  </si>
  <si>
    <t>Inas Mortukānes ārsta prakse, SIA</t>
  </si>
  <si>
    <t>Mortukāne</t>
  </si>
  <si>
    <t>110000022</t>
  </si>
  <si>
    <t>Pārpuce Sanita -ģimenes ārsta prakse</t>
  </si>
  <si>
    <t>Pārpuce</t>
  </si>
  <si>
    <t>460800009</t>
  </si>
  <si>
    <t>Bēnes doktorāts, Sabiedrība ar ierobežotu atbildību</t>
  </si>
  <si>
    <t>Roga</t>
  </si>
  <si>
    <t>409500002</t>
  </si>
  <si>
    <t>Igaunis Pēteris - ģimenes ārsta prakse</t>
  </si>
  <si>
    <t>Igaunis</t>
  </si>
  <si>
    <t>540200019</t>
  </si>
  <si>
    <t>Strazdiņa Ilze - ģimenes ārsta prakse</t>
  </si>
  <si>
    <t>740200018</t>
  </si>
  <si>
    <t>Ausmas Balodes ģimenes ārsta doktorāts, Sabiedrība ar ierobežotu atbildību</t>
  </si>
  <si>
    <t>090000021</t>
  </si>
  <si>
    <t>MEDICOM, Sabiedrība ar ierobežotu atbildību</t>
  </si>
  <si>
    <t>Bizjukova</t>
  </si>
  <si>
    <t>560200004</t>
  </si>
  <si>
    <t>Eiduks Ivars - ģimenes ārsta prakse</t>
  </si>
  <si>
    <t>Ivars</t>
  </si>
  <si>
    <t>Eiduks</t>
  </si>
  <si>
    <t>460200046</t>
  </si>
  <si>
    <t>Kaķenieku ambulance, Sabiedrība ar ierobežotu atbildību</t>
  </si>
  <si>
    <t>540200002</t>
  </si>
  <si>
    <t>Staņa Ināra - ģimenes ārsta prakse</t>
  </si>
  <si>
    <t>Staņa</t>
  </si>
  <si>
    <t>740600006</t>
  </si>
  <si>
    <t>I. Beļaunieces ģimenes ārsta prakse, SIA</t>
  </si>
  <si>
    <t>Beļauniece</t>
  </si>
  <si>
    <t>560200001</t>
  </si>
  <si>
    <t>Bērziņa Baiba - ģimenes ārsta prakse</t>
  </si>
  <si>
    <t>460200001</t>
  </si>
  <si>
    <t>Zīverte Santa - ģimenes ārsta prakse</t>
  </si>
  <si>
    <t>Zīverte</t>
  </si>
  <si>
    <t>540200015</t>
  </si>
  <si>
    <t>Ķuze Anna - ģimenes ārsta prakse</t>
  </si>
  <si>
    <t>Ķuze</t>
  </si>
  <si>
    <t>740200027</t>
  </si>
  <si>
    <t>Zepa Dace - ģimenes ārsta prakse</t>
  </si>
  <si>
    <t>Zepa</t>
  </si>
  <si>
    <t>090020301</t>
  </si>
  <si>
    <t>JELGAVAS PILSĒTAS SLIMNĪCA, SIA</t>
  </si>
  <si>
    <t>Jukna</t>
  </si>
  <si>
    <t>090000047</t>
  </si>
  <si>
    <t>Iolandas Šaihulovas ģimenes ārstes prakse, Sabiedrība ar ierobežotu atbildību</t>
  </si>
  <si>
    <t>Iolanda</t>
  </si>
  <si>
    <t>Šaihulova</t>
  </si>
  <si>
    <t>020000007</t>
  </si>
  <si>
    <t>AZ ārsta prakse, SIA</t>
  </si>
  <si>
    <t>Zamerovska</t>
  </si>
  <si>
    <t>Fedorovičs-Rubenis</t>
  </si>
  <si>
    <t>Zabela</t>
  </si>
  <si>
    <t>740200068</t>
  </si>
  <si>
    <t>Bērziņa Gaida - ģimenes ārsta prakse</t>
  </si>
  <si>
    <t>Gaida</t>
  </si>
  <si>
    <t>460200008</t>
  </si>
  <si>
    <t>Cīrule Iveta - ģimenes ārsta prakse</t>
  </si>
  <si>
    <t>Cīrule</t>
  </si>
  <si>
    <t>540200025</t>
  </si>
  <si>
    <t>Dzalbs Ainis - ģimenes ārsta un internista prakse</t>
  </si>
  <si>
    <t>Ainis</t>
  </si>
  <si>
    <t>Dzalbs</t>
  </si>
  <si>
    <t>Lāsma</t>
  </si>
  <si>
    <t>Četverga</t>
  </si>
  <si>
    <t>110000013</t>
  </si>
  <si>
    <t>Prakse ģimenei, SIA</t>
  </si>
  <si>
    <t>Graudiņa</t>
  </si>
  <si>
    <t>546700009</t>
  </si>
  <si>
    <t>Beires prakse, Sabiedrība ar ierobežotu atbildību</t>
  </si>
  <si>
    <t>Evelīna</t>
  </si>
  <si>
    <t>Beire</t>
  </si>
  <si>
    <t>741000013</t>
  </si>
  <si>
    <t>Pāvulāns Andris - ģimenes ārsta un arodveselības un arodslimību ārsta prakse</t>
  </si>
  <si>
    <t>Pāvulāns</t>
  </si>
  <si>
    <t>568700004</t>
  </si>
  <si>
    <t>Tiltiņa Iveta - ģimenes ārsta prakse</t>
  </si>
  <si>
    <t>Tiltiņa</t>
  </si>
  <si>
    <t>741400028</t>
  </si>
  <si>
    <t>Dr.Rukmanes ģimenes ārsta prakse, Sabiedrība ar ierobežotu atbildību</t>
  </si>
  <si>
    <t>Gunita</t>
  </si>
  <si>
    <t>Rukmane</t>
  </si>
  <si>
    <t>740200008</t>
  </si>
  <si>
    <t>Ogres rajona slimnīca, Sabiedrība ar ierobežotu atbildību</t>
  </si>
  <si>
    <t>546700010</t>
  </si>
  <si>
    <t>Alksne Anastasija - ģimenes ārsta prakse</t>
  </si>
  <si>
    <t>NaProMedicus, Sabiedrība ar ierobežotu atbildību</t>
  </si>
  <si>
    <t>Seržante</t>
  </si>
  <si>
    <t>740600004</t>
  </si>
  <si>
    <t>Kristīnes Puriņas ģimenes ārsta prakse, SIA</t>
  </si>
  <si>
    <t>Puriņa</t>
  </si>
  <si>
    <t>Šmeļova</t>
  </si>
  <si>
    <t>031000011</t>
  </si>
  <si>
    <t>Dr. Guntis Balodis-ģimenes ārsts, SIA</t>
  </si>
  <si>
    <t>Guntis</t>
  </si>
  <si>
    <t>Balodis</t>
  </si>
  <si>
    <t>003000012</t>
  </si>
  <si>
    <t>Zanes Bergas ārsta prakse, Sabiedrība ar ierobežotu atbildību</t>
  </si>
  <si>
    <t>Komentārs</t>
  </si>
  <si>
    <t xml:space="preserve">Attālinātas konsultācijas </t>
  </si>
  <si>
    <t>210075410</t>
  </si>
  <si>
    <t>Putra Marija - ģimenes ārsta prakse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</si>
</sst>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2"/>
      <name val="Arial"/>
      <family val="2"/>
      <charset val="186"/>
    </font>
    <font>
      <sz val="9"/>
      <color theme="1"/>
      <name val="Calibri"/>
      <family val="2"/>
      <charset val="186"/>
    </font>
    <font>
      <sz val="10"/>
      <color theme="1"/>
      <name val="Calibri"/>
      <family val="2"/>
      <charset val="186"/>
    </font>
    <font>
      <sz val="11"/>
      <color theme="1"/>
      <name val="Calibri"/>
      <family val="2"/>
      <charset val="186"/>
    </font>
    <font>
      <b/>
      <sz val="9"/>
      <color theme="1"/>
      <name val="Calibri"/>
      <family val="2"/>
      <charset val="186"/>
    </font>
    <font>
      <b/>
      <sz val="11"/>
      <color theme="1"/>
      <name val="Calibri"/>
      <family val="2"/>
      <charset val="186"/>
    </font>
    <font>
      <sz val="9"/>
      <name val="Calibri"/>
      <family val="2"/>
      <charset val="186"/>
    </font>
  </fonts>
  <fills count="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1">
    <xf numFmtId="0" fontId="0" fillId="0" borderId="0" xfId="0"/>
    <xf numFmtId="0" fontId="3" fillId="0" borderId="0" xfId="0" applyFont="1" applyAlignment="1">
      <alignment vertical="center" wrapText="1"/>
    </xf>
    <xf numFmtId="0" fontId="2" fillId="0" borderId="0" xfId="0" applyFont="1"/>
    <xf numFmtId="0" fontId="4" fillId="0" borderId="0" xfId="0" applyFont="1"/>
    <xf numFmtId="0" fontId="5" fillId="0" borderId="1" xfId="0" applyFont="1" applyBorder="1" applyAlignment="1">
      <alignment vertical="center"/>
    </xf>
    <xf numFmtId="0" fontId="5" fillId="0" borderId="1" xfId="0" applyFont="1" applyBorder="1" applyAlignment="1">
      <alignment horizontal="center" vertical="center"/>
    </xf>
    <xf numFmtId="0" fontId="2" fillId="2" borderId="1" xfId="0" applyFont="1" applyFill="1" applyBorder="1" applyAlignment="1">
      <alignment vertical="center"/>
    </xf>
    <xf numFmtId="0" fontId="2" fillId="3" borderId="1" xfId="0" applyFont="1" applyFill="1" applyBorder="1" applyAlignment="1">
      <alignment vertical="center"/>
    </xf>
    <xf numFmtId="0" fontId="7" fillId="0" borderId="0" xfId="1" applyFont="1" applyAlignment="1">
      <alignment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7" xfId="0" applyFont="1" applyFill="1" applyBorder="1" applyAlignment="1">
      <alignment horizontal="center" vertical="center" wrapText="1" shrinkToFit="1"/>
    </xf>
    <xf numFmtId="0" fontId="5" fillId="4" borderId="9" xfId="0" applyFont="1" applyFill="1" applyBorder="1" applyAlignment="1">
      <alignment horizontal="center" vertical="center" wrapText="1"/>
    </xf>
    <xf numFmtId="0" fontId="7" fillId="0" borderId="1" xfId="0" applyFont="1" applyBorder="1" applyAlignment="1">
      <alignment horizontal="left"/>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4" fontId="7" fillId="0" borderId="1" xfId="0" applyNumberFormat="1" applyFont="1" applyBorder="1" applyAlignment="1">
      <alignment horizontal="center" vertical="center"/>
    </xf>
    <xf numFmtId="1" fontId="7" fillId="0" borderId="1" xfId="0" applyNumberFormat="1" applyFont="1" applyBorder="1" applyAlignment="1">
      <alignment horizontal="center" vertical="center"/>
    </xf>
    <xf numFmtId="2" fontId="7" fillId="0" borderId="1" xfId="0" applyNumberFormat="1" applyFont="1" applyBorder="1" applyAlignment="1">
      <alignment horizontal="center" vertical="center"/>
    </xf>
    <xf numFmtId="0" fontId="7" fillId="2" borderId="1" xfId="0" applyFont="1" applyFill="1" applyBorder="1" applyAlignment="1">
      <alignment horizontal="left"/>
    </xf>
    <xf numFmtId="0" fontId="7" fillId="2" borderId="1" xfId="0" applyFont="1" applyFill="1" applyBorder="1" applyAlignment="1">
      <alignment horizontal="center" vertical="center"/>
    </xf>
    <xf numFmtId="3" fontId="7" fillId="2" borderId="1" xfId="0" applyNumberFormat="1" applyFont="1" applyFill="1" applyBorder="1" applyAlignment="1">
      <alignment horizontal="center" vertical="center"/>
    </xf>
    <xf numFmtId="4" fontId="7" fillId="2" borderId="1" xfId="0" applyNumberFormat="1" applyFont="1" applyFill="1" applyBorder="1" applyAlignment="1">
      <alignment horizontal="center" vertical="center"/>
    </xf>
    <xf numFmtId="1" fontId="7" fillId="2" borderId="1" xfId="0" applyNumberFormat="1" applyFont="1" applyFill="1" applyBorder="1" applyAlignment="1">
      <alignment horizontal="center" vertical="center"/>
    </xf>
    <xf numFmtId="2" fontId="7" fillId="2" borderId="1" xfId="0" applyNumberFormat="1" applyFont="1" applyFill="1" applyBorder="1" applyAlignment="1">
      <alignment horizontal="center" vertical="center"/>
    </xf>
    <xf numFmtId="0" fontId="7" fillId="3" borderId="1" xfId="0" applyFont="1" applyFill="1" applyBorder="1" applyAlignment="1">
      <alignment horizontal="left"/>
    </xf>
    <xf numFmtId="0" fontId="7" fillId="3" borderId="1" xfId="0" applyFont="1" applyFill="1" applyBorder="1" applyAlignment="1">
      <alignment horizontal="center" vertical="center"/>
    </xf>
    <xf numFmtId="3" fontId="7" fillId="3" borderId="1" xfId="0" applyNumberFormat="1" applyFont="1" applyFill="1" applyBorder="1" applyAlignment="1">
      <alignment horizontal="center" vertical="center"/>
    </xf>
    <xf numFmtId="4" fontId="7" fillId="3" borderId="1" xfId="0" applyNumberFormat="1" applyFont="1" applyFill="1" applyBorder="1" applyAlignment="1">
      <alignment horizontal="center" vertical="center"/>
    </xf>
    <xf numFmtId="1" fontId="7" fillId="3" borderId="1" xfId="0" applyNumberFormat="1" applyFont="1" applyFill="1" applyBorder="1" applyAlignment="1">
      <alignment horizontal="center" vertical="center"/>
    </xf>
    <xf numFmtId="2" fontId="7" fillId="3"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1" fontId="2" fillId="5" borderId="2" xfId="0" applyNumberFormat="1" applyFont="1" applyFill="1" applyBorder="1" applyAlignment="1">
      <alignment horizontal="center" wrapText="1"/>
    </xf>
    <xf numFmtId="1" fontId="2" fillId="5" borderId="3" xfId="0" applyNumberFormat="1" applyFont="1" applyFill="1" applyBorder="1" applyAlignment="1">
      <alignment horizontal="center" wrapText="1"/>
    </xf>
    <xf numFmtId="1" fontId="2" fillId="5" borderId="4" xfId="0" applyNumberFormat="1" applyFont="1" applyFill="1" applyBorder="1" applyAlignment="1">
      <alignment horizontal="center" wrapText="1"/>
    </xf>
    <xf numFmtId="0" fontId="5" fillId="4" borderId="10" xfId="0" applyFont="1" applyFill="1" applyBorder="1" applyAlignment="1">
      <alignment horizontal="center" vertical="center" wrapText="1"/>
    </xf>
    <xf numFmtId="0" fontId="2" fillId="0" borderId="0" xfId="0" applyFont="1" applyAlignment="1">
      <alignment horizontal="center" vertical="center" wrapText="1"/>
    </xf>
    <xf numFmtId="0" fontId="6" fillId="0" borderId="0" xfId="0" applyFont="1" applyAlignment="1">
      <alignment horizontal="center" vertical="center"/>
    </xf>
    <xf numFmtId="0" fontId="7" fillId="0" borderId="0" xfId="1" applyFont="1" applyAlignment="1">
      <alignment horizontal="center" vertical="center"/>
    </xf>
  </cellXfs>
  <cellStyles count="2">
    <cellStyle name="Normal" xfId="0" builtinId="0"/>
    <cellStyle name="Normal 2" xfId="1" xr:uid="{1DCC59F5-DD7E-4B65-A322-600FD747BE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00783-2FA0-40B9-A986-C26F807C27CC}">
  <dimension ref="A2:R1218"/>
  <sheetViews>
    <sheetView tabSelected="1" zoomScale="85" zoomScaleNormal="85" workbookViewId="0">
      <pane xSplit="5" ySplit="8" topLeftCell="F9" activePane="bottomRight" state="frozen"/>
      <selection pane="topRight" activeCell="G1" sqref="G1"/>
      <selection pane="bottomLeft" activeCell="A9" sqref="A9"/>
      <selection pane="bottomRight" activeCell="A7" sqref="A7:A8"/>
    </sheetView>
  </sheetViews>
  <sheetFormatPr defaultRowHeight="14.4" x14ac:dyDescent="0.3"/>
  <cols>
    <col min="1" max="1" width="12.77734375" style="3" customWidth="1"/>
    <col min="2" max="2" width="14" style="3" customWidth="1"/>
    <col min="3" max="3" width="26.21875" style="3" customWidth="1"/>
    <col min="4" max="17" width="12.77734375" style="3" customWidth="1"/>
    <col min="18" max="18" width="36.33203125" style="3" customWidth="1"/>
  </cols>
  <sheetData>
    <row r="2" spans="1:18" ht="61.8" customHeight="1" x14ac:dyDescent="0.3">
      <c r="A2" s="38" t="s">
        <v>0</v>
      </c>
      <c r="B2" s="38"/>
      <c r="C2" s="38"/>
      <c r="D2" s="38"/>
      <c r="E2" s="38"/>
      <c r="F2" s="38"/>
      <c r="G2" s="38"/>
      <c r="H2" s="1"/>
      <c r="I2" s="2"/>
      <c r="J2" s="2"/>
      <c r="K2" s="2"/>
      <c r="L2" s="2"/>
      <c r="M2" s="2"/>
      <c r="N2" s="2"/>
      <c r="O2" s="2"/>
      <c r="P2" s="2"/>
    </row>
    <row r="3" spans="1:18" x14ac:dyDescent="0.3">
      <c r="A3" s="4" t="s">
        <v>1</v>
      </c>
      <c r="B3" s="5"/>
      <c r="C3" s="2"/>
      <c r="D3" s="2"/>
      <c r="E3" s="2"/>
      <c r="F3" s="2"/>
      <c r="G3" s="2"/>
      <c r="H3" s="2"/>
      <c r="I3" s="2"/>
      <c r="J3" s="2"/>
      <c r="K3" s="2"/>
      <c r="L3" s="2"/>
      <c r="M3" s="2"/>
      <c r="N3" s="2"/>
      <c r="O3" s="2"/>
      <c r="P3" s="2"/>
    </row>
    <row r="4" spans="1:18" x14ac:dyDescent="0.3">
      <c r="A4" s="6" t="s">
        <v>2</v>
      </c>
      <c r="B4" s="6"/>
      <c r="C4" s="2"/>
      <c r="D4" s="2"/>
      <c r="E4" s="2"/>
      <c r="F4" s="2"/>
      <c r="G4" s="2"/>
      <c r="H4" s="2"/>
      <c r="I4" s="2"/>
      <c r="J4" s="2"/>
      <c r="K4" s="2"/>
      <c r="L4" s="2"/>
      <c r="M4" s="2"/>
      <c r="N4" s="2"/>
      <c r="O4" s="2"/>
      <c r="P4" s="2"/>
    </row>
    <row r="5" spans="1:18" x14ac:dyDescent="0.3">
      <c r="A5" s="7" t="s">
        <v>3</v>
      </c>
      <c r="B5" s="7"/>
      <c r="C5" s="39" t="s">
        <v>4</v>
      </c>
      <c r="D5" s="39"/>
      <c r="E5" s="39"/>
      <c r="F5" s="39"/>
      <c r="G5" s="39"/>
      <c r="H5" s="39"/>
      <c r="I5" s="39"/>
      <c r="J5" s="39"/>
      <c r="K5" s="39"/>
      <c r="L5" s="39"/>
      <c r="M5" s="39"/>
      <c r="N5" s="39"/>
      <c r="O5" s="39"/>
      <c r="P5" s="39"/>
      <c r="Q5" s="39"/>
    </row>
    <row r="6" spans="1:18" ht="15" thickBot="1" x14ac:dyDescent="0.35">
      <c r="B6" s="8"/>
      <c r="C6" s="40" t="s">
        <v>5</v>
      </c>
      <c r="D6" s="40"/>
      <c r="E6" s="40"/>
      <c r="F6" s="40"/>
      <c r="G6" s="40"/>
      <c r="H6" s="40"/>
      <c r="I6" s="40"/>
      <c r="J6" s="40"/>
      <c r="K6" s="40"/>
      <c r="L6" s="40"/>
      <c r="M6" s="40"/>
      <c r="N6" s="40"/>
      <c r="O6" s="40"/>
      <c r="P6" s="40"/>
      <c r="Q6" s="40"/>
    </row>
    <row r="7" spans="1:18" ht="15" thickBot="1" x14ac:dyDescent="0.35">
      <c r="A7" s="33" t="s">
        <v>6</v>
      </c>
      <c r="B7" s="33" t="s">
        <v>7</v>
      </c>
      <c r="C7" s="33" t="s">
        <v>8</v>
      </c>
      <c r="D7" s="33" t="s">
        <v>9</v>
      </c>
      <c r="E7" s="33" t="s">
        <v>10</v>
      </c>
      <c r="F7" s="33" t="s">
        <v>11</v>
      </c>
      <c r="G7" s="33" t="s">
        <v>12</v>
      </c>
      <c r="H7" s="33" t="s">
        <v>13</v>
      </c>
      <c r="I7" s="34" t="s">
        <v>14</v>
      </c>
      <c r="J7" s="34"/>
      <c r="K7" s="35"/>
      <c r="L7" s="36" t="s">
        <v>15</v>
      </c>
      <c r="M7" s="34"/>
      <c r="N7" s="35"/>
      <c r="O7" s="36" t="s">
        <v>3665</v>
      </c>
      <c r="P7" s="34"/>
      <c r="Q7" s="34"/>
      <c r="R7" s="33" t="s">
        <v>3664</v>
      </c>
    </row>
    <row r="8" spans="1:18" ht="60" x14ac:dyDescent="0.3">
      <c r="A8" s="33"/>
      <c r="B8" s="33"/>
      <c r="C8" s="33"/>
      <c r="D8" s="33"/>
      <c r="E8" s="33"/>
      <c r="F8" s="33"/>
      <c r="G8" s="33"/>
      <c r="H8" s="33"/>
      <c r="I8" s="9" t="s">
        <v>16</v>
      </c>
      <c r="J8" s="10" t="s">
        <v>17</v>
      </c>
      <c r="K8" s="11" t="s">
        <v>18</v>
      </c>
      <c r="L8" s="12" t="s">
        <v>19</v>
      </c>
      <c r="M8" s="10" t="s">
        <v>20</v>
      </c>
      <c r="N8" s="13" t="s">
        <v>18</v>
      </c>
      <c r="O8" s="12" t="s">
        <v>21</v>
      </c>
      <c r="P8" s="10" t="s">
        <v>22</v>
      </c>
      <c r="Q8" s="14" t="s">
        <v>18</v>
      </c>
      <c r="R8" s="37"/>
    </row>
    <row r="9" spans="1:18" x14ac:dyDescent="0.3">
      <c r="A9" s="15" t="s">
        <v>23</v>
      </c>
      <c r="B9" s="15" t="s">
        <v>24</v>
      </c>
      <c r="C9" s="15" t="s">
        <v>25</v>
      </c>
      <c r="D9" s="15" t="s">
        <v>26</v>
      </c>
      <c r="E9" s="15" t="s">
        <v>27</v>
      </c>
      <c r="F9" s="16">
        <v>1377</v>
      </c>
      <c r="G9" s="16">
        <v>5</v>
      </c>
      <c r="H9" s="17">
        <f t="shared" ref="H9:H72" si="0">F9-G9</f>
        <v>1372</v>
      </c>
      <c r="I9" s="16">
        <v>2475</v>
      </c>
      <c r="J9" s="18">
        <f t="shared" ref="J9:J72" si="1">I9/F9*100</f>
        <v>179.73856209150327</v>
      </c>
      <c r="K9" s="19">
        <f>J9-142</f>
        <v>37.738562091503269</v>
      </c>
      <c r="L9" s="16">
        <v>170</v>
      </c>
      <c r="M9" s="20">
        <f t="shared" ref="M9:M72" si="2">L9/F9*100</f>
        <v>12.345679012345679</v>
      </c>
      <c r="N9" s="19">
        <f t="shared" ref="N9:N72" si="3">M9-3</f>
        <v>9.3456790123456788</v>
      </c>
      <c r="O9" s="16">
        <v>494</v>
      </c>
      <c r="P9" s="20">
        <f t="shared" ref="P9:P72" si="4">O9/F9*100</f>
        <v>35.875090777051561</v>
      </c>
      <c r="Q9" s="19">
        <f>P9-29</f>
        <v>6.875090777051561</v>
      </c>
      <c r="R9" s="15"/>
    </row>
    <row r="10" spans="1:18" x14ac:dyDescent="0.3">
      <c r="A10" s="15" t="s">
        <v>23</v>
      </c>
      <c r="B10" s="15" t="s">
        <v>28</v>
      </c>
      <c r="C10" s="15" t="s">
        <v>29</v>
      </c>
      <c r="D10" s="15" t="s">
        <v>30</v>
      </c>
      <c r="E10" s="15" t="s">
        <v>31</v>
      </c>
      <c r="F10" s="16">
        <v>1881</v>
      </c>
      <c r="G10" s="16">
        <v>594</v>
      </c>
      <c r="H10" s="17">
        <f t="shared" si="0"/>
        <v>1287</v>
      </c>
      <c r="I10" s="16">
        <v>3477</v>
      </c>
      <c r="J10" s="18">
        <f t="shared" si="1"/>
        <v>184.84848484848484</v>
      </c>
      <c r="K10" s="19">
        <f t="shared" ref="K10:K73" si="5">J10-142</f>
        <v>42.848484848484844</v>
      </c>
      <c r="L10" s="16">
        <v>34</v>
      </c>
      <c r="M10" s="20">
        <f t="shared" si="2"/>
        <v>1.8075491759702287</v>
      </c>
      <c r="N10" s="19">
        <f t="shared" si="3"/>
        <v>-1.1924508240297713</v>
      </c>
      <c r="O10" s="16">
        <v>85</v>
      </c>
      <c r="P10" s="20">
        <f t="shared" si="4"/>
        <v>4.5188729399255712</v>
      </c>
      <c r="Q10" s="19">
        <f t="shared" ref="Q10:Q73" si="6">P10-29</f>
        <v>-24.481127060074428</v>
      </c>
      <c r="R10" s="15"/>
    </row>
    <row r="11" spans="1:18" x14ac:dyDescent="0.3">
      <c r="A11" s="15" t="s">
        <v>23</v>
      </c>
      <c r="B11" s="15" t="s">
        <v>32</v>
      </c>
      <c r="C11" s="15" t="s">
        <v>33</v>
      </c>
      <c r="D11" s="15" t="s">
        <v>34</v>
      </c>
      <c r="E11" s="15" t="s">
        <v>35</v>
      </c>
      <c r="F11" s="16">
        <v>2216</v>
      </c>
      <c r="G11" s="16">
        <v>535</v>
      </c>
      <c r="H11" s="17">
        <f t="shared" si="0"/>
        <v>1681</v>
      </c>
      <c r="I11" s="16">
        <v>3461</v>
      </c>
      <c r="J11" s="18">
        <f t="shared" si="1"/>
        <v>156.18231046931407</v>
      </c>
      <c r="K11" s="19">
        <f t="shared" si="5"/>
        <v>14.182310469314075</v>
      </c>
      <c r="L11" s="16">
        <v>28</v>
      </c>
      <c r="M11" s="20">
        <f t="shared" si="2"/>
        <v>1.2635379061371841</v>
      </c>
      <c r="N11" s="19">
        <f t="shared" si="3"/>
        <v>-1.7364620938628159</v>
      </c>
      <c r="O11" s="16">
        <v>268</v>
      </c>
      <c r="P11" s="20">
        <f t="shared" si="4"/>
        <v>12.093862815884476</v>
      </c>
      <c r="Q11" s="19">
        <f t="shared" si="6"/>
        <v>-16.906137184115522</v>
      </c>
      <c r="R11" s="15"/>
    </row>
    <row r="12" spans="1:18" x14ac:dyDescent="0.3">
      <c r="A12" s="15" t="s">
        <v>23</v>
      </c>
      <c r="B12" s="15" t="s">
        <v>36</v>
      </c>
      <c r="C12" s="15" t="s">
        <v>37</v>
      </c>
      <c r="D12" s="15" t="s">
        <v>38</v>
      </c>
      <c r="E12" s="15" t="s">
        <v>39</v>
      </c>
      <c r="F12" s="16">
        <v>1370</v>
      </c>
      <c r="G12" s="16">
        <v>165</v>
      </c>
      <c r="H12" s="17">
        <f t="shared" si="0"/>
        <v>1205</v>
      </c>
      <c r="I12" s="16">
        <v>1087</v>
      </c>
      <c r="J12" s="18">
        <f t="shared" si="1"/>
        <v>79.34306569343066</v>
      </c>
      <c r="K12" s="19">
        <f t="shared" si="5"/>
        <v>-62.65693430656934</v>
      </c>
      <c r="L12" s="16">
        <v>14</v>
      </c>
      <c r="M12" s="20">
        <f t="shared" si="2"/>
        <v>1.0218978102189782</v>
      </c>
      <c r="N12" s="19">
        <f t="shared" si="3"/>
        <v>-1.9781021897810218</v>
      </c>
      <c r="O12" s="16">
        <v>129</v>
      </c>
      <c r="P12" s="20">
        <f t="shared" si="4"/>
        <v>9.4160583941605847</v>
      </c>
      <c r="Q12" s="19">
        <f t="shared" si="6"/>
        <v>-19.583941605839414</v>
      </c>
      <c r="R12" s="15"/>
    </row>
    <row r="13" spans="1:18" x14ac:dyDescent="0.3">
      <c r="A13" s="15" t="s">
        <v>23</v>
      </c>
      <c r="B13" s="15" t="s">
        <v>40</v>
      </c>
      <c r="C13" s="15" t="s">
        <v>41</v>
      </c>
      <c r="D13" s="15" t="s">
        <v>42</v>
      </c>
      <c r="E13" s="15" t="s">
        <v>43</v>
      </c>
      <c r="F13" s="16">
        <v>1328</v>
      </c>
      <c r="G13" s="16">
        <v>71</v>
      </c>
      <c r="H13" s="17">
        <f t="shared" si="0"/>
        <v>1257</v>
      </c>
      <c r="I13" s="16">
        <v>1549</v>
      </c>
      <c r="J13" s="18">
        <f t="shared" si="1"/>
        <v>116.64156626506023</v>
      </c>
      <c r="K13" s="19">
        <f t="shared" si="5"/>
        <v>-25.358433734939766</v>
      </c>
      <c r="L13" s="16">
        <v>4</v>
      </c>
      <c r="M13" s="20">
        <f t="shared" si="2"/>
        <v>0.30120481927710846</v>
      </c>
      <c r="N13" s="19">
        <f t="shared" si="3"/>
        <v>-2.6987951807228914</v>
      </c>
      <c r="O13" s="16">
        <v>2339</v>
      </c>
      <c r="P13" s="20">
        <f t="shared" si="4"/>
        <v>176.12951807228916</v>
      </c>
      <c r="Q13" s="19">
        <f t="shared" si="6"/>
        <v>147.12951807228916</v>
      </c>
      <c r="R13" s="15"/>
    </row>
    <row r="14" spans="1:18" x14ac:dyDescent="0.3">
      <c r="A14" s="15" t="s">
        <v>23</v>
      </c>
      <c r="B14" s="15" t="s">
        <v>44</v>
      </c>
      <c r="C14" s="15" t="s">
        <v>45</v>
      </c>
      <c r="D14" s="15" t="s">
        <v>46</v>
      </c>
      <c r="E14" s="15" t="s">
        <v>47</v>
      </c>
      <c r="F14" s="16">
        <v>1815</v>
      </c>
      <c r="G14" s="16">
        <v>525</v>
      </c>
      <c r="H14" s="17">
        <f t="shared" si="0"/>
        <v>1290</v>
      </c>
      <c r="I14" s="16">
        <v>5318</v>
      </c>
      <c r="J14" s="18">
        <f t="shared" si="1"/>
        <v>293.00275482093662</v>
      </c>
      <c r="K14" s="19">
        <f t="shared" si="5"/>
        <v>151.00275482093662</v>
      </c>
      <c r="L14" s="16">
        <v>15</v>
      </c>
      <c r="M14" s="20">
        <f t="shared" si="2"/>
        <v>0.82644628099173556</v>
      </c>
      <c r="N14" s="19">
        <f t="shared" si="3"/>
        <v>-2.1735537190082646</v>
      </c>
      <c r="O14" s="16">
        <v>832</v>
      </c>
      <c r="P14" s="20">
        <f t="shared" si="4"/>
        <v>45.840220385674932</v>
      </c>
      <c r="Q14" s="19">
        <f t="shared" si="6"/>
        <v>16.840220385674932</v>
      </c>
      <c r="R14" s="15"/>
    </row>
    <row r="15" spans="1:18" x14ac:dyDescent="0.3">
      <c r="A15" s="15" t="s">
        <v>23</v>
      </c>
      <c r="B15" s="15" t="s">
        <v>48</v>
      </c>
      <c r="C15" s="15" t="s">
        <v>49</v>
      </c>
      <c r="D15" s="15" t="s">
        <v>50</v>
      </c>
      <c r="E15" s="15" t="s">
        <v>51</v>
      </c>
      <c r="F15" s="16">
        <v>1775</v>
      </c>
      <c r="G15" s="16">
        <v>366</v>
      </c>
      <c r="H15" s="17">
        <f t="shared" si="0"/>
        <v>1409</v>
      </c>
      <c r="I15" s="16">
        <v>1163</v>
      </c>
      <c r="J15" s="18">
        <f t="shared" si="1"/>
        <v>65.521126760563376</v>
      </c>
      <c r="K15" s="19">
        <f t="shared" si="5"/>
        <v>-76.478873239436624</v>
      </c>
      <c r="L15" s="16">
        <v>10</v>
      </c>
      <c r="M15" s="20">
        <f t="shared" si="2"/>
        <v>0.56338028169014087</v>
      </c>
      <c r="N15" s="19">
        <f t="shared" si="3"/>
        <v>-2.436619718309859</v>
      </c>
      <c r="O15" s="16">
        <v>205</v>
      </c>
      <c r="P15" s="20">
        <f t="shared" si="4"/>
        <v>11.549295774647888</v>
      </c>
      <c r="Q15" s="19">
        <f t="shared" si="6"/>
        <v>-17.450704225352112</v>
      </c>
      <c r="R15" s="15"/>
    </row>
    <row r="16" spans="1:18" x14ac:dyDescent="0.3">
      <c r="A16" s="15" t="s">
        <v>23</v>
      </c>
      <c r="B16" s="15" t="s">
        <v>52</v>
      </c>
      <c r="C16" s="15" t="s">
        <v>53</v>
      </c>
      <c r="D16" s="15" t="s">
        <v>38</v>
      </c>
      <c r="E16" s="15" t="s">
        <v>54</v>
      </c>
      <c r="F16" s="16">
        <v>1315</v>
      </c>
      <c r="G16" s="16">
        <v>260</v>
      </c>
      <c r="H16" s="17">
        <f t="shared" si="0"/>
        <v>1055</v>
      </c>
      <c r="I16" s="16">
        <v>2141</v>
      </c>
      <c r="J16" s="18">
        <f t="shared" si="1"/>
        <v>162.81368821292776</v>
      </c>
      <c r="K16" s="19">
        <f t="shared" si="5"/>
        <v>20.813688212927758</v>
      </c>
      <c r="L16" s="16">
        <v>119</v>
      </c>
      <c r="M16" s="20">
        <f t="shared" si="2"/>
        <v>9.0494296577946756</v>
      </c>
      <c r="N16" s="19">
        <f t="shared" si="3"/>
        <v>6.0494296577946756</v>
      </c>
      <c r="O16" s="16">
        <v>584</v>
      </c>
      <c r="P16" s="20">
        <f t="shared" si="4"/>
        <v>44.410646387832699</v>
      </c>
      <c r="Q16" s="19">
        <f t="shared" si="6"/>
        <v>15.410646387832699</v>
      </c>
      <c r="R16" s="15"/>
    </row>
    <row r="17" spans="1:18" x14ac:dyDescent="0.3">
      <c r="A17" s="15" t="s">
        <v>23</v>
      </c>
      <c r="B17" s="15" t="s">
        <v>55</v>
      </c>
      <c r="C17" s="15" t="s">
        <v>56</v>
      </c>
      <c r="D17" s="15" t="s">
        <v>57</v>
      </c>
      <c r="E17" s="15" t="s">
        <v>58</v>
      </c>
      <c r="F17" s="16">
        <v>1832</v>
      </c>
      <c r="G17" s="16">
        <v>450</v>
      </c>
      <c r="H17" s="17">
        <f t="shared" si="0"/>
        <v>1382</v>
      </c>
      <c r="I17" s="16">
        <v>3100</v>
      </c>
      <c r="J17" s="18">
        <f t="shared" si="1"/>
        <v>169.21397379912665</v>
      </c>
      <c r="K17" s="19">
        <f t="shared" si="5"/>
        <v>27.213973799126649</v>
      </c>
      <c r="L17" s="16">
        <v>33</v>
      </c>
      <c r="M17" s="20">
        <f t="shared" si="2"/>
        <v>1.8013100436681224</v>
      </c>
      <c r="N17" s="19">
        <f t="shared" si="3"/>
        <v>-1.1986899563318776</v>
      </c>
      <c r="O17" s="16">
        <v>1264</v>
      </c>
      <c r="P17" s="20">
        <f t="shared" si="4"/>
        <v>68.995633187772938</v>
      </c>
      <c r="Q17" s="19">
        <f t="shared" si="6"/>
        <v>39.995633187772938</v>
      </c>
      <c r="R17" s="15"/>
    </row>
    <row r="18" spans="1:18" x14ac:dyDescent="0.3">
      <c r="A18" s="15" t="s">
        <v>23</v>
      </c>
      <c r="B18" s="15" t="s">
        <v>59</v>
      </c>
      <c r="C18" s="15" t="s">
        <v>60</v>
      </c>
      <c r="D18" s="15" t="s">
        <v>61</v>
      </c>
      <c r="E18" s="15" t="s">
        <v>62</v>
      </c>
      <c r="F18" s="16">
        <v>2314</v>
      </c>
      <c r="G18" s="16">
        <v>181</v>
      </c>
      <c r="H18" s="17">
        <f t="shared" si="0"/>
        <v>2133</v>
      </c>
      <c r="I18" s="16">
        <v>864</v>
      </c>
      <c r="J18" s="18">
        <f t="shared" si="1"/>
        <v>37.337942955920482</v>
      </c>
      <c r="K18" s="19">
        <f t="shared" si="5"/>
        <v>-104.66205704407952</v>
      </c>
      <c r="L18" s="16">
        <v>9</v>
      </c>
      <c r="M18" s="20">
        <f t="shared" si="2"/>
        <v>0.38893690579083834</v>
      </c>
      <c r="N18" s="19">
        <f t="shared" si="3"/>
        <v>-2.6110630942091615</v>
      </c>
      <c r="O18" s="16">
        <v>2</v>
      </c>
      <c r="P18" s="20">
        <f t="shared" si="4"/>
        <v>8.6430423509075191E-2</v>
      </c>
      <c r="Q18" s="19">
        <f t="shared" si="6"/>
        <v>-28.913569576490925</v>
      </c>
      <c r="R18" s="15"/>
    </row>
    <row r="19" spans="1:18" x14ac:dyDescent="0.3">
      <c r="A19" s="15" t="s">
        <v>23</v>
      </c>
      <c r="B19" s="15" t="s">
        <v>63</v>
      </c>
      <c r="C19" s="15" t="s">
        <v>64</v>
      </c>
      <c r="D19" s="15" t="s">
        <v>65</v>
      </c>
      <c r="E19" s="15" t="s">
        <v>66</v>
      </c>
      <c r="F19" s="16">
        <v>1203</v>
      </c>
      <c r="G19" s="16">
        <v>5</v>
      </c>
      <c r="H19" s="17">
        <f t="shared" si="0"/>
        <v>1198</v>
      </c>
      <c r="I19" s="16">
        <v>3182</v>
      </c>
      <c r="J19" s="18">
        <f t="shared" si="1"/>
        <v>264.50540315876975</v>
      </c>
      <c r="K19" s="19">
        <f t="shared" si="5"/>
        <v>122.50540315876975</v>
      </c>
      <c r="L19" s="16">
        <v>5</v>
      </c>
      <c r="M19" s="20">
        <f t="shared" si="2"/>
        <v>0.41562759767248547</v>
      </c>
      <c r="N19" s="19">
        <f t="shared" si="3"/>
        <v>-2.5843724023275145</v>
      </c>
      <c r="O19" s="16">
        <v>0</v>
      </c>
      <c r="P19" s="20">
        <f t="shared" si="4"/>
        <v>0</v>
      </c>
      <c r="Q19" s="19">
        <f t="shared" si="6"/>
        <v>-29</v>
      </c>
      <c r="R19" s="15"/>
    </row>
    <row r="20" spans="1:18" x14ac:dyDescent="0.3">
      <c r="A20" s="15" t="s">
        <v>23</v>
      </c>
      <c r="B20" s="15" t="s">
        <v>67</v>
      </c>
      <c r="C20" s="15" t="s">
        <v>68</v>
      </c>
      <c r="D20" s="15" t="s">
        <v>69</v>
      </c>
      <c r="E20" s="15" t="s">
        <v>70</v>
      </c>
      <c r="F20" s="16">
        <v>2384</v>
      </c>
      <c r="G20" s="16">
        <v>502</v>
      </c>
      <c r="H20" s="17">
        <f t="shared" si="0"/>
        <v>1882</v>
      </c>
      <c r="I20" s="16">
        <v>6372</v>
      </c>
      <c r="J20" s="18">
        <f t="shared" si="1"/>
        <v>267.2818791946309</v>
      </c>
      <c r="K20" s="19">
        <f t="shared" si="5"/>
        <v>125.2818791946309</v>
      </c>
      <c r="L20" s="16">
        <v>35</v>
      </c>
      <c r="M20" s="20">
        <f t="shared" si="2"/>
        <v>1.4681208053691275</v>
      </c>
      <c r="N20" s="19">
        <f t="shared" si="3"/>
        <v>-1.5318791946308725</v>
      </c>
      <c r="O20" s="16">
        <v>20</v>
      </c>
      <c r="P20" s="20">
        <f t="shared" si="4"/>
        <v>0.83892617449664431</v>
      </c>
      <c r="Q20" s="19">
        <f t="shared" si="6"/>
        <v>-28.161073825503355</v>
      </c>
      <c r="R20" s="15"/>
    </row>
    <row r="21" spans="1:18" x14ac:dyDescent="0.3">
      <c r="A21" s="15" t="s">
        <v>23</v>
      </c>
      <c r="B21" s="15" t="s">
        <v>71</v>
      </c>
      <c r="C21" s="15" t="s">
        <v>72</v>
      </c>
      <c r="D21" s="15" t="s">
        <v>73</v>
      </c>
      <c r="E21" s="15" t="s">
        <v>74</v>
      </c>
      <c r="F21" s="16">
        <v>1623</v>
      </c>
      <c r="G21" s="16">
        <v>209</v>
      </c>
      <c r="H21" s="17">
        <f t="shared" si="0"/>
        <v>1414</v>
      </c>
      <c r="I21" s="16">
        <v>2552</v>
      </c>
      <c r="J21" s="18">
        <f t="shared" si="1"/>
        <v>157.23967960566853</v>
      </c>
      <c r="K21" s="19">
        <f t="shared" si="5"/>
        <v>15.239679605668528</v>
      </c>
      <c r="L21" s="16">
        <v>17</v>
      </c>
      <c r="M21" s="20">
        <f t="shared" si="2"/>
        <v>1.0474430067775724</v>
      </c>
      <c r="N21" s="19">
        <f t="shared" si="3"/>
        <v>-1.9525569932224276</v>
      </c>
      <c r="O21" s="16">
        <v>193</v>
      </c>
      <c r="P21" s="20">
        <f t="shared" si="4"/>
        <v>11.891558841651264</v>
      </c>
      <c r="Q21" s="19">
        <f t="shared" si="6"/>
        <v>-17.108441158348736</v>
      </c>
      <c r="R21" s="15"/>
    </row>
    <row r="22" spans="1:18" x14ac:dyDescent="0.3">
      <c r="A22" s="15" t="s">
        <v>23</v>
      </c>
      <c r="B22" s="15" t="s">
        <v>75</v>
      </c>
      <c r="C22" s="15" t="s">
        <v>76</v>
      </c>
      <c r="D22" s="15" t="s">
        <v>73</v>
      </c>
      <c r="E22" s="15" t="s">
        <v>77</v>
      </c>
      <c r="F22" s="16">
        <v>2282</v>
      </c>
      <c r="G22" s="16">
        <v>24</v>
      </c>
      <c r="H22" s="17">
        <f t="shared" si="0"/>
        <v>2258</v>
      </c>
      <c r="I22" s="16">
        <v>3982</v>
      </c>
      <c r="J22" s="18">
        <f t="shared" si="1"/>
        <v>174.49605609114812</v>
      </c>
      <c r="K22" s="19">
        <f t="shared" si="5"/>
        <v>32.49605609114812</v>
      </c>
      <c r="L22" s="16">
        <v>88</v>
      </c>
      <c r="M22" s="20">
        <f t="shared" si="2"/>
        <v>3.8562664329535492</v>
      </c>
      <c r="N22" s="19">
        <f t="shared" si="3"/>
        <v>0.85626643295354921</v>
      </c>
      <c r="O22" s="16">
        <v>55</v>
      </c>
      <c r="P22" s="20">
        <f t="shared" si="4"/>
        <v>2.4101665205959684</v>
      </c>
      <c r="Q22" s="19">
        <f t="shared" si="6"/>
        <v>-26.589833479404032</v>
      </c>
      <c r="R22" s="15"/>
    </row>
    <row r="23" spans="1:18" x14ac:dyDescent="0.3">
      <c r="A23" s="15" t="s">
        <v>23</v>
      </c>
      <c r="B23" s="15">
        <v>620200040</v>
      </c>
      <c r="C23" s="15" t="s">
        <v>78</v>
      </c>
      <c r="D23" s="15" t="s">
        <v>79</v>
      </c>
      <c r="E23" s="15" t="s">
        <v>80</v>
      </c>
      <c r="F23" s="16">
        <v>878</v>
      </c>
      <c r="G23" s="16">
        <v>2</v>
      </c>
      <c r="H23" s="17">
        <f t="shared" si="0"/>
        <v>876</v>
      </c>
      <c r="I23" s="16">
        <v>0</v>
      </c>
      <c r="J23" s="18">
        <f t="shared" si="1"/>
        <v>0</v>
      </c>
      <c r="K23" s="19">
        <f t="shared" si="5"/>
        <v>-142</v>
      </c>
      <c r="L23" s="16">
        <v>0</v>
      </c>
      <c r="M23" s="20">
        <f t="shared" si="2"/>
        <v>0</v>
      </c>
      <c r="N23" s="19">
        <f t="shared" si="3"/>
        <v>-3</v>
      </c>
      <c r="O23" s="16">
        <v>0</v>
      </c>
      <c r="P23" s="20">
        <f t="shared" si="4"/>
        <v>0</v>
      </c>
      <c r="Q23" s="19">
        <f t="shared" si="6"/>
        <v>-29</v>
      </c>
      <c r="R23" s="15" t="s">
        <v>81</v>
      </c>
    </row>
    <row r="24" spans="1:18" x14ac:dyDescent="0.3">
      <c r="A24" s="15" t="s">
        <v>23</v>
      </c>
      <c r="B24" s="15" t="s">
        <v>82</v>
      </c>
      <c r="C24" s="15" t="s">
        <v>83</v>
      </c>
      <c r="D24" s="15" t="s">
        <v>84</v>
      </c>
      <c r="E24" s="15" t="s">
        <v>85</v>
      </c>
      <c r="F24" s="16">
        <v>2029</v>
      </c>
      <c r="G24" s="16">
        <v>144</v>
      </c>
      <c r="H24" s="17">
        <f t="shared" si="0"/>
        <v>1885</v>
      </c>
      <c r="I24" s="16">
        <v>5231</v>
      </c>
      <c r="J24" s="18">
        <f t="shared" si="1"/>
        <v>257.81172991621492</v>
      </c>
      <c r="K24" s="19">
        <f t="shared" si="5"/>
        <v>115.81172991621492</v>
      </c>
      <c r="L24" s="16">
        <v>3</v>
      </c>
      <c r="M24" s="20">
        <f t="shared" si="2"/>
        <v>0.14785608674223755</v>
      </c>
      <c r="N24" s="19">
        <f t="shared" si="3"/>
        <v>-2.8521439132577626</v>
      </c>
      <c r="O24" s="16">
        <v>38</v>
      </c>
      <c r="P24" s="20">
        <f t="shared" si="4"/>
        <v>1.8728437654016759</v>
      </c>
      <c r="Q24" s="19">
        <f t="shared" si="6"/>
        <v>-27.127156234598324</v>
      </c>
      <c r="R24" s="15"/>
    </row>
    <row r="25" spans="1:18" x14ac:dyDescent="0.3">
      <c r="A25" s="15" t="s">
        <v>23</v>
      </c>
      <c r="B25" s="15" t="s">
        <v>86</v>
      </c>
      <c r="C25" s="15" t="s">
        <v>87</v>
      </c>
      <c r="D25" s="15" t="s">
        <v>88</v>
      </c>
      <c r="E25" s="15" t="s">
        <v>89</v>
      </c>
      <c r="F25" s="16">
        <v>1100</v>
      </c>
      <c r="G25" s="16">
        <v>130</v>
      </c>
      <c r="H25" s="17">
        <f t="shared" si="0"/>
        <v>970</v>
      </c>
      <c r="I25" s="16">
        <v>1394</v>
      </c>
      <c r="J25" s="18">
        <f t="shared" si="1"/>
        <v>126.72727272727273</v>
      </c>
      <c r="K25" s="19">
        <f t="shared" si="5"/>
        <v>-15.272727272727266</v>
      </c>
      <c r="L25" s="16">
        <v>248</v>
      </c>
      <c r="M25" s="20">
        <f t="shared" si="2"/>
        <v>22.545454545454547</v>
      </c>
      <c r="N25" s="19">
        <f t="shared" si="3"/>
        <v>19.545454545454547</v>
      </c>
      <c r="O25" s="16">
        <v>2</v>
      </c>
      <c r="P25" s="20">
        <f t="shared" si="4"/>
        <v>0.18181818181818182</v>
      </c>
      <c r="Q25" s="19">
        <f t="shared" si="6"/>
        <v>-28.818181818181817</v>
      </c>
      <c r="R25" s="15"/>
    </row>
    <row r="26" spans="1:18" x14ac:dyDescent="0.3">
      <c r="A26" s="15" t="s">
        <v>23</v>
      </c>
      <c r="B26" s="15" t="s">
        <v>90</v>
      </c>
      <c r="C26" s="15" t="s">
        <v>91</v>
      </c>
      <c r="D26" s="15" t="s">
        <v>92</v>
      </c>
      <c r="E26" s="15" t="s">
        <v>93</v>
      </c>
      <c r="F26" s="16">
        <v>1783</v>
      </c>
      <c r="G26" s="16">
        <v>222</v>
      </c>
      <c r="H26" s="17">
        <f t="shared" si="0"/>
        <v>1561</v>
      </c>
      <c r="I26" s="16">
        <v>1564</v>
      </c>
      <c r="J26" s="18">
        <f t="shared" si="1"/>
        <v>87.717330342120022</v>
      </c>
      <c r="K26" s="19">
        <f t="shared" si="5"/>
        <v>-54.282669657879978</v>
      </c>
      <c r="L26" s="16">
        <v>42</v>
      </c>
      <c r="M26" s="20">
        <f t="shared" si="2"/>
        <v>2.3555804823331465</v>
      </c>
      <c r="N26" s="19">
        <f t="shared" si="3"/>
        <v>-0.64441951766685346</v>
      </c>
      <c r="O26" s="16">
        <v>5</v>
      </c>
      <c r="P26" s="20">
        <f t="shared" si="4"/>
        <v>0.28042624789680315</v>
      </c>
      <c r="Q26" s="19">
        <f t="shared" si="6"/>
        <v>-28.719573752103198</v>
      </c>
      <c r="R26" s="15"/>
    </row>
    <row r="27" spans="1:18" x14ac:dyDescent="0.3">
      <c r="A27" s="15" t="s">
        <v>23</v>
      </c>
      <c r="B27" s="15" t="s">
        <v>94</v>
      </c>
      <c r="C27" s="15" t="s">
        <v>95</v>
      </c>
      <c r="D27" s="15" t="s">
        <v>96</v>
      </c>
      <c r="E27" s="15" t="s">
        <v>97</v>
      </c>
      <c r="F27" s="16">
        <v>1858</v>
      </c>
      <c r="G27" s="16">
        <v>252</v>
      </c>
      <c r="H27" s="17">
        <f t="shared" si="0"/>
        <v>1606</v>
      </c>
      <c r="I27" s="16">
        <v>2822</v>
      </c>
      <c r="J27" s="18">
        <f t="shared" si="1"/>
        <v>151.88374596340151</v>
      </c>
      <c r="K27" s="19">
        <f t="shared" si="5"/>
        <v>9.883745963401509</v>
      </c>
      <c r="L27" s="16">
        <v>11</v>
      </c>
      <c r="M27" s="20">
        <f t="shared" si="2"/>
        <v>0.59203444564047358</v>
      </c>
      <c r="N27" s="19">
        <f t="shared" si="3"/>
        <v>-2.4079655543595262</v>
      </c>
      <c r="O27" s="16">
        <v>1326</v>
      </c>
      <c r="P27" s="20">
        <f t="shared" si="4"/>
        <v>71.367061356297086</v>
      </c>
      <c r="Q27" s="19">
        <f t="shared" si="6"/>
        <v>42.367061356297086</v>
      </c>
      <c r="R27" s="15"/>
    </row>
    <row r="28" spans="1:18" x14ac:dyDescent="0.3">
      <c r="A28" s="15" t="s">
        <v>23</v>
      </c>
      <c r="B28" s="15" t="s">
        <v>98</v>
      </c>
      <c r="C28" s="15" t="s">
        <v>99</v>
      </c>
      <c r="D28" s="15" t="s">
        <v>100</v>
      </c>
      <c r="E28" s="15" t="s">
        <v>101</v>
      </c>
      <c r="F28" s="16">
        <v>1333</v>
      </c>
      <c r="G28" s="16">
        <v>6</v>
      </c>
      <c r="H28" s="17">
        <f t="shared" si="0"/>
        <v>1327</v>
      </c>
      <c r="I28" s="16">
        <v>1690</v>
      </c>
      <c r="J28" s="18">
        <f t="shared" si="1"/>
        <v>126.78169542385595</v>
      </c>
      <c r="K28" s="19">
        <f t="shared" si="5"/>
        <v>-15.21830457614405</v>
      </c>
      <c r="L28" s="16">
        <v>38</v>
      </c>
      <c r="M28" s="20">
        <f t="shared" si="2"/>
        <v>2.8507126781695424</v>
      </c>
      <c r="N28" s="19">
        <f t="shared" si="3"/>
        <v>-0.14928732183045756</v>
      </c>
      <c r="O28" s="16">
        <v>0</v>
      </c>
      <c r="P28" s="20">
        <f t="shared" si="4"/>
        <v>0</v>
      </c>
      <c r="Q28" s="19">
        <f t="shared" si="6"/>
        <v>-29</v>
      </c>
      <c r="R28" s="15"/>
    </row>
    <row r="29" spans="1:18" x14ac:dyDescent="0.3">
      <c r="A29" s="15" t="s">
        <v>23</v>
      </c>
      <c r="B29" s="15" t="s">
        <v>102</v>
      </c>
      <c r="C29" s="15" t="s">
        <v>103</v>
      </c>
      <c r="D29" s="15" t="s">
        <v>104</v>
      </c>
      <c r="E29" s="15" t="s">
        <v>105</v>
      </c>
      <c r="F29" s="16">
        <v>910</v>
      </c>
      <c r="G29" s="16">
        <v>7</v>
      </c>
      <c r="H29" s="17">
        <f t="shared" si="0"/>
        <v>903</v>
      </c>
      <c r="I29" s="16">
        <v>1614</v>
      </c>
      <c r="J29" s="18">
        <f t="shared" si="1"/>
        <v>177.36263736263734</v>
      </c>
      <c r="K29" s="19">
        <f t="shared" si="5"/>
        <v>35.362637362637344</v>
      </c>
      <c r="L29" s="16">
        <v>11</v>
      </c>
      <c r="M29" s="20">
        <f t="shared" si="2"/>
        <v>1.2087912087912089</v>
      </c>
      <c r="N29" s="19">
        <f t="shared" si="3"/>
        <v>-1.7912087912087911</v>
      </c>
      <c r="O29" s="16">
        <v>605</v>
      </c>
      <c r="P29" s="20">
        <f t="shared" si="4"/>
        <v>66.483516483516482</v>
      </c>
      <c r="Q29" s="19">
        <f t="shared" si="6"/>
        <v>37.483516483516482</v>
      </c>
      <c r="R29" s="15"/>
    </row>
    <row r="30" spans="1:18" x14ac:dyDescent="0.3">
      <c r="A30" s="15" t="s">
        <v>23</v>
      </c>
      <c r="B30" s="15" t="s">
        <v>106</v>
      </c>
      <c r="C30" s="15" t="s">
        <v>107</v>
      </c>
      <c r="D30" s="15" t="s">
        <v>108</v>
      </c>
      <c r="E30" s="15" t="s">
        <v>109</v>
      </c>
      <c r="F30" s="16">
        <v>1601</v>
      </c>
      <c r="G30" s="16">
        <v>417</v>
      </c>
      <c r="H30" s="17">
        <f t="shared" si="0"/>
        <v>1184</v>
      </c>
      <c r="I30" s="16">
        <v>2324</v>
      </c>
      <c r="J30" s="18">
        <f t="shared" si="1"/>
        <v>145.15927545284197</v>
      </c>
      <c r="K30" s="19">
        <f t="shared" si="5"/>
        <v>3.1592754528419675</v>
      </c>
      <c r="L30" s="16">
        <v>38</v>
      </c>
      <c r="M30" s="20">
        <f t="shared" si="2"/>
        <v>2.3735165521549031</v>
      </c>
      <c r="N30" s="19">
        <f t="shared" si="3"/>
        <v>-0.62648344784509691</v>
      </c>
      <c r="O30" s="16">
        <v>0</v>
      </c>
      <c r="P30" s="20">
        <f t="shared" si="4"/>
        <v>0</v>
      </c>
      <c r="Q30" s="19">
        <f t="shared" si="6"/>
        <v>-29</v>
      </c>
      <c r="R30" s="15"/>
    </row>
    <row r="31" spans="1:18" x14ac:dyDescent="0.3">
      <c r="A31" s="15" t="s">
        <v>23</v>
      </c>
      <c r="B31" s="15" t="s">
        <v>110</v>
      </c>
      <c r="C31" s="15" t="s">
        <v>111</v>
      </c>
      <c r="D31" s="15" t="s">
        <v>112</v>
      </c>
      <c r="E31" s="15" t="s">
        <v>113</v>
      </c>
      <c r="F31" s="16">
        <v>1322</v>
      </c>
      <c r="G31" s="16">
        <v>523</v>
      </c>
      <c r="H31" s="17">
        <f t="shared" si="0"/>
        <v>799</v>
      </c>
      <c r="I31" s="16">
        <v>1546</v>
      </c>
      <c r="J31" s="18">
        <f t="shared" si="1"/>
        <v>116.94402420574887</v>
      </c>
      <c r="K31" s="19">
        <f t="shared" si="5"/>
        <v>-25.055975794251125</v>
      </c>
      <c r="L31" s="16">
        <v>0</v>
      </c>
      <c r="M31" s="20">
        <f t="shared" si="2"/>
        <v>0</v>
      </c>
      <c r="N31" s="19">
        <f t="shared" si="3"/>
        <v>-3</v>
      </c>
      <c r="O31" s="16">
        <v>2719</v>
      </c>
      <c r="P31" s="20">
        <f t="shared" si="4"/>
        <v>205.6732223903177</v>
      </c>
      <c r="Q31" s="19">
        <f t="shared" si="6"/>
        <v>176.6732223903177</v>
      </c>
      <c r="R31" s="15"/>
    </row>
    <row r="32" spans="1:18" x14ac:dyDescent="0.3">
      <c r="A32" s="15" t="s">
        <v>23</v>
      </c>
      <c r="B32" s="15" t="s">
        <v>114</v>
      </c>
      <c r="C32" s="15" t="s">
        <v>115</v>
      </c>
      <c r="D32" s="15" t="s">
        <v>116</v>
      </c>
      <c r="E32" s="15" t="s">
        <v>117</v>
      </c>
      <c r="F32" s="16">
        <v>1829</v>
      </c>
      <c r="G32" s="16">
        <v>345</v>
      </c>
      <c r="H32" s="17">
        <f t="shared" si="0"/>
        <v>1484</v>
      </c>
      <c r="I32" s="16">
        <v>1866</v>
      </c>
      <c r="J32" s="18">
        <f t="shared" si="1"/>
        <v>102.02296336796064</v>
      </c>
      <c r="K32" s="19">
        <f t="shared" si="5"/>
        <v>-39.977036632039358</v>
      </c>
      <c r="L32" s="16">
        <v>1</v>
      </c>
      <c r="M32" s="20">
        <f t="shared" si="2"/>
        <v>5.4674685620557675E-2</v>
      </c>
      <c r="N32" s="19">
        <f t="shared" si="3"/>
        <v>-2.9453253143794424</v>
      </c>
      <c r="O32" s="16">
        <v>0</v>
      </c>
      <c r="P32" s="20">
        <f t="shared" si="4"/>
        <v>0</v>
      </c>
      <c r="Q32" s="19">
        <f t="shared" si="6"/>
        <v>-29</v>
      </c>
      <c r="R32" s="15"/>
    </row>
    <row r="33" spans="1:18" x14ac:dyDescent="0.3">
      <c r="A33" s="15" t="s">
        <v>23</v>
      </c>
      <c r="B33" s="15" t="s">
        <v>118</v>
      </c>
      <c r="C33" s="15" t="s">
        <v>119</v>
      </c>
      <c r="D33" s="15" t="s">
        <v>120</v>
      </c>
      <c r="E33" s="15" t="s">
        <v>121</v>
      </c>
      <c r="F33" s="16">
        <v>1694</v>
      </c>
      <c r="G33" s="16">
        <v>433</v>
      </c>
      <c r="H33" s="17">
        <f t="shared" si="0"/>
        <v>1261</v>
      </c>
      <c r="I33" s="16">
        <v>3373</v>
      </c>
      <c r="J33" s="18">
        <f t="shared" si="1"/>
        <v>199.11452184179456</v>
      </c>
      <c r="K33" s="19">
        <f t="shared" si="5"/>
        <v>57.114521841794556</v>
      </c>
      <c r="L33" s="16">
        <v>3</v>
      </c>
      <c r="M33" s="20">
        <f t="shared" si="2"/>
        <v>0.17709563164108619</v>
      </c>
      <c r="N33" s="19">
        <f t="shared" si="3"/>
        <v>-2.8229043683589139</v>
      </c>
      <c r="O33" s="16">
        <v>572</v>
      </c>
      <c r="P33" s="20">
        <f t="shared" si="4"/>
        <v>33.766233766233768</v>
      </c>
      <c r="Q33" s="19">
        <f t="shared" si="6"/>
        <v>4.7662337662337677</v>
      </c>
      <c r="R33" s="15"/>
    </row>
    <row r="34" spans="1:18" x14ac:dyDescent="0.3">
      <c r="A34" s="15" t="s">
        <v>23</v>
      </c>
      <c r="B34" s="15" t="s">
        <v>122</v>
      </c>
      <c r="C34" s="15" t="s">
        <v>123</v>
      </c>
      <c r="D34" s="15" t="s">
        <v>124</v>
      </c>
      <c r="E34" s="15" t="s">
        <v>125</v>
      </c>
      <c r="F34" s="16">
        <v>653</v>
      </c>
      <c r="G34" s="16">
        <v>35</v>
      </c>
      <c r="H34" s="17">
        <f t="shared" si="0"/>
        <v>618</v>
      </c>
      <c r="I34" s="16">
        <v>982</v>
      </c>
      <c r="J34" s="18">
        <f t="shared" si="1"/>
        <v>150.38284839203675</v>
      </c>
      <c r="K34" s="19">
        <f t="shared" si="5"/>
        <v>8.3828483920367489</v>
      </c>
      <c r="L34" s="16">
        <v>100</v>
      </c>
      <c r="M34" s="20">
        <f t="shared" si="2"/>
        <v>15.313935681470136</v>
      </c>
      <c r="N34" s="19">
        <f t="shared" si="3"/>
        <v>12.313935681470136</v>
      </c>
      <c r="O34" s="16">
        <v>250</v>
      </c>
      <c r="P34" s="20">
        <f t="shared" si="4"/>
        <v>38.284839203675347</v>
      </c>
      <c r="Q34" s="19">
        <f t="shared" si="6"/>
        <v>9.2848392036753467</v>
      </c>
      <c r="R34" s="15"/>
    </row>
    <row r="35" spans="1:18" x14ac:dyDescent="0.3">
      <c r="A35" s="15" t="s">
        <v>23</v>
      </c>
      <c r="B35" s="15" t="s">
        <v>126</v>
      </c>
      <c r="C35" s="15" t="s">
        <v>127</v>
      </c>
      <c r="D35" s="15" t="s">
        <v>128</v>
      </c>
      <c r="E35" s="15" t="s">
        <v>129</v>
      </c>
      <c r="F35" s="16">
        <v>1585</v>
      </c>
      <c r="G35" s="16">
        <v>401</v>
      </c>
      <c r="H35" s="17">
        <f t="shared" si="0"/>
        <v>1184</v>
      </c>
      <c r="I35" s="16">
        <v>1652</v>
      </c>
      <c r="J35" s="18">
        <f t="shared" si="1"/>
        <v>104.22712933753944</v>
      </c>
      <c r="K35" s="19">
        <f t="shared" si="5"/>
        <v>-37.772870662460562</v>
      </c>
      <c r="L35" s="16">
        <v>11</v>
      </c>
      <c r="M35" s="20">
        <f t="shared" si="2"/>
        <v>0.694006309148265</v>
      </c>
      <c r="N35" s="19">
        <f t="shared" si="3"/>
        <v>-2.3059936908517349</v>
      </c>
      <c r="O35" s="16">
        <v>161</v>
      </c>
      <c r="P35" s="20">
        <f t="shared" si="4"/>
        <v>10.157728706624605</v>
      </c>
      <c r="Q35" s="19">
        <f t="shared" si="6"/>
        <v>-18.842271293375397</v>
      </c>
      <c r="R35" s="15"/>
    </row>
    <row r="36" spans="1:18" x14ac:dyDescent="0.3">
      <c r="A36" s="15" t="s">
        <v>23</v>
      </c>
      <c r="B36" s="15" t="s">
        <v>130</v>
      </c>
      <c r="C36" s="15" t="s">
        <v>131</v>
      </c>
      <c r="D36" s="15" t="s">
        <v>132</v>
      </c>
      <c r="E36" s="15" t="s">
        <v>133</v>
      </c>
      <c r="F36" s="16">
        <v>916</v>
      </c>
      <c r="G36" s="16">
        <v>0</v>
      </c>
      <c r="H36" s="17">
        <f t="shared" si="0"/>
        <v>916</v>
      </c>
      <c r="I36" s="16">
        <v>1974</v>
      </c>
      <c r="J36" s="18">
        <f t="shared" si="1"/>
        <v>215.50218340611355</v>
      </c>
      <c r="K36" s="19">
        <f t="shared" si="5"/>
        <v>73.502183406113545</v>
      </c>
      <c r="L36" s="16">
        <v>0</v>
      </c>
      <c r="M36" s="20">
        <f t="shared" si="2"/>
        <v>0</v>
      </c>
      <c r="N36" s="19">
        <f t="shared" si="3"/>
        <v>-3</v>
      </c>
      <c r="O36" s="16">
        <v>170</v>
      </c>
      <c r="P36" s="20">
        <f t="shared" si="4"/>
        <v>18.5589519650655</v>
      </c>
      <c r="Q36" s="19">
        <f t="shared" si="6"/>
        <v>-10.4410480349345</v>
      </c>
      <c r="R36" s="15"/>
    </row>
    <row r="37" spans="1:18" x14ac:dyDescent="0.3">
      <c r="A37" s="15" t="s">
        <v>23</v>
      </c>
      <c r="B37" s="15" t="s">
        <v>134</v>
      </c>
      <c r="C37" s="15" t="s">
        <v>135</v>
      </c>
      <c r="D37" s="15" t="s">
        <v>136</v>
      </c>
      <c r="E37" s="15" t="s">
        <v>137</v>
      </c>
      <c r="F37" s="16">
        <v>1401</v>
      </c>
      <c r="G37" s="16">
        <v>15</v>
      </c>
      <c r="H37" s="17">
        <f t="shared" si="0"/>
        <v>1386</v>
      </c>
      <c r="I37" s="16">
        <v>1558</v>
      </c>
      <c r="J37" s="18">
        <f t="shared" si="1"/>
        <v>111.20628122769452</v>
      </c>
      <c r="K37" s="19">
        <f t="shared" si="5"/>
        <v>-30.793718772305482</v>
      </c>
      <c r="L37" s="16">
        <v>5</v>
      </c>
      <c r="M37" s="20">
        <f t="shared" si="2"/>
        <v>0.35688793718772305</v>
      </c>
      <c r="N37" s="19">
        <f t="shared" si="3"/>
        <v>-2.6431120628122771</v>
      </c>
      <c r="O37" s="16">
        <v>41</v>
      </c>
      <c r="P37" s="20">
        <f t="shared" si="4"/>
        <v>2.9264810849393292</v>
      </c>
      <c r="Q37" s="19">
        <f t="shared" si="6"/>
        <v>-26.073518915060671</v>
      </c>
      <c r="R37" s="15"/>
    </row>
    <row r="38" spans="1:18" x14ac:dyDescent="0.3">
      <c r="A38" s="15" t="s">
        <v>23</v>
      </c>
      <c r="B38" s="15" t="s">
        <v>138</v>
      </c>
      <c r="C38" s="15" t="s">
        <v>139</v>
      </c>
      <c r="D38" s="15" t="s">
        <v>140</v>
      </c>
      <c r="E38" s="15" t="s">
        <v>141</v>
      </c>
      <c r="F38" s="16">
        <v>2169</v>
      </c>
      <c r="G38" s="16">
        <v>326</v>
      </c>
      <c r="H38" s="17">
        <f t="shared" si="0"/>
        <v>1843</v>
      </c>
      <c r="I38" s="16">
        <v>3115</v>
      </c>
      <c r="J38" s="18">
        <f t="shared" si="1"/>
        <v>143.61456892577223</v>
      </c>
      <c r="K38" s="19">
        <f t="shared" si="5"/>
        <v>1.6145689257722324</v>
      </c>
      <c r="L38" s="16">
        <v>64</v>
      </c>
      <c r="M38" s="20">
        <f t="shared" si="2"/>
        <v>2.9506685108344857</v>
      </c>
      <c r="N38" s="19">
        <f t="shared" si="3"/>
        <v>-4.9331489165514331E-2</v>
      </c>
      <c r="O38" s="16">
        <v>1414</v>
      </c>
      <c r="P38" s="20">
        <f t="shared" si="4"/>
        <v>65.191332411249419</v>
      </c>
      <c r="Q38" s="19">
        <f t="shared" si="6"/>
        <v>36.191332411249419</v>
      </c>
      <c r="R38" s="15"/>
    </row>
    <row r="39" spans="1:18" x14ac:dyDescent="0.3">
      <c r="A39" s="15" t="s">
        <v>23</v>
      </c>
      <c r="B39" s="15" t="s">
        <v>142</v>
      </c>
      <c r="C39" s="15" t="s">
        <v>143</v>
      </c>
      <c r="D39" s="15" t="s">
        <v>144</v>
      </c>
      <c r="E39" s="15" t="s">
        <v>145</v>
      </c>
      <c r="F39" s="16">
        <v>1415</v>
      </c>
      <c r="G39" s="16">
        <v>22</v>
      </c>
      <c r="H39" s="17">
        <f t="shared" si="0"/>
        <v>1393</v>
      </c>
      <c r="I39" s="16">
        <v>2493</v>
      </c>
      <c r="J39" s="18">
        <f t="shared" si="1"/>
        <v>176.18374558303887</v>
      </c>
      <c r="K39" s="19">
        <f t="shared" si="5"/>
        <v>34.183745583038871</v>
      </c>
      <c r="L39" s="16">
        <v>71</v>
      </c>
      <c r="M39" s="20">
        <f t="shared" si="2"/>
        <v>5.0176678445229683</v>
      </c>
      <c r="N39" s="19">
        <f t="shared" si="3"/>
        <v>2.0176678445229683</v>
      </c>
      <c r="O39" s="16">
        <v>221</v>
      </c>
      <c r="P39" s="20">
        <f t="shared" si="4"/>
        <v>15.618374558303888</v>
      </c>
      <c r="Q39" s="19">
        <f t="shared" si="6"/>
        <v>-13.381625441696112</v>
      </c>
      <c r="R39" s="15"/>
    </row>
    <row r="40" spans="1:18" x14ac:dyDescent="0.3">
      <c r="A40" s="15" t="s">
        <v>23</v>
      </c>
      <c r="B40" s="15" t="s">
        <v>146</v>
      </c>
      <c r="C40" s="15" t="s">
        <v>147</v>
      </c>
      <c r="D40" s="15" t="s">
        <v>148</v>
      </c>
      <c r="E40" s="15" t="s">
        <v>149</v>
      </c>
      <c r="F40" s="16">
        <v>2272</v>
      </c>
      <c r="G40" s="16">
        <v>78</v>
      </c>
      <c r="H40" s="17">
        <f t="shared" si="0"/>
        <v>2194</v>
      </c>
      <c r="I40" s="16">
        <v>3280</v>
      </c>
      <c r="J40" s="18">
        <f t="shared" si="1"/>
        <v>144.36619718309859</v>
      </c>
      <c r="K40" s="19">
        <f t="shared" si="5"/>
        <v>2.3661971830985919</v>
      </c>
      <c r="L40" s="16">
        <v>414</v>
      </c>
      <c r="M40" s="20">
        <f t="shared" si="2"/>
        <v>18.221830985915492</v>
      </c>
      <c r="N40" s="19">
        <f t="shared" si="3"/>
        <v>15.221830985915492</v>
      </c>
      <c r="O40" s="16">
        <v>1707</v>
      </c>
      <c r="P40" s="20">
        <f t="shared" si="4"/>
        <v>75.132042253521121</v>
      </c>
      <c r="Q40" s="19">
        <f t="shared" si="6"/>
        <v>46.132042253521121</v>
      </c>
      <c r="R40" s="15"/>
    </row>
    <row r="41" spans="1:18" x14ac:dyDescent="0.3">
      <c r="A41" s="15" t="s">
        <v>23</v>
      </c>
      <c r="B41" s="15" t="s">
        <v>150</v>
      </c>
      <c r="C41" s="15" t="s">
        <v>151</v>
      </c>
      <c r="D41" s="15" t="s">
        <v>152</v>
      </c>
      <c r="E41" s="15" t="s">
        <v>153</v>
      </c>
      <c r="F41" s="16">
        <v>223</v>
      </c>
      <c r="G41" s="16">
        <v>6</v>
      </c>
      <c r="H41" s="17">
        <f t="shared" si="0"/>
        <v>217</v>
      </c>
      <c r="I41" s="16">
        <v>389</v>
      </c>
      <c r="J41" s="18">
        <f t="shared" si="1"/>
        <v>174.43946188340806</v>
      </c>
      <c r="K41" s="19">
        <f t="shared" si="5"/>
        <v>32.439461883408057</v>
      </c>
      <c r="L41" s="16">
        <v>0</v>
      </c>
      <c r="M41" s="20">
        <f t="shared" si="2"/>
        <v>0</v>
      </c>
      <c r="N41" s="19">
        <f t="shared" si="3"/>
        <v>-3</v>
      </c>
      <c r="O41" s="16">
        <v>102</v>
      </c>
      <c r="P41" s="20">
        <f t="shared" si="4"/>
        <v>45.739910313901348</v>
      </c>
      <c r="Q41" s="19">
        <f t="shared" si="6"/>
        <v>16.739910313901348</v>
      </c>
      <c r="R41" s="15"/>
    </row>
    <row r="42" spans="1:18" x14ac:dyDescent="0.3">
      <c r="A42" s="15" t="s">
        <v>23</v>
      </c>
      <c r="B42" s="15" t="s">
        <v>154</v>
      </c>
      <c r="C42" s="15" t="s">
        <v>155</v>
      </c>
      <c r="D42" s="15" t="s">
        <v>34</v>
      </c>
      <c r="E42" s="15" t="s">
        <v>156</v>
      </c>
      <c r="F42" s="16">
        <v>1807</v>
      </c>
      <c r="G42" s="16">
        <v>802</v>
      </c>
      <c r="H42" s="17">
        <f t="shared" si="0"/>
        <v>1005</v>
      </c>
      <c r="I42" s="16">
        <v>5031</v>
      </c>
      <c r="J42" s="18">
        <f t="shared" si="1"/>
        <v>278.41726618705036</v>
      </c>
      <c r="K42" s="19">
        <f t="shared" si="5"/>
        <v>136.41726618705036</v>
      </c>
      <c r="L42" s="16">
        <v>3</v>
      </c>
      <c r="M42" s="20">
        <f t="shared" si="2"/>
        <v>0.16602102933038185</v>
      </c>
      <c r="N42" s="19">
        <f t="shared" si="3"/>
        <v>-2.8339789706696181</v>
      </c>
      <c r="O42" s="16">
        <v>0</v>
      </c>
      <c r="P42" s="20">
        <f t="shared" si="4"/>
        <v>0</v>
      </c>
      <c r="Q42" s="19">
        <f t="shared" si="6"/>
        <v>-29</v>
      </c>
      <c r="R42" s="15"/>
    </row>
    <row r="43" spans="1:18" x14ac:dyDescent="0.3">
      <c r="A43" s="15" t="s">
        <v>23</v>
      </c>
      <c r="B43" s="15" t="s">
        <v>157</v>
      </c>
      <c r="C43" s="15" t="s">
        <v>158</v>
      </c>
      <c r="D43" s="15" t="s">
        <v>159</v>
      </c>
      <c r="E43" s="15" t="s">
        <v>160</v>
      </c>
      <c r="F43" s="16">
        <v>1368</v>
      </c>
      <c r="G43" s="16">
        <v>153</v>
      </c>
      <c r="H43" s="17">
        <f t="shared" si="0"/>
        <v>1215</v>
      </c>
      <c r="I43" s="16">
        <v>3515</v>
      </c>
      <c r="J43" s="18">
        <f t="shared" si="1"/>
        <v>256.94444444444446</v>
      </c>
      <c r="K43" s="19">
        <f t="shared" si="5"/>
        <v>114.94444444444446</v>
      </c>
      <c r="L43" s="16">
        <v>87</v>
      </c>
      <c r="M43" s="20">
        <f t="shared" si="2"/>
        <v>6.359649122807018</v>
      </c>
      <c r="N43" s="19">
        <f t="shared" si="3"/>
        <v>3.359649122807018</v>
      </c>
      <c r="O43" s="16">
        <v>1638</v>
      </c>
      <c r="P43" s="20">
        <f t="shared" si="4"/>
        <v>119.73684210526316</v>
      </c>
      <c r="Q43" s="19">
        <f t="shared" si="6"/>
        <v>90.736842105263165</v>
      </c>
      <c r="R43" s="15"/>
    </row>
    <row r="44" spans="1:18" x14ac:dyDescent="0.3">
      <c r="A44" s="15" t="s">
        <v>23</v>
      </c>
      <c r="B44" s="15" t="s">
        <v>161</v>
      </c>
      <c r="C44" s="15" t="s">
        <v>162</v>
      </c>
      <c r="D44" s="15" t="s">
        <v>163</v>
      </c>
      <c r="E44" s="15" t="s">
        <v>164</v>
      </c>
      <c r="F44" s="16">
        <v>1363</v>
      </c>
      <c r="G44" s="16">
        <v>260</v>
      </c>
      <c r="H44" s="17">
        <f t="shared" si="0"/>
        <v>1103</v>
      </c>
      <c r="I44" s="16">
        <v>2288</v>
      </c>
      <c r="J44" s="18">
        <f t="shared" si="1"/>
        <v>167.86500366837856</v>
      </c>
      <c r="K44" s="19">
        <f t="shared" si="5"/>
        <v>25.865003668378563</v>
      </c>
      <c r="L44" s="16">
        <v>18</v>
      </c>
      <c r="M44" s="20">
        <f t="shared" si="2"/>
        <v>1.3206162876008805</v>
      </c>
      <c r="N44" s="19">
        <f t="shared" si="3"/>
        <v>-1.6793837123991195</v>
      </c>
      <c r="O44" s="16">
        <v>342</v>
      </c>
      <c r="P44" s="20">
        <f t="shared" si="4"/>
        <v>25.091709464416727</v>
      </c>
      <c r="Q44" s="19">
        <f t="shared" si="6"/>
        <v>-3.9082905355832729</v>
      </c>
      <c r="R44" s="15"/>
    </row>
    <row r="45" spans="1:18" x14ac:dyDescent="0.3">
      <c r="A45" s="15" t="s">
        <v>23</v>
      </c>
      <c r="B45" s="15" t="s">
        <v>165</v>
      </c>
      <c r="C45" s="15" t="s">
        <v>166</v>
      </c>
      <c r="D45" s="15" t="s">
        <v>167</v>
      </c>
      <c r="E45" s="15" t="s">
        <v>168</v>
      </c>
      <c r="F45" s="16">
        <v>2637</v>
      </c>
      <c r="G45" s="16">
        <v>678</v>
      </c>
      <c r="H45" s="17">
        <f t="shared" si="0"/>
        <v>1959</v>
      </c>
      <c r="I45" s="16">
        <v>4726</v>
      </c>
      <c r="J45" s="18">
        <f t="shared" si="1"/>
        <v>179.21880925293894</v>
      </c>
      <c r="K45" s="19">
        <f t="shared" si="5"/>
        <v>37.218809252938939</v>
      </c>
      <c r="L45" s="16">
        <v>260</v>
      </c>
      <c r="M45" s="20">
        <f t="shared" si="2"/>
        <v>9.8596890405764128</v>
      </c>
      <c r="N45" s="19">
        <f t="shared" si="3"/>
        <v>6.8596890405764128</v>
      </c>
      <c r="O45" s="16">
        <v>655</v>
      </c>
      <c r="P45" s="20">
        <f t="shared" si="4"/>
        <v>24.838832006067502</v>
      </c>
      <c r="Q45" s="19">
        <f t="shared" si="6"/>
        <v>-4.1611679939324979</v>
      </c>
      <c r="R45" s="15"/>
    </row>
    <row r="46" spans="1:18" x14ac:dyDescent="0.3">
      <c r="A46" s="15" t="s">
        <v>23</v>
      </c>
      <c r="B46" s="15" t="s">
        <v>169</v>
      </c>
      <c r="C46" s="15" t="s">
        <v>170</v>
      </c>
      <c r="D46" s="15" t="s">
        <v>171</v>
      </c>
      <c r="E46" s="15" t="s">
        <v>172</v>
      </c>
      <c r="F46" s="16">
        <v>1622</v>
      </c>
      <c r="G46" s="16">
        <v>319</v>
      </c>
      <c r="H46" s="17">
        <f t="shared" si="0"/>
        <v>1303</v>
      </c>
      <c r="I46" s="16">
        <v>3353</v>
      </c>
      <c r="J46" s="18">
        <f t="shared" si="1"/>
        <v>206.72009864364981</v>
      </c>
      <c r="K46" s="19">
        <f t="shared" si="5"/>
        <v>64.720098643649806</v>
      </c>
      <c r="L46" s="16">
        <v>15</v>
      </c>
      <c r="M46" s="20">
        <f t="shared" si="2"/>
        <v>0.92478421701602964</v>
      </c>
      <c r="N46" s="19">
        <f t="shared" si="3"/>
        <v>-2.0752157829839701</v>
      </c>
      <c r="O46" s="16">
        <v>745</v>
      </c>
      <c r="P46" s="20">
        <f t="shared" si="4"/>
        <v>45.930949445129471</v>
      </c>
      <c r="Q46" s="19">
        <f t="shared" si="6"/>
        <v>16.930949445129471</v>
      </c>
      <c r="R46" s="15"/>
    </row>
    <row r="47" spans="1:18" x14ac:dyDescent="0.3">
      <c r="A47" s="15" t="s">
        <v>23</v>
      </c>
      <c r="B47" s="15" t="s">
        <v>173</v>
      </c>
      <c r="C47" s="15" t="s">
        <v>174</v>
      </c>
      <c r="D47" s="15" t="s">
        <v>175</v>
      </c>
      <c r="E47" s="15" t="s">
        <v>176</v>
      </c>
      <c r="F47" s="16">
        <v>904</v>
      </c>
      <c r="G47" s="16">
        <v>91</v>
      </c>
      <c r="H47" s="17">
        <f t="shared" si="0"/>
        <v>813</v>
      </c>
      <c r="I47" s="16">
        <v>608</v>
      </c>
      <c r="J47" s="18">
        <f t="shared" si="1"/>
        <v>67.256637168141594</v>
      </c>
      <c r="K47" s="19">
        <f t="shared" si="5"/>
        <v>-74.743362831858406</v>
      </c>
      <c r="L47" s="16">
        <v>166</v>
      </c>
      <c r="M47" s="20">
        <f t="shared" si="2"/>
        <v>18.36283185840708</v>
      </c>
      <c r="N47" s="19">
        <f t="shared" si="3"/>
        <v>15.36283185840708</v>
      </c>
      <c r="O47" s="16">
        <v>1205</v>
      </c>
      <c r="P47" s="20">
        <f t="shared" si="4"/>
        <v>133.29646017699116</v>
      </c>
      <c r="Q47" s="19">
        <f t="shared" si="6"/>
        <v>104.29646017699116</v>
      </c>
      <c r="R47" s="15"/>
    </row>
    <row r="48" spans="1:18" x14ac:dyDescent="0.3">
      <c r="A48" s="15" t="s">
        <v>23</v>
      </c>
      <c r="B48" s="15" t="s">
        <v>177</v>
      </c>
      <c r="C48" s="15" t="s">
        <v>178</v>
      </c>
      <c r="D48" s="15" t="s">
        <v>179</v>
      </c>
      <c r="E48" s="15" t="s">
        <v>180</v>
      </c>
      <c r="F48" s="16">
        <v>944</v>
      </c>
      <c r="G48" s="16">
        <v>0</v>
      </c>
      <c r="H48" s="17">
        <f t="shared" si="0"/>
        <v>944</v>
      </c>
      <c r="I48" s="16">
        <v>2488</v>
      </c>
      <c r="J48" s="18">
        <f t="shared" si="1"/>
        <v>263.5593220338983</v>
      </c>
      <c r="K48" s="19">
        <f t="shared" si="5"/>
        <v>121.5593220338983</v>
      </c>
      <c r="L48" s="16">
        <v>0</v>
      </c>
      <c r="M48" s="20">
        <f t="shared" si="2"/>
        <v>0</v>
      </c>
      <c r="N48" s="19">
        <f t="shared" si="3"/>
        <v>-3</v>
      </c>
      <c r="O48" s="16">
        <v>12</v>
      </c>
      <c r="P48" s="20">
        <f t="shared" si="4"/>
        <v>1.2711864406779663</v>
      </c>
      <c r="Q48" s="19">
        <f t="shared" si="6"/>
        <v>-27.728813559322035</v>
      </c>
      <c r="R48" s="15"/>
    </row>
    <row r="49" spans="1:18" x14ac:dyDescent="0.3">
      <c r="A49" s="15" t="s">
        <v>23</v>
      </c>
      <c r="B49" s="15" t="s">
        <v>181</v>
      </c>
      <c r="C49" s="15" t="s">
        <v>182</v>
      </c>
      <c r="D49" s="15" t="s">
        <v>179</v>
      </c>
      <c r="E49" s="15" t="s">
        <v>183</v>
      </c>
      <c r="F49" s="16">
        <v>1514</v>
      </c>
      <c r="G49" s="16">
        <v>265</v>
      </c>
      <c r="H49" s="17">
        <f t="shared" si="0"/>
        <v>1249</v>
      </c>
      <c r="I49" s="16">
        <v>2117</v>
      </c>
      <c r="J49" s="18">
        <f t="shared" si="1"/>
        <v>139.82826948480846</v>
      </c>
      <c r="K49" s="19">
        <f t="shared" si="5"/>
        <v>-2.1717305151915411</v>
      </c>
      <c r="L49" s="16">
        <v>20</v>
      </c>
      <c r="M49" s="20">
        <f t="shared" si="2"/>
        <v>1.321003963011889</v>
      </c>
      <c r="N49" s="19">
        <f t="shared" si="3"/>
        <v>-1.678996036988111</v>
      </c>
      <c r="O49" s="16">
        <v>1494</v>
      </c>
      <c r="P49" s="20">
        <f t="shared" si="4"/>
        <v>98.67899603698811</v>
      </c>
      <c r="Q49" s="19">
        <f t="shared" si="6"/>
        <v>69.67899603698811</v>
      </c>
      <c r="R49" s="15"/>
    </row>
    <row r="50" spans="1:18" x14ac:dyDescent="0.3">
      <c r="A50" s="15" t="s">
        <v>23</v>
      </c>
      <c r="B50" s="15" t="s">
        <v>184</v>
      </c>
      <c r="C50" s="15" t="s">
        <v>185</v>
      </c>
      <c r="D50" s="15" t="s">
        <v>46</v>
      </c>
      <c r="E50" s="15" t="s">
        <v>186</v>
      </c>
      <c r="F50" s="16">
        <v>1901</v>
      </c>
      <c r="G50" s="16">
        <v>415</v>
      </c>
      <c r="H50" s="17">
        <f t="shared" si="0"/>
        <v>1486</v>
      </c>
      <c r="I50" s="16">
        <v>2647</v>
      </c>
      <c r="J50" s="18">
        <f t="shared" si="1"/>
        <v>139.24250394529196</v>
      </c>
      <c r="K50" s="19">
        <f t="shared" si="5"/>
        <v>-2.7574960547080423</v>
      </c>
      <c r="L50" s="16">
        <v>1</v>
      </c>
      <c r="M50" s="20">
        <f t="shared" si="2"/>
        <v>5.2603892688058915E-2</v>
      </c>
      <c r="N50" s="19">
        <f t="shared" si="3"/>
        <v>-2.947396107311941</v>
      </c>
      <c r="O50" s="16">
        <v>0</v>
      </c>
      <c r="P50" s="20">
        <f t="shared" si="4"/>
        <v>0</v>
      </c>
      <c r="Q50" s="19">
        <f t="shared" si="6"/>
        <v>-29</v>
      </c>
      <c r="R50" s="15"/>
    </row>
    <row r="51" spans="1:18" x14ac:dyDescent="0.3">
      <c r="A51" s="15" t="s">
        <v>23</v>
      </c>
      <c r="B51" s="15" t="s">
        <v>187</v>
      </c>
      <c r="C51" s="15" t="s">
        <v>188</v>
      </c>
      <c r="D51" s="15" t="s">
        <v>189</v>
      </c>
      <c r="E51" s="15" t="s">
        <v>190</v>
      </c>
      <c r="F51" s="16">
        <v>1294</v>
      </c>
      <c r="G51" s="16">
        <v>298</v>
      </c>
      <c r="H51" s="17">
        <f t="shared" si="0"/>
        <v>996</v>
      </c>
      <c r="I51" s="16">
        <v>883</v>
      </c>
      <c r="J51" s="18">
        <f t="shared" si="1"/>
        <v>68.238021638330764</v>
      </c>
      <c r="K51" s="19">
        <f t="shared" si="5"/>
        <v>-73.761978361669236</v>
      </c>
      <c r="L51" s="16">
        <v>4</v>
      </c>
      <c r="M51" s="20">
        <f t="shared" si="2"/>
        <v>0.30911901081916537</v>
      </c>
      <c r="N51" s="19">
        <f t="shared" si="3"/>
        <v>-2.6908809891808345</v>
      </c>
      <c r="O51" s="16">
        <v>0</v>
      </c>
      <c r="P51" s="20">
        <f t="shared" si="4"/>
        <v>0</v>
      </c>
      <c r="Q51" s="19">
        <f t="shared" si="6"/>
        <v>-29</v>
      </c>
      <c r="R51" s="15"/>
    </row>
    <row r="52" spans="1:18" x14ac:dyDescent="0.3">
      <c r="A52" s="15" t="s">
        <v>23</v>
      </c>
      <c r="B52" s="15" t="s">
        <v>191</v>
      </c>
      <c r="C52" s="15" t="s">
        <v>192</v>
      </c>
      <c r="D52" s="15" t="s">
        <v>193</v>
      </c>
      <c r="E52" s="15" t="s">
        <v>194</v>
      </c>
      <c r="F52" s="16">
        <v>1409</v>
      </c>
      <c r="G52" s="16">
        <v>145</v>
      </c>
      <c r="H52" s="17">
        <f t="shared" si="0"/>
        <v>1264</v>
      </c>
      <c r="I52" s="16">
        <v>2404</v>
      </c>
      <c r="J52" s="18">
        <f t="shared" si="1"/>
        <v>170.61745919091553</v>
      </c>
      <c r="K52" s="19">
        <f t="shared" si="5"/>
        <v>28.617459190915525</v>
      </c>
      <c r="L52" s="16">
        <v>8</v>
      </c>
      <c r="M52" s="20">
        <f t="shared" si="2"/>
        <v>0.56777856635911994</v>
      </c>
      <c r="N52" s="19">
        <f t="shared" si="3"/>
        <v>-2.4322214336408798</v>
      </c>
      <c r="O52" s="16">
        <v>1511</v>
      </c>
      <c r="P52" s="20">
        <f t="shared" si="4"/>
        <v>107.23917672107879</v>
      </c>
      <c r="Q52" s="19">
        <f t="shared" si="6"/>
        <v>78.239176721078792</v>
      </c>
      <c r="R52" s="15"/>
    </row>
    <row r="53" spans="1:18" x14ac:dyDescent="0.3">
      <c r="A53" s="15" t="s">
        <v>23</v>
      </c>
      <c r="B53" s="15" t="s">
        <v>195</v>
      </c>
      <c r="C53" s="15" t="s">
        <v>196</v>
      </c>
      <c r="D53" s="15" t="s">
        <v>197</v>
      </c>
      <c r="E53" s="15" t="s">
        <v>198</v>
      </c>
      <c r="F53" s="16">
        <v>1849</v>
      </c>
      <c r="G53" s="16">
        <v>233</v>
      </c>
      <c r="H53" s="17">
        <f t="shared" si="0"/>
        <v>1616</v>
      </c>
      <c r="I53" s="16">
        <v>1996</v>
      </c>
      <c r="J53" s="18">
        <f t="shared" si="1"/>
        <v>107.9502433747972</v>
      </c>
      <c r="K53" s="19">
        <f t="shared" si="5"/>
        <v>-34.049756625202804</v>
      </c>
      <c r="L53" s="16">
        <v>20</v>
      </c>
      <c r="M53" s="20">
        <f t="shared" si="2"/>
        <v>1.0816657652785289</v>
      </c>
      <c r="N53" s="19">
        <f t="shared" si="3"/>
        <v>-1.9183342347214711</v>
      </c>
      <c r="O53" s="16">
        <v>548</v>
      </c>
      <c r="P53" s="20">
        <f t="shared" si="4"/>
        <v>29.637641968631694</v>
      </c>
      <c r="Q53" s="19">
        <f t="shared" si="6"/>
        <v>0.63764196863169431</v>
      </c>
      <c r="R53" s="15"/>
    </row>
    <row r="54" spans="1:18" x14ac:dyDescent="0.3">
      <c r="A54" s="15" t="s">
        <v>23</v>
      </c>
      <c r="B54" s="15" t="s">
        <v>199</v>
      </c>
      <c r="C54" s="15" t="s">
        <v>200</v>
      </c>
      <c r="D54" s="15" t="s">
        <v>201</v>
      </c>
      <c r="E54" s="15" t="s">
        <v>202</v>
      </c>
      <c r="F54" s="16">
        <v>1831</v>
      </c>
      <c r="G54" s="16">
        <v>730</v>
      </c>
      <c r="H54" s="17">
        <f t="shared" si="0"/>
        <v>1101</v>
      </c>
      <c r="I54" s="16">
        <v>2629</v>
      </c>
      <c r="J54" s="18">
        <f t="shared" si="1"/>
        <v>143.58274167121792</v>
      </c>
      <c r="K54" s="19">
        <f t="shared" si="5"/>
        <v>1.5827416712179172</v>
      </c>
      <c r="L54" s="16">
        <v>30</v>
      </c>
      <c r="M54" s="20">
        <f t="shared" si="2"/>
        <v>1.6384489350081923</v>
      </c>
      <c r="N54" s="19">
        <f t="shared" si="3"/>
        <v>-1.3615510649918077</v>
      </c>
      <c r="O54" s="16">
        <v>467</v>
      </c>
      <c r="P54" s="20">
        <f t="shared" si="4"/>
        <v>25.50518842162753</v>
      </c>
      <c r="Q54" s="19">
        <f t="shared" si="6"/>
        <v>-3.4948115783724703</v>
      </c>
      <c r="R54" s="15"/>
    </row>
    <row r="55" spans="1:18" x14ac:dyDescent="0.3">
      <c r="A55" s="15" t="s">
        <v>23</v>
      </c>
      <c r="B55" s="15" t="s">
        <v>203</v>
      </c>
      <c r="C55" s="15" t="s">
        <v>204</v>
      </c>
      <c r="D55" s="15" t="s">
        <v>57</v>
      </c>
      <c r="E55" s="15" t="s">
        <v>205</v>
      </c>
      <c r="F55" s="16">
        <v>15</v>
      </c>
      <c r="G55" s="16">
        <v>1</v>
      </c>
      <c r="H55" s="17">
        <f t="shared" si="0"/>
        <v>14</v>
      </c>
      <c r="I55" s="16">
        <v>38</v>
      </c>
      <c r="J55" s="18">
        <f t="shared" si="1"/>
        <v>253.33333333333331</v>
      </c>
      <c r="K55" s="19">
        <f t="shared" si="5"/>
        <v>111.33333333333331</v>
      </c>
      <c r="L55" s="16">
        <v>0</v>
      </c>
      <c r="M55" s="20">
        <f t="shared" si="2"/>
        <v>0</v>
      </c>
      <c r="N55" s="19">
        <f t="shared" si="3"/>
        <v>-3</v>
      </c>
      <c r="O55" s="16">
        <v>1</v>
      </c>
      <c r="P55" s="20">
        <f t="shared" si="4"/>
        <v>6.666666666666667</v>
      </c>
      <c r="Q55" s="19">
        <f t="shared" si="6"/>
        <v>-22.333333333333332</v>
      </c>
      <c r="R55" s="15"/>
    </row>
    <row r="56" spans="1:18" x14ac:dyDescent="0.3">
      <c r="A56" s="15" t="s">
        <v>23</v>
      </c>
      <c r="B56" s="15">
        <v>641000014</v>
      </c>
      <c r="C56" s="15" t="s">
        <v>200</v>
      </c>
      <c r="D56" s="15" t="s">
        <v>108</v>
      </c>
      <c r="E56" s="15" t="s">
        <v>206</v>
      </c>
      <c r="F56" s="16">
        <v>1499</v>
      </c>
      <c r="G56" s="16">
        <v>78</v>
      </c>
      <c r="H56" s="17">
        <f t="shared" si="0"/>
        <v>1421</v>
      </c>
      <c r="I56" s="16">
        <v>0</v>
      </c>
      <c r="J56" s="18">
        <f t="shared" si="1"/>
        <v>0</v>
      </c>
      <c r="K56" s="19">
        <f t="shared" si="5"/>
        <v>-142</v>
      </c>
      <c r="L56" s="16">
        <v>0</v>
      </c>
      <c r="M56" s="20">
        <f t="shared" si="2"/>
        <v>0</v>
      </c>
      <c r="N56" s="19">
        <f t="shared" si="3"/>
        <v>-3</v>
      </c>
      <c r="O56" s="16">
        <v>0</v>
      </c>
      <c r="P56" s="20">
        <f t="shared" si="4"/>
        <v>0</v>
      </c>
      <c r="Q56" s="19">
        <f t="shared" si="6"/>
        <v>-29</v>
      </c>
      <c r="R56" s="15" t="s">
        <v>207</v>
      </c>
    </row>
    <row r="57" spans="1:18" x14ac:dyDescent="0.3">
      <c r="A57" s="15" t="s">
        <v>23</v>
      </c>
      <c r="B57" s="15" t="s">
        <v>208</v>
      </c>
      <c r="C57" s="15" t="s">
        <v>209</v>
      </c>
      <c r="D57" s="15" t="s">
        <v>210</v>
      </c>
      <c r="E57" s="15" t="s">
        <v>211</v>
      </c>
      <c r="F57" s="16">
        <v>1859</v>
      </c>
      <c r="G57" s="16">
        <v>260</v>
      </c>
      <c r="H57" s="17">
        <f t="shared" si="0"/>
        <v>1599</v>
      </c>
      <c r="I57" s="16">
        <v>1456</v>
      </c>
      <c r="J57" s="18">
        <f t="shared" si="1"/>
        <v>78.32167832167832</v>
      </c>
      <c r="K57" s="19">
        <f t="shared" si="5"/>
        <v>-63.67832167832168</v>
      </c>
      <c r="L57" s="16">
        <v>0</v>
      </c>
      <c r="M57" s="20">
        <f t="shared" si="2"/>
        <v>0</v>
      </c>
      <c r="N57" s="19">
        <f t="shared" si="3"/>
        <v>-3</v>
      </c>
      <c r="O57" s="16">
        <v>915</v>
      </c>
      <c r="P57" s="20">
        <f t="shared" si="4"/>
        <v>49.220010758472299</v>
      </c>
      <c r="Q57" s="19">
        <f t="shared" si="6"/>
        <v>20.220010758472299</v>
      </c>
      <c r="R57" s="15"/>
    </row>
    <row r="58" spans="1:18" x14ac:dyDescent="0.3">
      <c r="A58" s="15" t="s">
        <v>23</v>
      </c>
      <c r="B58" s="15" t="s">
        <v>212</v>
      </c>
      <c r="C58" s="15" t="s">
        <v>213</v>
      </c>
      <c r="D58" s="15" t="s">
        <v>214</v>
      </c>
      <c r="E58" s="15" t="s">
        <v>215</v>
      </c>
      <c r="F58" s="16">
        <v>1452</v>
      </c>
      <c r="G58" s="16">
        <v>590</v>
      </c>
      <c r="H58" s="17">
        <f t="shared" si="0"/>
        <v>862</v>
      </c>
      <c r="I58" s="16">
        <v>2238</v>
      </c>
      <c r="J58" s="18">
        <f t="shared" si="1"/>
        <v>154.13223140495867</v>
      </c>
      <c r="K58" s="19">
        <f t="shared" si="5"/>
        <v>12.132231404958674</v>
      </c>
      <c r="L58" s="16">
        <v>143</v>
      </c>
      <c r="M58" s="20">
        <f t="shared" si="2"/>
        <v>9.8484848484848477</v>
      </c>
      <c r="N58" s="19">
        <f t="shared" si="3"/>
        <v>6.8484848484848477</v>
      </c>
      <c r="O58" s="16">
        <v>1003</v>
      </c>
      <c r="P58" s="20">
        <f t="shared" si="4"/>
        <v>69.0771349862259</v>
      </c>
      <c r="Q58" s="19">
        <f t="shared" si="6"/>
        <v>40.0771349862259</v>
      </c>
      <c r="R58" s="15"/>
    </row>
    <row r="59" spans="1:18" x14ac:dyDescent="0.3">
      <c r="A59" s="15" t="s">
        <v>23</v>
      </c>
      <c r="B59" s="15" t="s">
        <v>216</v>
      </c>
      <c r="C59" s="15" t="s">
        <v>217</v>
      </c>
      <c r="D59" s="15" t="s">
        <v>218</v>
      </c>
      <c r="E59" s="15" t="s">
        <v>219</v>
      </c>
      <c r="F59" s="16">
        <v>1835</v>
      </c>
      <c r="G59" s="16">
        <v>444</v>
      </c>
      <c r="H59" s="17">
        <f t="shared" si="0"/>
        <v>1391</v>
      </c>
      <c r="I59" s="16">
        <v>2664</v>
      </c>
      <c r="J59" s="18">
        <f t="shared" si="1"/>
        <v>145.17711171662125</v>
      </c>
      <c r="K59" s="19">
        <f t="shared" si="5"/>
        <v>3.1771117166212548</v>
      </c>
      <c r="L59" s="16">
        <v>55</v>
      </c>
      <c r="M59" s="20">
        <f t="shared" si="2"/>
        <v>2.9972752043596729</v>
      </c>
      <c r="N59" s="19">
        <f t="shared" si="3"/>
        <v>-2.7247956403271267E-3</v>
      </c>
      <c r="O59" s="16">
        <v>862</v>
      </c>
      <c r="P59" s="20">
        <f t="shared" si="4"/>
        <v>46.975476839237054</v>
      </c>
      <c r="Q59" s="19">
        <f t="shared" si="6"/>
        <v>17.975476839237054</v>
      </c>
      <c r="R59" s="15"/>
    </row>
    <row r="60" spans="1:18" x14ac:dyDescent="0.3">
      <c r="A60" s="15" t="s">
        <v>23</v>
      </c>
      <c r="B60" s="15" t="s">
        <v>220</v>
      </c>
      <c r="C60" s="15" t="s">
        <v>221</v>
      </c>
      <c r="D60" s="15" t="s">
        <v>222</v>
      </c>
      <c r="E60" s="15" t="s">
        <v>141</v>
      </c>
      <c r="F60" s="16">
        <v>1420</v>
      </c>
      <c r="G60" s="16">
        <v>120</v>
      </c>
      <c r="H60" s="17">
        <f t="shared" si="0"/>
        <v>1300</v>
      </c>
      <c r="I60" s="16">
        <v>2568</v>
      </c>
      <c r="J60" s="18">
        <f t="shared" si="1"/>
        <v>180.8450704225352</v>
      </c>
      <c r="K60" s="19">
        <f t="shared" si="5"/>
        <v>38.845070422535201</v>
      </c>
      <c r="L60" s="16">
        <v>33</v>
      </c>
      <c r="M60" s="20">
        <f t="shared" si="2"/>
        <v>2.323943661971831</v>
      </c>
      <c r="N60" s="19">
        <f t="shared" si="3"/>
        <v>-0.676056338028169</v>
      </c>
      <c r="O60" s="16">
        <v>298</v>
      </c>
      <c r="P60" s="20">
        <f t="shared" si="4"/>
        <v>20.985915492957748</v>
      </c>
      <c r="Q60" s="19">
        <f t="shared" si="6"/>
        <v>-8.0140845070422522</v>
      </c>
      <c r="R60" s="15"/>
    </row>
    <row r="61" spans="1:18" x14ac:dyDescent="0.3">
      <c r="A61" s="15" t="s">
        <v>23</v>
      </c>
      <c r="B61" s="15" t="s">
        <v>223</v>
      </c>
      <c r="C61" s="15" t="s">
        <v>224</v>
      </c>
      <c r="D61" s="15" t="s">
        <v>225</v>
      </c>
      <c r="E61" s="15" t="s">
        <v>226</v>
      </c>
      <c r="F61" s="16">
        <v>1696</v>
      </c>
      <c r="G61" s="16">
        <v>730</v>
      </c>
      <c r="H61" s="17">
        <f t="shared" si="0"/>
        <v>966</v>
      </c>
      <c r="I61" s="16">
        <v>2030</v>
      </c>
      <c r="J61" s="18">
        <f t="shared" si="1"/>
        <v>119.6933962264151</v>
      </c>
      <c r="K61" s="19">
        <f t="shared" si="5"/>
        <v>-22.306603773584897</v>
      </c>
      <c r="L61" s="16">
        <v>70</v>
      </c>
      <c r="M61" s="20">
        <f t="shared" si="2"/>
        <v>4.1273584905660377</v>
      </c>
      <c r="N61" s="19">
        <f t="shared" si="3"/>
        <v>1.1273584905660377</v>
      </c>
      <c r="O61" s="16">
        <v>887</v>
      </c>
      <c r="P61" s="20">
        <f t="shared" si="4"/>
        <v>52.299528301886788</v>
      </c>
      <c r="Q61" s="19">
        <f t="shared" si="6"/>
        <v>23.299528301886788</v>
      </c>
      <c r="R61" s="15"/>
    </row>
    <row r="62" spans="1:18" x14ac:dyDescent="0.3">
      <c r="A62" s="15" t="s">
        <v>23</v>
      </c>
      <c r="B62" s="15" t="s">
        <v>227</v>
      </c>
      <c r="C62" s="15" t="s">
        <v>228</v>
      </c>
      <c r="D62" s="15" t="s">
        <v>229</v>
      </c>
      <c r="E62" s="15" t="s">
        <v>230</v>
      </c>
      <c r="F62" s="16">
        <v>1187</v>
      </c>
      <c r="G62" s="16">
        <v>376</v>
      </c>
      <c r="H62" s="17">
        <f t="shared" si="0"/>
        <v>811</v>
      </c>
      <c r="I62" s="16">
        <v>3561</v>
      </c>
      <c r="J62" s="18">
        <f t="shared" si="1"/>
        <v>300</v>
      </c>
      <c r="K62" s="19">
        <f t="shared" si="5"/>
        <v>158</v>
      </c>
      <c r="L62" s="16">
        <v>23</v>
      </c>
      <c r="M62" s="20">
        <f t="shared" si="2"/>
        <v>1.9376579612468408</v>
      </c>
      <c r="N62" s="19">
        <f t="shared" si="3"/>
        <v>-1.0623420387531592</v>
      </c>
      <c r="O62" s="16">
        <v>210</v>
      </c>
      <c r="P62" s="20">
        <f t="shared" si="4"/>
        <v>17.691659646166809</v>
      </c>
      <c r="Q62" s="19">
        <f t="shared" si="6"/>
        <v>-11.308340353833191</v>
      </c>
      <c r="R62" s="15"/>
    </row>
    <row r="63" spans="1:18" x14ac:dyDescent="0.3">
      <c r="A63" s="15" t="s">
        <v>23</v>
      </c>
      <c r="B63" s="15" t="s">
        <v>231</v>
      </c>
      <c r="C63" s="15" t="s">
        <v>232</v>
      </c>
      <c r="D63" s="15" t="s">
        <v>233</v>
      </c>
      <c r="E63" s="15" t="s">
        <v>234</v>
      </c>
      <c r="F63" s="16">
        <v>1919</v>
      </c>
      <c r="G63" s="16">
        <v>370</v>
      </c>
      <c r="H63" s="17">
        <f t="shared" si="0"/>
        <v>1549</v>
      </c>
      <c r="I63" s="16">
        <v>2300</v>
      </c>
      <c r="J63" s="18">
        <f t="shared" si="1"/>
        <v>119.85409067222513</v>
      </c>
      <c r="K63" s="19">
        <f t="shared" si="5"/>
        <v>-22.145909327774874</v>
      </c>
      <c r="L63" s="16">
        <v>5</v>
      </c>
      <c r="M63" s="20">
        <f t="shared" si="2"/>
        <v>0.26055237102657636</v>
      </c>
      <c r="N63" s="19">
        <f t="shared" si="3"/>
        <v>-2.7394476289734238</v>
      </c>
      <c r="O63" s="16">
        <v>0</v>
      </c>
      <c r="P63" s="20">
        <f t="shared" si="4"/>
        <v>0</v>
      </c>
      <c r="Q63" s="19">
        <f t="shared" si="6"/>
        <v>-29</v>
      </c>
      <c r="R63" s="15"/>
    </row>
    <row r="64" spans="1:18" x14ac:dyDescent="0.3">
      <c r="A64" s="15" t="s">
        <v>23</v>
      </c>
      <c r="B64" s="15" t="s">
        <v>235</v>
      </c>
      <c r="C64" s="15" t="s">
        <v>236</v>
      </c>
      <c r="D64" s="15" t="s">
        <v>120</v>
      </c>
      <c r="E64" s="15" t="s">
        <v>237</v>
      </c>
      <c r="F64" s="16">
        <v>1516</v>
      </c>
      <c r="G64" s="16">
        <v>639</v>
      </c>
      <c r="H64" s="17">
        <f t="shared" si="0"/>
        <v>877</v>
      </c>
      <c r="I64" s="16">
        <v>4242</v>
      </c>
      <c r="J64" s="18">
        <f t="shared" si="1"/>
        <v>279.81530343007915</v>
      </c>
      <c r="K64" s="19">
        <f t="shared" si="5"/>
        <v>137.81530343007915</v>
      </c>
      <c r="L64" s="16">
        <v>64</v>
      </c>
      <c r="M64" s="20">
        <f t="shared" si="2"/>
        <v>4.2216358839050132</v>
      </c>
      <c r="N64" s="19">
        <f t="shared" si="3"/>
        <v>1.2216358839050132</v>
      </c>
      <c r="O64" s="16">
        <v>671</v>
      </c>
      <c r="P64" s="20">
        <f t="shared" si="4"/>
        <v>44.261213720316626</v>
      </c>
      <c r="Q64" s="19">
        <f t="shared" si="6"/>
        <v>15.261213720316626</v>
      </c>
      <c r="R64" s="15"/>
    </row>
    <row r="65" spans="1:18" x14ac:dyDescent="0.3">
      <c r="A65" s="15" t="s">
        <v>23</v>
      </c>
      <c r="B65" s="15" t="s">
        <v>238</v>
      </c>
      <c r="C65" s="15" t="s">
        <v>239</v>
      </c>
      <c r="D65" s="15" t="s">
        <v>148</v>
      </c>
      <c r="E65" s="15" t="s">
        <v>240</v>
      </c>
      <c r="F65" s="16">
        <v>1012</v>
      </c>
      <c r="G65" s="16">
        <v>277</v>
      </c>
      <c r="H65" s="17">
        <f t="shared" si="0"/>
        <v>735</v>
      </c>
      <c r="I65" s="16">
        <v>1624</v>
      </c>
      <c r="J65" s="18">
        <f t="shared" si="1"/>
        <v>160.47430830039525</v>
      </c>
      <c r="K65" s="19">
        <f t="shared" si="5"/>
        <v>18.474308300395251</v>
      </c>
      <c r="L65" s="16">
        <v>2</v>
      </c>
      <c r="M65" s="20">
        <f t="shared" si="2"/>
        <v>0.19762845849802371</v>
      </c>
      <c r="N65" s="19">
        <f t="shared" si="3"/>
        <v>-2.8023715415019761</v>
      </c>
      <c r="O65" s="16">
        <v>706</v>
      </c>
      <c r="P65" s="20">
        <f t="shared" si="4"/>
        <v>69.762845849802375</v>
      </c>
      <c r="Q65" s="19">
        <f t="shared" si="6"/>
        <v>40.762845849802375</v>
      </c>
      <c r="R65" s="15"/>
    </row>
    <row r="66" spans="1:18" x14ac:dyDescent="0.3">
      <c r="A66" s="15" t="s">
        <v>23</v>
      </c>
      <c r="B66" s="15" t="s">
        <v>241</v>
      </c>
      <c r="C66" s="15" t="s">
        <v>242</v>
      </c>
      <c r="D66" s="15" t="s">
        <v>152</v>
      </c>
      <c r="E66" s="15" t="s">
        <v>243</v>
      </c>
      <c r="F66" s="16">
        <v>2062</v>
      </c>
      <c r="G66" s="16">
        <v>357</v>
      </c>
      <c r="H66" s="17">
        <f t="shared" si="0"/>
        <v>1705</v>
      </c>
      <c r="I66" s="16">
        <v>5060</v>
      </c>
      <c r="J66" s="18">
        <f t="shared" si="1"/>
        <v>245.39282250242485</v>
      </c>
      <c r="K66" s="19">
        <f t="shared" si="5"/>
        <v>103.39282250242485</v>
      </c>
      <c r="L66" s="16">
        <v>46</v>
      </c>
      <c r="M66" s="20">
        <f t="shared" si="2"/>
        <v>2.2308438409311346</v>
      </c>
      <c r="N66" s="19">
        <f t="shared" si="3"/>
        <v>-0.76915615906886536</v>
      </c>
      <c r="O66" s="16">
        <v>58</v>
      </c>
      <c r="P66" s="20">
        <f t="shared" si="4"/>
        <v>2.8128031037827355</v>
      </c>
      <c r="Q66" s="19">
        <f t="shared" si="6"/>
        <v>-26.187196896217266</v>
      </c>
      <c r="R66" s="15"/>
    </row>
    <row r="67" spans="1:18" x14ac:dyDescent="0.3">
      <c r="A67" s="15" t="s">
        <v>23</v>
      </c>
      <c r="B67" s="15" t="s">
        <v>244</v>
      </c>
      <c r="C67" s="15" t="s">
        <v>245</v>
      </c>
      <c r="D67" s="15" t="s">
        <v>246</v>
      </c>
      <c r="E67" s="15" t="s">
        <v>247</v>
      </c>
      <c r="F67" s="16">
        <v>660</v>
      </c>
      <c r="G67" s="16">
        <v>74</v>
      </c>
      <c r="H67" s="17">
        <f t="shared" si="0"/>
        <v>586</v>
      </c>
      <c r="I67" s="16">
        <v>690</v>
      </c>
      <c r="J67" s="18">
        <f t="shared" si="1"/>
        <v>104.54545454545455</v>
      </c>
      <c r="K67" s="19">
        <f t="shared" si="5"/>
        <v>-37.454545454545453</v>
      </c>
      <c r="L67" s="16">
        <v>3</v>
      </c>
      <c r="M67" s="20">
        <f t="shared" si="2"/>
        <v>0.45454545454545453</v>
      </c>
      <c r="N67" s="19">
        <f t="shared" si="3"/>
        <v>-2.5454545454545454</v>
      </c>
      <c r="O67" s="16">
        <v>539</v>
      </c>
      <c r="P67" s="20">
        <f t="shared" si="4"/>
        <v>81.666666666666671</v>
      </c>
      <c r="Q67" s="19">
        <f t="shared" si="6"/>
        <v>52.666666666666671</v>
      </c>
      <c r="R67" s="15"/>
    </row>
    <row r="68" spans="1:18" x14ac:dyDescent="0.3">
      <c r="A68" s="15" t="s">
        <v>23</v>
      </c>
      <c r="B68" s="15" t="s">
        <v>248</v>
      </c>
      <c r="C68" s="15" t="s">
        <v>249</v>
      </c>
      <c r="D68" s="15" t="s">
        <v>250</v>
      </c>
      <c r="E68" s="15" t="s">
        <v>251</v>
      </c>
      <c r="F68" s="16">
        <v>1616</v>
      </c>
      <c r="G68" s="16">
        <v>212</v>
      </c>
      <c r="H68" s="17">
        <f t="shared" si="0"/>
        <v>1404</v>
      </c>
      <c r="I68" s="16">
        <v>1482</v>
      </c>
      <c r="J68" s="18">
        <f t="shared" si="1"/>
        <v>91.707920792079207</v>
      </c>
      <c r="K68" s="19">
        <f t="shared" si="5"/>
        <v>-50.292079207920793</v>
      </c>
      <c r="L68" s="16">
        <v>26</v>
      </c>
      <c r="M68" s="20">
        <f t="shared" si="2"/>
        <v>1.608910891089109</v>
      </c>
      <c r="N68" s="19">
        <f t="shared" si="3"/>
        <v>-1.391089108910891</v>
      </c>
      <c r="O68" s="16">
        <v>106</v>
      </c>
      <c r="P68" s="20">
        <f t="shared" si="4"/>
        <v>6.5594059405940595</v>
      </c>
      <c r="Q68" s="19">
        <f t="shared" si="6"/>
        <v>-22.440594059405939</v>
      </c>
      <c r="R68" s="15"/>
    </row>
    <row r="69" spans="1:18" x14ac:dyDescent="0.3">
      <c r="A69" s="15" t="s">
        <v>23</v>
      </c>
      <c r="B69" s="15" t="s">
        <v>252</v>
      </c>
      <c r="C69" s="15" t="s">
        <v>253</v>
      </c>
      <c r="D69" s="15" t="s">
        <v>254</v>
      </c>
      <c r="E69" s="15" t="s">
        <v>255</v>
      </c>
      <c r="F69" s="16">
        <v>1649</v>
      </c>
      <c r="G69" s="16">
        <v>74</v>
      </c>
      <c r="H69" s="17">
        <f t="shared" si="0"/>
        <v>1575</v>
      </c>
      <c r="I69" s="16">
        <v>2241</v>
      </c>
      <c r="J69" s="18">
        <f t="shared" si="1"/>
        <v>135.90054578532445</v>
      </c>
      <c r="K69" s="19">
        <f t="shared" si="5"/>
        <v>-6.0994542146755464</v>
      </c>
      <c r="L69" s="16">
        <v>611</v>
      </c>
      <c r="M69" s="20">
        <f t="shared" si="2"/>
        <v>37.052759248029112</v>
      </c>
      <c r="N69" s="19">
        <f t="shared" si="3"/>
        <v>34.052759248029112</v>
      </c>
      <c r="O69" s="16">
        <v>1215</v>
      </c>
      <c r="P69" s="20">
        <f t="shared" si="4"/>
        <v>73.681018799272294</v>
      </c>
      <c r="Q69" s="19">
        <f t="shared" si="6"/>
        <v>44.681018799272294</v>
      </c>
      <c r="R69" s="15"/>
    </row>
    <row r="70" spans="1:18" x14ac:dyDescent="0.3">
      <c r="A70" s="15" t="s">
        <v>23</v>
      </c>
      <c r="B70" s="15" t="s">
        <v>256</v>
      </c>
      <c r="C70" s="15" t="s">
        <v>257</v>
      </c>
      <c r="D70" s="15" t="s">
        <v>258</v>
      </c>
      <c r="E70" s="15" t="s">
        <v>259</v>
      </c>
      <c r="F70" s="16">
        <v>3361</v>
      </c>
      <c r="G70" s="16">
        <v>650</v>
      </c>
      <c r="H70" s="17">
        <f t="shared" si="0"/>
        <v>2711</v>
      </c>
      <c r="I70" s="16">
        <v>6859</v>
      </c>
      <c r="J70" s="18">
        <f t="shared" si="1"/>
        <v>204.07616780720025</v>
      </c>
      <c r="K70" s="19">
        <f t="shared" si="5"/>
        <v>62.07616780720025</v>
      </c>
      <c r="L70" s="16">
        <v>71</v>
      </c>
      <c r="M70" s="20">
        <f t="shared" si="2"/>
        <v>2.1124665278191017</v>
      </c>
      <c r="N70" s="19">
        <f t="shared" si="3"/>
        <v>-0.88753347218089829</v>
      </c>
      <c r="O70" s="16">
        <v>105</v>
      </c>
      <c r="P70" s="20">
        <f t="shared" si="4"/>
        <v>3.1240702171972625</v>
      </c>
      <c r="Q70" s="19">
        <f t="shared" si="6"/>
        <v>-25.875929782802736</v>
      </c>
      <c r="R70" s="15"/>
    </row>
    <row r="71" spans="1:18" x14ac:dyDescent="0.3">
      <c r="A71" s="15" t="s">
        <v>23</v>
      </c>
      <c r="B71" s="15" t="s">
        <v>260</v>
      </c>
      <c r="C71" s="15" t="s">
        <v>261</v>
      </c>
      <c r="D71" s="15" t="s">
        <v>140</v>
      </c>
      <c r="E71" s="15" t="s">
        <v>262</v>
      </c>
      <c r="F71" s="16">
        <v>1800</v>
      </c>
      <c r="G71" s="16">
        <v>335</v>
      </c>
      <c r="H71" s="17">
        <f t="shared" si="0"/>
        <v>1465</v>
      </c>
      <c r="I71" s="16">
        <v>4051</v>
      </c>
      <c r="J71" s="18">
        <f t="shared" si="1"/>
        <v>225.05555555555557</v>
      </c>
      <c r="K71" s="19">
        <f t="shared" si="5"/>
        <v>83.055555555555571</v>
      </c>
      <c r="L71" s="16">
        <v>59</v>
      </c>
      <c r="M71" s="20">
        <f t="shared" si="2"/>
        <v>3.2777777777777781</v>
      </c>
      <c r="N71" s="19">
        <f t="shared" si="3"/>
        <v>0.27777777777777812</v>
      </c>
      <c r="O71" s="16">
        <v>324</v>
      </c>
      <c r="P71" s="20">
        <f t="shared" si="4"/>
        <v>18</v>
      </c>
      <c r="Q71" s="19">
        <f t="shared" si="6"/>
        <v>-11</v>
      </c>
      <c r="R71" s="15"/>
    </row>
    <row r="72" spans="1:18" x14ac:dyDescent="0.3">
      <c r="A72" s="15" t="s">
        <v>23</v>
      </c>
      <c r="B72" s="15" t="s">
        <v>263</v>
      </c>
      <c r="C72" s="15" t="s">
        <v>264</v>
      </c>
      <c r="D72" s="15" t="s">
        <v>265</v>
      </c>
      <c r="E72" s="15" t="s">
        <v>266</v>
      </c>
      <c r="F72" s="16">
        <v>1580</v>
      </c>
      <c r="G72" s="16">
        <v>289</v>
      </c>
      <c r="H72" s="17">
        <f t="shared" si="0"/>
        <v>1291</v>
      </c>
      <c r="I72" s="16">
        <v>3304</v>
      </c>
      <c r="J72" s="18">
        <f t="shared" si="1"/>
        <v>209.1139240506329</v>
      </c>
      <c r="K72" s="19">
        <f t="shared" si="5"/>
        <v>67.113924050632903</v>
      </c>
      <c r="L72" s="16">
        <v>65</v>
      </c>
      <c r="M72" s="20">
        <f t="shared" si="2"/>
        <v>4.1139240506329111</v>
      </c>
      <c r="N72" s="19">
        <f t="shared" si="3"/>
        <v>1.1139240506329111</v>
      </c>
      <c r="O72" s="16">
        <v>14</v>
      </c>
      <c r="P72" s="20">
        <f t="shared" si="4"/>
        <v>0.88607594936708867</v>
      </c>
      <c r="Q72" s="19">
        <f t="shared" si="6"/>
        <v>-28.11392405063291</v>
      </c>
      <c r="R72" s="15"/>
    </row>
    <row r="73" spans="1:18" x14ac:dyDescent="0.3">
      <c r="A73" s="15" t="s">
        <v>23</v>
      </c>
      <c r="B73" s="15" t="s">
        <v>267</v>
      </c>
      <c r="C73" s="15" t="s">
        <v>268</v>
      </c>
      <c r="D73" s="15" t="s">
        <v>269</v>
      </c>
      <c r="E73" s="15" t="s">
        <v>270</v>
      </c>
      <c r="F73" s="16">
        <v>1162</v>
      </c>
      <c r="G73" s="16">
        <v>112</v>
      </c>
      <c r="H73" s="17">
        <f t="shared" ref="H73:H136" si="7">F73-G73</f>
        <v>1050</v>
      </c>
      <c r="I73" s="16">
        <v>2105</v>
      </c>
      <c r="J73" s="18">
        <f t="shared" ref="J73:J136" si="8">I73/F73*100</f>
        <v>181.15318416523237</v>
      </c>
      <c r="K73" s="19">
        <f t="shared" si="5"/>
        <v>39.153184165232375</v>
      </c>
      <c r="L73" s="16">
        <v>7</v>
      </c>
      <c r="M73" s="20">
        <f t="shared" ref="M73:M136" si="9">L73/F73*100</f>
        <v>0.60240963855421692</v>
      </c>
      <c r="N73" s="19">
        <f t="shared" ref="N73:N136" si="10">M73-3</f>
        <v>-2.3975903614457832</v>
      </c>
      <c r="O73" s="16">
        <v>857</v>
      </c>
      <c r="P73" s="20">
        <f t="shared" ref="P73:P136" si="11">O73/F73*100</f>
        <v>73.752151462994846</v>
      </c>
      <c r="Q73" s="19">
        <f t="shared" si="6"/>
        <v>44.752151462994846</v>
      </c>
      <c r="R73" s="15"/>
    </row>
    <row r="74" spans="1:18" x14ac:dyDescent="0.3">
      <c r="A74" s="15" t="s">
        <v>23</v>
      </c>
      <c r="B74" s="15" t="s">
        <v>271</v>
      </c>
      <c r="C74" s="15" t="s">
        <v>272</v>
      </c>
      <c r="D74" s="15" t="s">
        <v>273</v>
      </c>
      <c r="E74" s="15" t="s">
        <v>247</v>
      </c>
      <c r="F74" s="16">
        <v>1507</v>
      </c>
      <c r="G74" s="16">
        <v>276</v>
      </c>
      <c r="H74" s="17">
        <f t="shared" si="7"/>
        <v>1231</v>
      </c>
      <c r="I74" s="16">
        <v>2726</v>
      </c>
      <c r="J74" s="18">
        <f t="shared" si="8"/>
        <v>180.88918380889183</v>
      </c>
      <c r="K74" s="19">
        <f t="shared" ref="K74:K137" si="12">J74-142</f>
        <v>38.889183808891829</v>
      </c>
      <c r="L74" s="16">
        <v>60</v>
      </c>
      <c r="M74" s="20">
        <f t="shared" si="9"/>
        <v>3.9814200398142008</v>
      </c>
      <c r="N74" s="19">
        <f t="shared" si="10"/>
        <v>0.98142003981420078</v>
      </c>
      <c r="O74" s="16">
        <v>1502</v>
      </c>
      <c r="P74" s="20">
        <f t="shared" si="11"/>
        <v>99.668214996682153</v>
      </c>
      <c r="Q74" s="19">
        <f t="shared" ref="Q74:Q137" si="13">P74-29</f>
        <v>70.668214996682153</v>
      </c>
      <c r="R74" s="15"/>
    </row>
    <row r="75" spans="1:18" x14ac:dyDescent="0.3">
      <c r="A75" s="21" t="s">
        <v>23</v>
      </c>
      <c r="B75" s="21" t="s">
        <v>274</v>
      </c>
      <c r="C75" s="21" t="s">
        <v>275</v>
      </c>
      <c r="D75" s="21" t="s">
        <v>57</v>
      </c>
      <c r="E75" s="21" t="s">
        <v>276</v>
      </c>
      <c r="F75" s="22">
        <v>1896</v>
      </c>
      <c r="G75" s="22">
        <v>1075</v>
      </c>
      <c r="H75" s="23">
        <f t="shared" si="7"/>
        <v>821</v>
      </c>
      <c r="I75" s="22">
        <v>2659</v>
      </c>
      <c r="J75" s="24">
        <f t="shared" si="8"/>
        <v>140.24261603375527</v>
      </c>
      <c r="K75" s="25">
        <f t="shared" si="12"/>
        <v>-1.7573839662447313</v>
      </c>
      <c r="L75" s="22">
        <v>28</v>
      </c>
      <c r="M75" s="26">
        <f t="shared" si="9"/>
        <v>1.4767932489451476</v>
      </c>
      <c r="N75" s="25">
        <f t="shared" si="10"/>
        <v>-1.5232067510548524</v>
      </c>
      <c r="O75" s="22">
        <v>125</v>
      </c>
      <c r="P75" s="26">
        <f t="shared" si="11"/>
        <v>6.5928270042194095</v>
      </c>
      <c r="Q75" s="25">
        <f t="shared" si="13"/>
        <v>-22.407172995780591</v>
      </c>
      <c r="R75" s="21"/>
    </row>
    <row r="76" spans="1:18" x14ac:dyDescent="0.3">
      <c r="A76" s="15" t="s">
        <v>23</v>
      </c>
      <c r="B76" s="15" t="s">
        <v>277</v>
      </c>
      <c r="C76" s="15" t="s">
        <v>278</v>
      </c>
      <c r="D76" s="15" t="s">
        <v>233</v>
      </c>
      <c r="E76" s="15" t="s">
        <v>279</v>
      </c>
      <c r="F76" s="16">
        <v>1354</v>
      </c>
      <c r="G76" s="16">
        <v>199</v>
      </c>
      <c r="H76" s="17">
        <f t="shared" si="7"/>
        <v>1155</v>
      </c>
      <c r="I76" s="16">
        <v>1404</v>
      </c>
      <c r="J76" s="18">
        <f t="shared" si="8"/>
        <v>103.6927621861152</v>
      </c>
      <c r="K76" s="19">
        <f t="shared" si="12"/>
        <v>-38.307237813884797</v>
      </c>
      <c r="L76" s="16">
        <v>25</v>
      </c>
      <c r="M76" s="20">
        <f t="shared" si="9"/>
        <v>1.8463810930576072</v>
      </c>
      <c r="N76" s="19">
        <f t="shared" si="10"/>
        <v>-1.1536189069423928</v>
      </c>
      <c r="O76" s="16">
        <v>227</v>
      </c>
      <c r="P76" s="20">
        <f t="shared" si="11"/>
        <v>16.765140324963074</v>
      </c>
      <c r="Q76" s="19">
        <f t="shared" si="13"/>
        <v>-12.234859675036926</v>
      </c>
      <c r="R76" s="15"/>
    </row>
    <row r="77" spans="1:18" x14ac:dyDescent="0.3">
      <c r="A77" s="15" t="s">
        <v>23</v>
      </c>
      <c r="B77" s="15" t="s">
        <v>280</v>
      </c>
      <c r="C77" s="15" t="s">
        <v>281</v>
      </c>
      <c r="D77" s="15" t="s">
        <v>282</v>
      </c>
      <c r="E77" s="15" t="s">
        <v>283</v>
      </c>
      <c r="F77" s="16">
        <v>1279</v>
      </c>
      <c r="G77" s="16">
        <v>2</v>
      </c>
      <c r="H77" s="17">
        <f t="shared" si="7"/>
        <v>1277</v>
      </c>
      <c r="I77" s="16">
        <v>814</v>
      </c>
      <c r="J77" s="18">
        <f t="shared" si="8"/>
        <v>63.643471462079745</v>
      </c>
      <c r="K77" s="19">
        <f t="shared" si="12"/>
        <v>-78.356528537920255</v>
      </c>
      <c r="L77" s="16">
        <v>11</v>
      </c>
      <c r="M77" s="20">
        <f t="shared" si="9"/>
        <v>0.86004691164972624</v>
      </c>
      <c r="N77" s="19">
        <f t="shared" si="10"/>
        <v>-2.139953088350274</v>
      </c>
      <c r="O77" s="16">
        <v>372</v>
      </c>
      <c r="P77" s="20">
        <f t="shared" si="11"/>
        <v>29.0852228303362</v>
      </c>
      <c r="Q77" s="19">
        <f t="shared" si="13"/>
        <v>8.5222830336199706E-2</v>
      </c>
      <c r="R77" s="15"/>
    </row>
    <row r="78" spans="1:18" x14ac:dyDescent="0.3">
      <c r="A78" s="15" t="s">
        <v>23</v>
      </c>
      <c r="B78" s="15" t="s">
        <v>284</v>
      </c>
      <c r="C78" s="15" t="s">
        <v>285</v>
      </c>
      <c r="D78" s="15" t="s">
        <v>286</v>
      </c>
      <c r="E78" s="15" t="s">
        <v>287</v>
      </c>
      <c r="F78" s="16">
        <v>1325</v>
      </c>
      <c r="G78" s="16">
        <v>136</v>
      </c>
      <c r="H78" s="17">
        <f t="shared" si="7"/>
        <v>1189</v>
      </c>
      <c r="I78" s="16">
        <v>986</v>
      </c>
      <c r="J78" s="18">
        <f t="shared" si="8"/>
        <v>74.415094339622641</v>
      </c>
      <c r="K78" s="19">
        <f t="shared" si="12"/>
        <v>-67.584905660377359</v>
      </c>
      <c r="L78" s="16">
        <v>0</v>
      </c>
      <c r="M78" s="20">
        <f t="shared" si="9"/>
        <v>0</v>
      </c>
      <c r="N78" s="19">
        <f t="shared" si="10"/>
        <v>-3</v>
      </c>
      <c r="O78" s="16">
        <v>137</v>
      </c>
      <c r="P78" s="20">
        <f t="shared" si="11"/>
        <v>10.339622641509434</v>
      </c>
      <c r="Q78" s="19">
        <f t="shared" si="13"/>
        <v>-18.660377358490564</v>
      </c>
      <c r="R78" s="15"/>
    </row>
    <row r="79" spans="1:18" x14ac:dyDescent="0.3">
      <c r="A79" s="15" t="s">
        <v>23</v>
      </c>
      <c r="B79" s="15" t="s">
        <v>288</v>
      </c>
      <c r="C79" s="15" t="s">
        <v>289</v>
      </c>
      <c r="D79" s="15" t="s">
        <v>290</v>
      </c>
      <c r="E79" s="15" t="s">
        <v>291</v>
      </c>
      <c r="F79" s="16">
        <v>1978</v>
      </c>
      <c r="G79" s="16">
        <v>442</v>
      </c>
      <c r="H79" s="17">
        <f t="shared" si="7"/>
        <v>1536</v>
      </c>
      <c r="I79" s="16">
        <v>2278</v>
      </c>
      <c r="J79" s="18">
        <f t="shared" si="8"/>
        <v>115.16683518705764</v>
      </c>
      <c r="K79" s="19">
        <f t="shared" si="12"/>
        <v>-26.833164812942357</v>
      </c>
      <c r="L79" s="16">
        <v>248</v>
      </c>
      <c r="M79" s="20">
        <f t="shared" si="9"/>
        <v>12.537917087967642</v>
      </c>
      <c r="N79" s="19">
        <f t="shared" si="10"/>
        <v>9.5379170879676423</v>
      </c>
      <c r="O79" s="16">
        <v>0</v>
      </c>
      <c r="P79" s="20">
        <f t="shared" si="11"/>
        <v>0</v>
      </c>
      <c r="Q79" s="19">
        <f t="shared" si="13"/>
        <v>-29</v>
      </c>
      <c r="R79" s="15"/>
    </row>
    <row r="80" spans="1:18" x14ac:dyDescent="0.3">
      <c r="A80" s="15" t="s">
        <v>23</v>
      </c>
      <c r="B80" s="15" t="s">
        <v>292</v>
      </c>
      <c r="C80" s="15" t="s">
        <v>293</v>
      </c>
      <c r="D80" s="15" t="s">
        <v>294</v>
      </c>
      <c r="E80" s="15" t="s">
        <v>295</v>
      </c>
      <c r="F80" s="16">
        <v>1707</v>
      </c>
      <c r="G80" s="16">
        <v>304</v>
      </c>
      <c r="H80" s="17">
        <f t="shared" si="7"/>
        <v>1403</v>
      </c>
      <c r="I80" s="16">
        <v>3697</v>
      </c>
      <c r="J80" s="18">
        <f t="shared" si="8"/>
        <v>216.57879320445224</v>
      </c>
      <c r="K80" s="19">
        <f t="shared" si="12"/>
        <v>74.578793204452239</v>
      </c>
      <c r="L80" s="16">
        <v>21</v>
      </c>
      <c r="M80" s="20">
        <f t="shared" si="9"/>
        <v>1.2302284710017575</v>
      </c>
      <c r="N80" s="19">
        <f t="shared" si="10"/>
        <v>-1.7697715289982425</v>
      </c>
      <c r="O80" s="16">
        <v>783</v>
      </c>
      <c r="P80" s="20">
        <f t="shared" si="11"/>
        <v>45.869947275922677</v>
      </c>
      <c r="Q80" s="19">
        <f t="shared" si="13"/>
        <v>16.869947275922677</v>
      </c>
      <c r="R80" s="15"/>
    </row>
    <row r="81" spans="1:18" x14ac:dyDescent="0.3">
      <c r="A81" s="15" t="s">
        <v>23</v>
      </c>
      <c r="B81" s="15" t="s">
        <v>296</v>
      </c>
      <c r="C81" s="15" t="s">
        <v>297</v>
      </c>
      <c r="D81" s="15" t="s">
        <v>298</v>
      </c>
      <c r="E81" s="15" t="s">
        <v>299</v>
      </c>
      <c r="F81" s="16">
        <v>2221</v>
      </c>
      <c r="G81" s="16">
        <v>575</v>
      </c>
      <c r="H81" s="17">
        <f t="shared" si="7"/>
        <v>1646</v>
      </c>
      <c r="I81" s="16">
        <v>3942</v>
      </c>
      <c r="J81" s="18">
        <f t="shared" si="8"/>
        <v>177.4876181900045</v>
      </c>
      <c r="K81" s="19">
        <f t="shared" si="12"/>
        <v>35.487618190004497</v>
      </c>
      <c r="L81" s="16">
        <v>295</v>
      </c>
      <c r="M81" s="20">
        <f t="shared" si="9"/>
        <v>13.282305267897343</v>
      </c>
      <c r="N81" s="19">
        <f t="shared" si="10"/>
        <v>10.282305267897343</v>
      </c>
      <c r="O81" s="16">
        <v>598</v>
      </c>
      <c r="P81" s="20">
        <f t="shared" si="11"/>
        <v>26.924808644754616</v>
      </c>
      <c r="Q81" s="19">
        <f t="shared" si="13"/>
        <v>-2.0751913552453836</v>
      </c>
      <c r="R81" s="15"/>
    </row>
    <row r="82" spans="1:18" x14ac:dyDescent="0.3">
      <c r="A82" s="15" t="s">
        <v>23</v>
      </c>
      <c r="B82" s="15" t="s">
        <v>300</v>
      </c>
      <c r="C82" s="15" t="s">
        <v>301</v>
      </c>
      <c r="D82" s="15" t="s">
        <v>302</v>
      </c>
      <c r="E82" s="15" t="s">
        <v>303</v>
      </c>
      <c r="F82" s="16">
        <v>1467</v>
      </c>
      <c r="G82" s="16">
        <v>340</v>
      </c>
      <c r="H82" s="17">
        <f t="shared" si="7"/>
        <v>1127</v>
      </c>
      <c r="I82" s="16">
        <v>2256</v>
      </c>
      <c r="J82" s="18">
        <f t="shared" si="8"/>
        <v>153.78323108384458</v>
      </c>
      <c r="K82" s="19">
        <f t="shared" si="12"/>
        <v>11.783231083844584</v>
      </c>
      <c r="L82" s="16">
        <v>19</v>
      </c>
      <c r="M82" s="20">
        <f t="shared" si="9"/>
        <v>1.2951601908657124</v>
      </c>
      <c r="N82" s="19">
        <f t="shared" si="10"/>
        <v>-1.7048398091342876</v>
      </c>
      <c r="O82" s="16">
        <v>374</v>
      </c>
      <c r="P82" s="20">
        <f t="shared" si="11"/>
        <v>25.494205862304021</v>
      </c>
      <c r="Q82" s="19">
        <f t="shared" si="13"/>
        <v>-3.5057941376959789</v>
      </c>
      <c r="R82" s="15"/>
    </row>
    <row r="83" spans="1:18" x14ac:dyDescent="0.3">
      <c r="A83" s="15" t="s">
        <v>23</v>
      </c>
      <c r="B83" s="15">
        <v>640600004</v>
      </c>
      <c r="C83" s="15" t="s">
        <v>304</v>
      </c>
      <c r="D83" s="15" t="s">
        <v>229</v>
      </c>
      <c r="E83" s="15" t="s">
        <v>276</v>
      </c>
      <c r="F83" s="16">
        <v>1410</v>
      </c>
      <c r="G83" s="16">
        <v>82</v>
      </c>
      <c r="H83" s="17">
        <f t="shared" si="7"/>
        <v>1328</v>
      </c>
      <c r="I83" s="16">
        <v>0</v>
      </c>
      <c r="J83" s="18">
        <f t="shared" si="8"/>
        <v>0</v>
      </c>
      <c r="K83" s="19">
        <f t="shared" si="12"/>
        <v>-142</v>
      </c>
      <c r="L83" s="16">
        <v>0</v>
      </c>
      <c r="M83" s="20">
        <f t="shared" si="9"/>
        <v>0</v>
      </c>
      <c r="N83" s="19">
        <f t="shared" si="10"/>
        <v>-3</v>
      </c>
      <c r="O83" s="16">
        <v>0</v>
      </c>
      <c r="P83" s="20">
        <f t="shared" si="11"/>
        <v>0</v>
      </c>
      <c r="Q83" s="19">
        <f t="shared" si="13"/>
        <v>-29</v>
      </c>
      <c r="R83" s="15" t="s">
        <v>207</v>
      </c>
    </row>
    <row r="84" spans="1:18" x14ac:dyDescent="0.3">
      <c r="A84" s="15" t="s">
        <v>23</v>
      </c>
      <c r="B84" s="15" t="s">
        <v>305</v>
      </c>
      <c r="C84" s="15" t="s">
        <v>306</v>
      </c>
      <c r="D84" s="15" t="s">
        <v>307</v>
      </c>
      <c r="E84" s="15" t="s">
        <v>308</v>
      </c>
      <c r="F84" s="16">
        <v>1394</v>
      </c>
      <c r="G84" s="16">
        <v>94</v>
      </c>
      <c r="H84" s="17">
        <f t="shared" si="7"/>
        <v>1300</v>
      </c>
      <c r="I84" s="16">
        <v>1144</v>
      </c>
      <c r="J84" s="18">
        <f t="shared" si="8"/>
        <v>82.065997130559538</v>
      </c>
      <c r="K84" s="19">
        <f t="shared" si="12"/>
        <v>-59.934002869440462</v>
      </c>
      <c r="L84" s="16">
        <v>0</v>
      </c>
      <c r="M84" s="20">
        <f t="shared" si="9"/>
        <v>0</v>
      </c>
      <c r="N84" s="19">
        <f t="shared" si="10"/>
        <v>-3</v>
      </c>
      <c r="O84" s="16">
        <v>977</v>
      </c>
      <c r="P84" s="20">
        <f t="shared" si="11"/>
        <v>70.086083213773307</v>
      </c>
      <c r="Q84" s="19">
        <f t="shared" si="13"/>
        <v>41.086083213773307</v>
      </c>
      <c r="R84" s="15"/>
    </row>
    <row r="85" spans="1:18" x14ac:dyDescent="0.3">
      <c r="A85" s="15" t="s">
        <v>23</v>
      </c>
      <c r="B85" s="15" t="s">
        <v>309</v>
      </c>
      <c r="C85" s="15" t="s">
        <v>310</v>
      </c>
      <c r="D85" s="15" t="s">
        <v>311</v>
      </c>
      <c r="E85" s="15" t="s">
        <v>312</v>
      </c>
      <c r="F85" s="16">
        <v>1638</v>
      </c>
      <c r="G85" s="16">
        <v>73</v>
      </c>
      <c r="H85" s="17">
        <f t="shared" si="7"/>
        <v>1565</v>
      </c>
      <c r="I85" s="16">
        <v>2468</v>
      </c>
      <c r="J85" s="18">
        <f t="shared" si="8"/>
        <v>150.67155067155068</v>
      </c>
      <c r="K85" s="19">
        <f t="shared" si="12"/>
        <v>8.6715506715506763</v>
      </c>
      <c r="L85" s="16">
        <v>2</v>
      </c>
      <c r="M85" s="20">
        <f t="shared" si="9"/>
        <v>0.1221001221001221</v>
      </c>
      <c r="N85" s="19">
        <f t="shared" si="10"/>
        <v>-2.8778998778998779</v>
      </c>
      <c r="O85" s="16">
        <v>2</v>
      </c>
      <c r="P85" s="20">
        <f t="shared" si="11"/>
        <v>0.1221001221001221</v>
      </c>
      <c r="Q85" s="19">
        <f t="shared" si="13"/>
        <v>-28.877899877899878</v>
      </c>
      <c r="R85" s="15"/>
    </row>
    <row r="86" spans="1:18" x14ac:dyDescent="0.3">
      <c r="A86" s="15" t="s">
        <v>23</v>
      </c>
      <c r="B86" s="15" t="s">
        <v>300</v>
      </c>
      <c r="C86" s="15" t="s">
        <v>301</v>
      </c>
      <c r="D86" s="15" t="s">
        <v>313</v>
      </c>
      <c r="E86" s="15" t="s">
        <v>314</v>
      </c>
      <c r="F86" s="16">
        <v>1544</v>
      </c>
      <c r="G86" s="16">
        <v>64</v>
      </c>
      <c r="H86" s="17">
        <f t="shared" si="7"/>
        <v>1480</v>
      </c>
      <c r="I86" s="16">
        <v>3197</v>
      </c>
      <c r="J86" s="18">
        <f t="shared" si="8"/>
        <v>207.05958549222797</v>
      </c>
      <c r="K86" s="19">
        <f t="shared" si="12"/>
        <v>65.059585492227967</v>
      </c>
      <c r="L86" s="16">
        <v>2</v>
      </c>
      <c r="M86" s="20">
        <f t="shared" si="9"/>
        <v>0.1295336787564767</v>
      </c>
      <c r="N86" s="19">
        <f t="shared" si="10"/>
        <v>-2.8704663212435233</v>
      </c>
      <c r="O86" s="16">
        <v>15</v>
      </c>
      <c r="P86" s="20">
        <f t="shared" si="11"/>
        <v>0.97150259067357514</v>
      </c>
      <c r="Q86" s="19">
        <f t="shared" si="13"/>
        <v>-28.028497409326423</v>
      </c>
      <c r="R86" s="15"/>
    </row>
    <row r="87" spans="1:18" x14ac:dyDescent="0.3">
      <c r="A87" s="15" t="s">
        <v>23</v>
      </c>
      <c r="B87" s="15" t="s">
        <v>315</v>
      </c>
      <c r="C87" s="15" t="s">
        <v>316</v>
      </c>
      <c r="D87" s="15" t="s">
        <v>317</v>
      </c>
      <c r="E87" s="15" t="s">
        <v>318</v>
      </c>
      <c r="F87" s="16">
        <v>1987</v>
      </c>
      <c r="G87" s="16">
        <v>454</v>
      </c>
      <c r="H87" s="17">
        <f t="shared" si="7"/>
        <v>1533</v>
      </c>
      <c r="I87" s="16">
        <v>2511</v>
      </c>
      <c r="J87" s="18">
        <f t="shared" si="8"/>
        <v>126.37141419224962</v>
      </c>
      <c r="K87" s="19">
        <f t="shared" si="12"/>
        <v>-15.628585807750383</v>
      </c>
      <c r="L87" s="16">
        <v>62</v>
      </c>
      <c r="M87" s="20">
        <f t="shared" si="9"/>
        <v>3.1202818319073979</v>
      </c>
      <c r="N87" s="19">
        <f t="shared" si="10"/>
        <v>0.12028183190739794</v>
      </c>
      <c r="O87" s="16">
        <v>725</v>
      </c>
      <c r="P87" s="20">
        <f t="shared" si="11"/>
        <v>36.48716658278812</v>
      </c>
      <c r="Q87" s="19">
        <f t="shared" si="13"/>
        <v>7.4871665827881202</v>
      </c>
      <c r="R87" s="15"/>
    </row>
    <row r="88" spans="1:18" x14ac:dyDescent="0.3">
      <c r="A88" s="15" t="s">
        <v>23</v>
      </c>
      <c r="B88" s="15" t="s">
        <v>319</v>
      </c>
      <c r="C88" s="15" t="s">
        <v>320</v>
      </c>
      <c r="D88" s="15" t="s">
        <v>258</v>
      </c>
      <c r="E88" s="15" t="s">
        <v>321</v>
      </c>
      <c r="F88" s="16">
        <v>1656</v>
      </c>
      <c r="G88" s="16">
        <v>420</v>
      </c>
      <c r="H88" s="17">
        <f t="shared" si="7"/>
        <v>1236</v>
      </c>
      <c r="I88" s="16">
        <v>3218</v>
      </c>
      <c r="J88" s="18">
        <f t="shared" si="8"/>
        <v>194.32367149758454</v>
      </c>
      <c r="K88" s="19">
        <f t="shared" si="12"/>
        <v>52.323671497584542</v>
      </c>
      <c r="L88" s="16">
        <v>14</v>
      </c>
      <c r="M88" s="20">
        <f t="shared" si="9"/>
        <v>0.84541062801932365</v>
      </c>
      <c r="N88" s="19">
        <f t="shared" si="10"/>
        <v>-2.1545893719806761</v>
      </c>
      <c r="O88" s="16">
        <v>260</v>
      </c>
      <c r="P88" s="20">
        <f t="shared" si="11"/>
        <v>15.70048309178744</v>
      </c>
      <c r="Q88" s="19">
        <f t="shared" si="13"/>
        <v>-13.29951690821256</v>
      </c>
      <c r="R88" s="15"/>
    </row>
    <row r="89" spans="1:18" x14ac:dyDescent="0.3">
      <c r="A89" s="15" t="s">
        <v>23</v>
      </c>
      <c r="B89" s="15" t="s">
        <v>322</v>
      </c>
      <c r="C89" s="15" t="s">
        <v>323</v>
      </c>
      <c r="D89" s="15" t="s">
        <v>324</v>
      </c>
      <c r="E89" s="15" t="s">
        <v>325</v>
      </c>
      <c r="F89" s="16">
        <v>1832</v>
      </c>
      <c r="G89" s="16">
        <v>226</v>
      </c>
      <c r="H89" s="17">
        <f t="shared" si="7"/>
        <v>1606</v>
      </c>
      <c r="I89" s="16">
        <v>3473</v>
      </c>
      <c r="J89" s="18">
        <f t="shared" si="8"/>
        <v>189.57423580786025</v>
      </c>
      <c r="K89" s="19">
        <f t="shared" si="12"/>
        <v>47.574235807860248</v>
      </c>
      <c r="L89" s="16">
        <v>115</v>
      </c>
      <c r="M89" s="20">
        <f t="shared" si="9"/>
        <v>6.2772925764192138</v>
      </c>
      <c r="N89" s="19">
        <f t="shared" si="10"/>
        <v>3.2772925764192138</v>
      </c>
      <c r="O89" s="16">
        <v>1369</v>
      </c>
      <c r="P89" s="20">
        <f t="shared" si="11"/>
        <v>74.727074235807862</v>
      </c>
      <c r="Q89" s="19">
        <f t="shared" si="13"/>
        <v>45.727074235807862</v>
      </c>
      <c r="R89" s="15"/>
    </row>
    <row r="90" spans="1:18" x14ac:dyDescent="0.3">
      <c r="A90" s="15" t="s">
        <v>23</v>
      </c>
      <c r="B90" s="15" t="s">
        <v>326</v>
      </c>
      <c r="C90" s="15" t="s">
        <v>327</v>
      </c>
      <c r="D90" s="15" t="s">
        <v>328</v>
      </c>
      <c r="E90" s="15" t="s">
        <v>329</v>
      </c>
      <c r="F90" s="16">
        <v>427</v>
      </c>
      <c r="G90" s="16">
        <v>1</v>
      </c>
      <c r="H90" s="17">
        <f t="shared" si="7"/>
        <v>426</v>
      </c>
      <c r="I90" s="16">
        <v>539</v>
      </c>
      <c r="J90" s="18">
        <f t="shared" si="8"/>
        <v>126.22950819672131</v>
      </c>
      <c r="K90" s="19">
        <f t="shared" si="12"/>
        <v>-15.770491803278688</v>
      </c>
      <c r="L90" s="16">
        <v>8</v>
      </c>
      <c r="M90" s="20">
        <f t="shared" si="9"/>
        <v>1.873536299765808</v>
      </c>
      <c r="N90" s="19">
        <f t="shared" si="10"/>
        <v>-1.126463700234192</v>
      </c>
      <c r="O90" s="16">
        <v>44</v>
      </c>
      <c r="P90" s="20">
        <f t="shared" si="11"/>
        <v>10.304449648711945</v>
      </c>
      <c r="Q90" s="19">
        <f t="shared" si="13"/>
        <v>-18.695550351288055</v>
      </c>
      <c r="R90" s="15"/>
    </row>
    <row r="91" spans="1:18" x14ac:dyDescent="0.3">
      <c r="A91" s="27" t="s">
        <v>23</v>
      </c>
      <c r="B91" s="27" t="s">
        <v>330</v>
      </c>
      <c r="C91" s="27" t="s">
        <v>331</v>
      </c>
      <c r="D91" s="27" t="s">
        <v>332</v>
      </c>
      <c r="E91" s="27" t="s">
        <v>333</v>
      </c>
      <c r="F91" s="28">
        <v>783</v>
      </c>
      <c r="G91" s="28">
        <v>783</v>
      </c>
      <c r="H91" s="29">
        <f t="shared" si="7"/>
        <v>0</v>
      </c>
      <c r="I91" s="28">
        <v>2314</v>
      </c>
      <c r="J91" s="30">
        <f t="shared" si="8"/>
        <v>295.53001277139208</v>
      </c>
      <c r="K91" s="31">
        <f t="shared" si="12"/>
        <v>153.53001277139208</v>
      </c>
      <c r="L91" s="28">
        <v>16</v>
      </c>
      <c r="M91" s="32">
        <f t="shared" si="9"/>
        <v>2.0434227330779056</v>
      </c>
      <c r="N91" s="31">
        <f t="shared" si="10"/>
        <v>-0.95657726692209444</v>
      </c>
      <c r="O91" s="28">
        <v>3</v>
      </c>
      <c r="P91" s="32">
        <f t="shared" si="11"/>
        <v>0.38314176245210724</v>
      </c>
      <c r="Q91" s="31">
        <f t="shared" si="13"/>
        <v>-28.616858237547891</v>
      </c>
      <c r="R91" s="27"/>
    </row>
    <row r="92" spans="1:18" x14ac:dyDescent="0.3">
      <c r="A92" s="15" t="s">
        <v>23</v>
      </c>
      <c r="B92" s="15" t="s">
        <v>334</v>
      </c>
      <c r="C92" s="15" t="s">
        <v>335</v>
      </c>
      <c r="D92" s="15" t="s">
        <v>336</v>
      </c>
      <c r="E92" s="15" t="s">
        <v>337</v>
      </c>
      <c r="F92" s="16">
        <v>2179</v>
      </c>
      <c r="G92" s="16">
        <v>311</v>
      </c>
      <c r="H92" s="17">
        <f t="shared" si="7"/>
        <v>1868</v>
      </c>
      <c r="I92" s="16">
        <v>2978</v>
      </c>
      <c r="J92" s="18">
        <f t="shared" si="8"/>
        <v>136.66819642037632</v>
      </c>
      <c r="K92" s="19">
        <f t="shared" si="12"/>
        <v>-5.3318035796236813</v>
      </c>
      <c r="L92" s="16">
        <v>46</v>
      </c>
      <c r="M92" s="20">
        <f t="shared" si="9"/>
        <v>2.1110601193207894</v>
      </c>
      <c r="N92" s="19">
        <f t="shared" si="10"/>
        <v>-0.88893988067921059</v>
      </c>
      <c r="O92" s="16">
        <v>1250</v>
      </c>
      <c r="P92" s="20">
        <f t="shared" si="11"/>
        <v>57.365764111977967</v>
      </c>
      <c r="Q92" s="19">
        <f t="shared" si="13"/>
        <v>28.365764111977967</v>
      </c>
      <c r="R92" s="15"/>
    </row>
    <row r="93" spans="1:18" x14ac:dyDescent="0.3">
      <c r="A93" s="15" t="s">
        <v>23</v>
      </c>
      <c r="B93" s="15" t="s">
        <v>338</v>
      </c>
      <c r="C93" s="15" t="s">
        <v>339</v>
      </c>
      <c r="D93" s="15" t="s">
        <v>286</v>
      </c>
      <c r="E93" s="15" t="s">
        <v>340</v>
      </c>
      <c r="F93" s="16">
        <v>1481</v>
      </c>
      <c r="G93" s="16">
        <v>189</v>
      </c>
      <c r="H93" s="17">
        <f t="shared" si="7"/>
        <v>1292</v>
      </c>
      <c r="I93" s="16">
        <v>3004</v>
      </c>
      <c r="J93" s="18">
        <f t="shared" si="8"/>
        <v>202.83592167454421</v>
      </c>
      <c r="K93" s="19">
        <f t="shared" si="12"/>
        <v>60.83592167454421</v>
      </c>
      <c r="L93" s="16">
        <v>60</v>
      </c>
      <c r="M93" s="20">
        <f t="shared" si="9"/>
        <v>4.0513166779203242</v>
      </c>
      <c r="N93" s="19">
        <f t="shared" si="10"/>
        <v>1.0513166779203242</v>
      </c>
      <c r="O93" s="16">
        <v>11074</v>
      </c>
      <c r="P93" s="20">
        <f t="shared" si="11"/>
        <v>747.73801485482772</v>
      </c>
      <c r="Q93" s="19">
        <f t="shared" si="13"/>
        <v>718.73801485482772</v>
      </c>
      <c r="R93" s="15"/>
    </row>
    <row r="94" spans="1:18" x14ac:dyDescent="0.3">
      <c r="A94" s="15" t="s">
        <v>23</v>
      </c>
      <c r="B94" s="15" t="s">
        <v>341</v>
      </c>
      <c r="C94" s="15" t="s">
        <v>342</v>
      </c>
      <c r="D94" s="15" t="s">
        <v>343</v>
      </c>
      <c r="E94" s="15" t="s">
        <v>344</v>
      </c>
      <c r="F94" s="16">
        <v>2057</v>
      </c>
      <c r="G94" s="16">
        <v>28</v>
      </c>
      <c r="H94" s="17">
        <f t="shared" si="7"/>
        <v>2029</v>
      </c>
      <c r="I94" s="16">
        <v>3519</v>
      </c>
      <c r="J94" s="18">
        <f t="shared" si="8"/>
        <v>171.07438016528926</v>
      </c>
      <c r="K94" s="19">
        <f t="shared" si="12"/>
        <v>29.074380165289256</v>
      </c>
      <c r="L94" s="16">
        <v>0</v>
      </c>
      <c r="M94" s="20">
        <f t="shared" si="9"/>
        <v>0</v>
      </c>
      <c r="N94" s="19">
        <f t="shared" si="10"/>
        <v>-3</v>
      </c>
      <c r="O94" s="16">
        <v>484</v>
      </c>
      <c r="P94" s="20">
        <f t="shared" si="11"/>
        <v>23.52941176470588</v>
      </c>
      <c r="Q94" s="19">
        <f t="shared" si="13"/>
        <v>-5.4705882352941195</v>
      </c>
      <c r="R94" s="15"/>
    </row>
    <row r="95" spans="1:18" x14ac:dyDescent="0.3">
      <c r="A95" s="15" t="s">
        <v>23</v>
      </c>
      <c r="B95" s="15" t="s">
        <v>345</v>
      </c>
      <c r="C95" s="15" t="s">
        <v>346</v>
      </c>
      <c r="D95" s="15" t="s">
        <v>347</v>
      </c>
      <c r="E95" s="15" t="s">
        <v>348</v>
      </c>
      <c r="F95" s="16">
        <v>1375</v>
      </c>
      <c r="G95" s="16">
        <v>147</v>
      </c>
      <c r="H95" s="17">
        <f t="shared" si="7"/>
        <v>1228</v>
      </c>
      <c r="I95" s="16">
        <v>2606</v>
      </c>
      <c r="J95" s="18">
        <f t="shared" si="8"/>
        <v>189.52727272727273</v>
      </c>
      <c r="K95" s="19">
        <f t="shared" si="12"/>
        <v>47.527272727272731</v>
      </c>
      <c r="L95" s="16">
        <v>16</v>
      </c>
      <c r="M95" s="20">
        <f t="shared" si="9"/>
        <v>1.1636363636363636</v>
      </c>
      <c r="N95" s="19">
        <f t="shared" si="10"/>
        <v>-1.8363636363636364</v>
      </c>
      <c r="O95" s="16">
        <v>1</v>
      </c>
      <c r="P95" s="20">
        <f t="shared" si="11"/>
        <v>7.2727272727272724E-2</v>
      </c>
      <c r="Q95" s="19">
        <f t="shared" si="13"/>
        <v>-28.927272727272726</v>
      </c>
      <c r="R95" s="15"/>
    </row>
    <row r="96" spans="1:18" x14ac:dyDescent="0.3">
      <c r="A96" s="15" t="s">
        <v>23</v>
      </c>
      <c r="B96" s="15" t="s">
        <v>349</v>
      </c>
      <c r="C96" s="15" t="s">
        <v>350</v>
      </c>
      <c r="D96" s="15" t="s">
        <v>50</v>
      </c>
      <c r="E96" s="15" t="s">
        <v>351</v>
      </c>
      <c r="F96" s="16">
        <v>1836</v>
      </c>
      <c r="G96" s="16">
        <v>433</v>
      </c>
      <c r="H96" s="17">
        <f t="shared" si="7"/>
        <v>1403</v>
      </c>
      <c r="I96" s="16">
        <v>2018</v>
      </c>
      <c r="J96" s="18">
        <f t="shared" si="8"/>
        <v>109.91285403050108</v>
      </c>
      <c r="K96" s="19">
        <f t="shared" si="12"/>
        <v>-32.08714596949892</v>
      </c>
      <c r="L96" s="16">
        <v>48</v>
      </c>
      <c r="M96" s="20">
        <f t="shared" si="9"/>
        <v>2.6143790849673203</v>
      </c>
      <c r="N96" s="19">
        <f t="shared" si="10"/>
        <v>-0.3856209150326797</v>
      </c>
      <c r="O96" s="16">
        <v>39</v>
      </c>
      <c r="P96" s="20">
        <f t="shared" si="11"/>
        <v>2.1241830065359477</v>
      </c>
      <c r="Q96" s="19">
        <f t="shared" si="13"/>
        <v>-26.875816993464053</v>
      </c>
      <c r="R96" s="15"/>
    </row>
    <row r="97" spans="1:18" x14ac:dyDescent="0.3">
      <c r="A97" s="15" t="s">
        <v>23</v>
      </c>
      <c r="B97" s="15" t="s">
        <v>352</v>
      </c>
      <c r="C97" s="15" t="s">
        <v>353</v>
      </c>
      <c r="D97" s="15" t="s">
        <v>290</v>
      </c>
      <c r="E97" s="15" t="s">
        <v>354</v>
      </c>
      <c r="F97" s="16">
        <v>1708</v>
      </c>
      <c r="G97" s="16">
        <v>122</v>
      </c>
      <c r="H97" s="17">
        <f t="shared" si="7"/>
        <v>1586</v>
      </c>
      <c r="I97" s="16">
        <v>2708</v>
      </c>
      <c r="J97" s="18">
        <f t="shared" si="8"/>
        <v>158.54800936768149</v>
      </c>
      <c r="K97" s="19">
        <f t="shared" si="12"/>
        <v>16.548009367681487</v>
      </c>
      <c r="L97" s="16">
        <v>17</v>
      </c>
      <c r="M97" s="20">
        <f t="shared" si="9"/>
        <v>0.99531615925058559</v>
      </c>
      <c r="N97" s="19">
        <f t="shared" si="10"/>
        <v>-2.0046838407494145</v>
      </c>
      <c r="O97" s="16">
        <v>2735</v>
      </c>
      <c r="P97" s="20">
        <f t="shared" si="11"/>
        <v>160.12880562060889</v>
      </c>
      <c r="Q97" s="19">
        <f t="shared" si="13"/>
        <v>131.12880562060889</v>
      </c>
      <c r="R97" s="15"/>
    </row>
    <row r="98" spans="1:18" x14ac:dyDescent="0.3">
      <c r="A98" s="15" t="s">
        <v>23</v>
      </c>
      <c r="B98" s="15" t="s">
        <v>355</v>
      </c>
      <c r="C98" s="15" t="s">
        <v>356</v>
      </c>
      <c r="D98" s="15" t="s">
        <v>357</v>
      </c>
      <c r="E98" s="15" t="s">
        <v>358</v>
      </c>
      <c r="F98" s="16">
        <v>1009</v>
      </c>
      <c r="G98" s="16">
        <v>92</v>
      </c>
      <c r="H98" s="17">
        <f t="shared" si="7"/>
        <v>917</v>
      </c>
      <c r="I98" s="16">
        <v>1325</v>
      </c>
      <c r="J98" s="18">
        <f t="shared" si="8"/>
        <v>131.31813676907828</v>
      </c>
      <c r="K98" s="19">
        <f t="shared" si="12"/>
        <v>-10.681863230921721</v>
      </c>
      <c r="L98" s="16">
        <v>135</v>
      </c>
      <c r="M98" s="20">
        <f t="shared" si="9"/>
        <v>13.379583746283449</v>
      </c>
      <c r="N98" s="19">
        <f t="shared" si="10"/>
        <v>10.379583746283449</v>
      </c>
      <c r="O98" s="16">
        <v>0</v>
      </c>
      <c r="P98" s="20">
        <f t="shared" si="11"/>
        <v>0</v>
      </c>
      <c r="Q98" s="19">
        <f t="shared" si="13"/>
        <v>-29</v>
      </c>
      <c r="R98" s="15"/>
    </row>
    <row r="99" spans="1:18" x14ac:dyDescent="0.3">
      <c r="A99" s="15" t="s">
        <v>23</v>
      </c>
      <c r="B99" s="15" t="s">
        <v>359</v>
      </c>
      <c r="C99" s="15" t="s">
        <v>360</v>
      </c>
      <c r="D99" s="15" t="s">
        <v>361</v>
      </c>
      <c r="E99" s="15" t="s">
        <v>362</v>
      </c>
      <c r="F99" s="16">
        <v>1542</v>
      </c>
      <c r="G99" s="16">
        <v>33</v>
      </c>
      <c r="H99" s="17">
        <f t="shared" si="7"/>
        <v>1509</v>
      </c>
      <c r="I99" s="16">
        <v>2323</v>
      </c>
      <c r="J99" s="18">
        <f t="shared" si="8"/>
        <v>150.64850843060958</v>
      </c>
      <c r="K99" s="19">
        <f t="shared" si="12"/>
        <v>8.6485084306095814</v>
      </c>
      <c r="L99" s="16">
        <v>10</v>
      </c>
      <c r="M99" s="20">
        <f t="shared" si="9"/>
        <v>0.64850843060959795</v>
      </c>
      <c r="N99" s="19">
        <f t="shared" si="10"/>
        <v>-2.3514915693904022</v>
      </c>
      <c r="O99" s="16">
        <v>241</v>
      </c>
      <c r="P99" s="20">
        <f t="shared" si="11"/>
        <v>15.62905317769131</v>
      </c>
      <c r="Q99" s="19">
        <f t="shared" si="13"/>
        <v>-13.37094682230869</v>
      </c>
      <c r="R99" s="15"/>
    </row>
    <row r="100" spans="1:18" x14ac:dyDescent="0.3">
      <c r="A100" s="15" t="s">
        <v>23</v>
      </c>
      <c r="B100" s="15" t="s">
        <v>363</v>
      </c>
      <c r="C100" s="15" t="s">
        <v>364</v>
      </c>
      <c r="D100" s="15" t="s">
        <v>365</v>
      </c>
      <c r="E100" s="15" t="s">
        <v>366</v>
      </c>
      <c r="F100" s="16">
        <v>2540</v>
      </c>
      <c r="G100" s="16">
        <v>494</v>
      </c>
      <c r="H100" s="17">
        <f t="shared" si="7"/>
        <v>2046</v>
      </c>
      <c r="I100" s="16">
        <v>6682</v>
      </c>
      <c r="J100" s="18">
        <f t="shared" si="8"/>
        <v>263.07086614173227</v>
      </c>
      <c r="K100" s="19">
        <f t="shared" si="12"/>
        <v>121.07086614173227</v>
      </c>
      <c r="L100" s="16">
        <v>372</v>
      </c>
      <c r="M100" s="20">
        <f t="shared" si="9"/>
        <v>14.645669291338583</v>
      </c>
      <c r="N100" s="19">
        <f t="shared" si="10"/>
        <v>11.645669291338583</v>
      </c>
      <c r="O100" s="16">
        <v>0</v>
      </c>
      <c r="P100" s="20">
        <f t="shared" si="11"/>
        <v>0</v>
      </c>
      <c r="Q100" s="19">
        <f t="shared" si="13"/>
        <v>-29</v>
      </c>
      <c r="R100" s="15"/>
    </row>
    <row r="101" spans="1:18" x14ac:dyDescent="0.3">
      <c r="A101" s="15" t="s">
        <v>23</v>
      </c>
      <c r="B101" s="15" t="s">
        <v>367</v>
      </c>
      <c r="C101" s="15" t="s">
        <v>368</v>
      </c>
      <c r="D101" s="15" t="s">
        <v>369</v>
      </c>
      <c r="E101" s="15" t="s">
        <v>370</v>
      </c>
      <c r="F101" s="16">
        <v>2322</v>
      </c>
      <c r="G101" s="16">
        <v>186</v>
      </c>
      <c r="H101" s="17">
        <f t="shared" si="7"/>
        <v>2136</v>
      </c>
      <c r="I101" s="16">
        <v>2514</v>
      </c>
      <c r="J101" s="18">
        <f t="shared" si="8"/>
        <v>108.26873385012921</v>
      </c>
      <c r="K101" s="19">
        <f t="shared" si="12"/>
        <v>-33.731266149870791</v>
      </c>
      <c r="L101" s="16">
        <v>28</v>
      </c>
      <c r="M101" s="20">
        <f t="shared" si="9"/>
        <v>1.2058570198105083</v>
      </c>
      <c r="N101" s="19">
        <f t="shared" si="10"/>
        <v>-1.7941429801894917</v>
      </c>
      <c r="O101" s="16">
        <v>850</v>
      </c>
      <c r="P101" s="20">
        <f t="shared" si="11"/>
        <v>36.606373815676143</v>
      </c>
      <c r="Q101" s="19">
        <f t="shared" si="13"/>
        <v>7.6063738156761431</v>
      </c>
      <c r="R101" s="15"/>
    </row>
    <row r="102" spans="1:18" x14ac:dyDescent="0.3">
      <c r="A102" s="15" t="s">
        <v>23</v>
      </c>
      <c r="B102" s="15" t="s">
        <v>371</v>
      </c>
      <c r="C102" s="15" t="s">
        <v>372</v>
      </c>
      <c r="D102" s="15" t="s">
        <v>373</v>
      </c>
      <c r="E102" s="15" t="s">
        <v>374</v>
      </c>
      <c r="F102" s="16">
        <v>991</v>
      </c>
      <c r="G102" s="16">
        <v>119</v>
      </c>
      <c r="H102" s="17">
        <f t="shared" si="7"/>
        <v>872</v>
      </c>
      <c r="I102" s="16">
        <v>2629</v>
      </c>
      <c r="J102" s="18">
        <f t="shared" si="8"/>
        <v>265.28758829465187</v>
      </c>
      <c r="K102" s="19">
        <f t="shared" si="12"/>
        <v>123.28758829465187</v>
      </c>
      <c r="L102" s="16">
        <v>11</v>
      </c>
      <c r="M102" s="20">
        <f t="shared" si="9"/>
        <v>1.109989909182644</v>
      </c>
      <c r="N102" s="19">
        <f t="shared" si="10"/>
        <v>-1.890010090817356</v>
      </c>
      <c r="O102" s="16">
        <v>469</v>
      </c>
      <c r="P102" s="20">
        <f t="shared" si="11"/>
        <v>47.32593340060545</v>
      </c>
      <c r="Q102" s="19">
        <f t="shared" si="13"/>
        <v>18.32593340060545</v>
      </c>
      <c r="R102" s="15"/>
    </row>
    <row r="103" spans="1:18" x14ac:dyDescent="0.3">
      <c r="A103" s="15" t="s">
        <v>23</v>
      </c>
      <c r="B103" s="15" t="s">
        <v>375</v>
      </c>
      <c r="C103" s="15" t="s">
        <v>376</v>
      </c>
      <c r="D103" s="15" t="s">
        <v>377</v>
      </c>
      <c r="E103" s="15" t="s">
        <v>378</v>
      </c>
      <c r="F103" s="16">
        <v>2314</v>
      </c>
      <c r="G103" s="16">
        <v>321</v>
      </c>
      <c r="H103" s="17">
        <f t="shared" si="7"/>
        <v>1993</v>
      </c>
      <c r="I103" s="16">
        <v>3189</v>
      </c>
      <c r="J103" s="18">
        <f t="shared" si="8"/>
        <v>137.81331028522038</v>
      </c>
      <c r="K103" s="19">
        <f t="shared" si="12"/>
        <v>-4.186689714779618</v>
      </c>
      <c r="L103" s="16">
        <v>37</v>
      </c>
      <c r="M103" s="20">
        <f t="shared" si="9"/>
        <v>1.598962834917891</v>
      </c>
      <c r="N103" s="19">
        <f t="shared" si="10"/>
        <v>-1.401037165082109</v>
      </c>
      <c r="O103" s="16">
        <v>63</v>
      </c>
      <c r="P103" s="20">
        <f t="shared" si="11"/>
        <v>2.7225583405358686</v>
      </c>
      <c r="Q103" s="19">
        <f t="shared" si="13"/>
        <v>-26.277441659464131</v>
      </c>
      <c r="R103" s="15"/>
    </row>
    <row r="104" spans="1:18" x14ac:dyDescent="0.3">
      <c r="A104" s="15" t="s">
        <v>23</v>
      </c>
      <c r="B104" s="15" t="s">
        <v>379</v>
      </c>
      <c r="C104" s="15" t="s">
        <v>380</v>
      </c>
      <c r="D104" s="15" t="s">
        <v>381</v>
      </c>
      <c r="E104" s="15" t="s">
        <v>382</v>
      </c>
      <c r="F104" s="16">
        <v>2024</v>
      </c>
      <c r="G104" s="16">
        <v>408</v>
      </c>
      <c r="H104" s="17">
        <f t="shared" si="7"/>
        <v>1616</v>
      </c>
      <c r="I104" s="16">
        <v>2417</v>
      </c>
      <c r="J104" s="18">
        <f t="shared" si="8"/>
        <v>119.41699604743083</v>
      </c>
      <c r="K104" s="19">
        <f t="shared" si="12"/>
        <v>-22.583003952569172</v>
      </c>
      <c r="L104" s="16">
        <v>71</v>
      </c>
      <c r="M104" s="20">
        <f t="shared" si="9"/>
        <v>3.5079051383399209</v>
      </c>
      <c r="N104" s="19">
        <f t="shared" si="10"/>
        <v>0.5079051383399209</v>
      </c>
      <c r="O104" s="16">
        <v>1283</v>
      </c>
      <c r="P104" s="20">
        <f t="shared" si="11"/>
        <v>63.389328063241102</v>
      </c>
      <c r="Q104" s="19">
        <f t="shared" si="13"/>
        <v>34.389328063241102</v>
      </c>
      <c r="R104" s="15"/>
    </row>
    <row r="105" spans="1:18" x14ac:dyDescent="0.3">
      <c r="A105" s="15" t="s">
        <v>23</v>
      </c>
      <c r="B105" s="15" t="s">
        <v>383</v>
      </c>
      <c r="C105" s="15" t="s">
        <v>384</v>
      </c>
      <c r="D105" s="15" t="s">
        <v>246</v>
      </c>
      <c r="E105" s="15" t="s">
        <v>385</v>
      </c>
      <c r="F105" s="16">
        <v>1544</v>
      </c>
      <c r="G105" s="16">
        <v>228</v>
      </c>
      <c r="H105" s="17">
        <f t="shared" si="7"/>
        <v>1316</v>
      </c>
      <c r="I105" s="16">
        <v>2423</v>
      </c>
      <c r="J105" s="18">
        <f t="shared" si="8"/>
        <v>156.93005181347149</v>
      </c>
      <c r="K105" s="19">
        <f t="shared" si="12"/>
        <v>14.930051813471493</v>
      </c>
      <c r="L105" s="16">
        <v>77</v>
      </c>
      <c r="M105" s="20">
        <f t="shared" si="9"/>
        <v>4.9870466321243523</v>
      </c>
      <c r="N105" s="19">
        <f t="shared" si="10"/>
        <v>1.9870466321243523</v>
      </c>
      <c r="O105" s="16">
        <v>2038</v>
      </c>
      <c r="P105" s="20">
        <f t="shared" si="11"/>
        <v>131.99481865284974</v>
      </c>
      <c r="Q105" s="19">
        <f t="shared" si="13"/>
        <v>102.99481865284974</v>
      </c>
      <c r="R105" s="15"/>
    </row>
    <row r="106" spans="1:18" x14ac:dyDescent="0.3">
      <c r="A106" s="15" t="s">
        <v>23</v>
      </c>
      <c r="B106" s="15" t="s">
        <v>386</v>
      </c>
      <c r="C106" s="15" t="s">
        <v>387</v>
      </c>
      <c r="D106" s="15" t="s">
        <v>233</v>
      </c>
      <c r="E106" s="15" t="s">
        <v>388</v>
      </c>
      <c r="F106" s="16">
        <v>1393</v>
      </c>
      <c r="G106" s="16">
        <v>238</v>
      </c>
      <c r="H106" s="17">
        <f t="shared" si="7"/>
        <v>1155</v>
      </c>
      <c r="I106" s="16">
        <v>2148</v>
      </c>
      <c r="J106" s="18">
        <f t="shared" si="8"/>
        <v>154.19956927494616</v>
      </c>
      <c r="K106" s="19">
        <f t="shared" si="12"/>
        <v>12.199569274946157</v>
      </c>
      <c r="L106" s="16">
        <v>194</v>
      </c>
      <c r="M106" s="20">
        <f t="shared" si="9"/>
        <v>13.926776740847094</v>
      </c>
      <c r="N106" s="19">
        <f t="shared" si="10"/>
        <v>10.926776740847094</v>
      </c>
      <c r="O106" s="16">
        <v>77</v>
      </c>
      <c r="P106" s="20">
        <f t="shared" si="11"/>
        <v>5.5276381909547743</v>
      </c>
      <c r="Q106" s="19">
        <f t="shared" si="13"/>
        <v>-23.472361809045225</v>
      </c>
      <c r="R106" s="15"/>
    </row>
    <row r="107" spans="1:18" x14ac:dyDescent="0.3">
      <c r="A107" s="15" t="s">
        <v>23</v>
      </c>
      <c r="B107" s="15" t="s">
        <v>389</v>
      </c>
      <c r="C107" s="15" t="s">
        <v>390</v>
      </c>
      <c r="D107" s="15" t="s">
        <v>246</v>
      </c>
      <c r="E107" s="15" t="s">
        <v>160</v>
      </c>
      <c r="F107" s="16">
        <v>1559</v>
      </c>
      <c r="G107" s="16">
        <v>201</v>
      </c>
      <c r="H107" s="17">
        <f t="shared" si="7"/>
        <v>1358</v>
      </c>
      <c r="I107" s="16">
        <v>5236</v>
      </c>
      <c r="J107" s="18">
        <f t="shared" si="8"/>
        <v>335.85631815266197</v>
      </c>
      <c r="K107" s="19">
        <f t="shared" si="12"/>
        <v>193.85631815266197</v>
      </c>
      <c r="L107" s="16">
        <v>118</v>
      </c>
      <c r="M107" s="20">
        <f t="shared" si="9"/>
        <v>7.5689544579858881</v>
      </c>
      <c r="N107" s="19">
        <f t="shared" si="10"/>
        <v>4.5689544579858881</v>
      </c>
      <c r="O107" s="16">
        <v>2067</v>
      </c>
      <c r="P107" s="20">
        <f t="shared" si="11"/>
        <v>132.58499037844774</v>
      </c>
      <c r="Q107" s="19">
        <f t="shared" si="13"/>
        <v>103.58499037844774</v>
      </c>
      <c r="R107" s="15"/>
    </row>
    <row r="108" spans="1:18" x14ac:dyDescent="0.3">
      <c r="A108" s="15" t="s">
        <v>23</v>
      </c>
      <c r="B108" s="15" t="s">
        <v>391</v>
      </c>
      <c r="C108" s="15" t="s">
        <v>392</v>
      </c>
      <c r="D108" s="15" t="s">
        <v>393</v>
      </c>
      <c r="E108" s="15" t="s">
        <v>394</v>
      </c>
      <c r="F108" s="16">
        <v>1993</v>
      </c>
      <c r="G108" s="16">
        <v>440</v>
      </c>
      <c r="H108" s="17">
        <f t="shared" si="7"/>
        <v>1553</v>
      </c>
      <c r="I108" s="16">
        <v>1651</v>
      </c>
      <c r="J108" s="18">
        <f t="shared" si="8"/>
        <v>82.839939789262417</v>
      </c>
      <c r="K108" s="19">
        <f t="shared" si="12"/>
        <v>-59.160060210737583</v>
      </c>
      <c r="L108" s="16">
        <v>38</v>
      </c>
      <c r="M108" s="20">
        <f t="shared" si="9"/>
        <v>1.9066733567486203</v>
      </c>
      <c r="N108" s="19">
        <f t="shared" si="10"/>
        <v>-1.0933266432513797</v>
      </c>
      <c r="O108" s="16">
        <v>45</v>
      </c>
      <c r="P108" s="20">
        <f t="shared" si="11"/>
        <v>2.2579026593075766</v>
      </c>
      <c r="Q108" s="19">
        <f t="shared" si="13"/>
        <v>-26.742097340692425</v>
      </c>
      <c r="R108" s="15"/>
    </row>
    <row r="109" spans="1:18" x14ac:dyDescent="0.3">
      <c r="A109" s="15" t="s">
        <v>23</v>
      </c>
      <c r="B109" s="15" t="s">
        <v>395</v>
      </c>
      <c r="C109" s="15" t="s">
        <v>396</v>
      </c>
      <c r="D109" s="15" t="s">
        <v>397</v>
      </c>
      <c r="E109" s="15" t="s">
        <v>398</v>
      </c>
      <c r="F109" s="16">
        <v>1736</v>
      </c>
      <c r="G109" s="16">
        <v>533</v>
      </c>
      <c r="H109" s="17">
        <f t="shared" si="7"/>
        <v>1203</v>
      </c>
      <c r="I109" s="16">
        <v>1828</v>
      </c>
      <c r="J109" s="18">
        <f t="shared" si="8"/>
        <v>105.29953917050692</v>
      </c>
      <c r="K109" s="19">
        <f t="shared" si="12"/>
        <v>-36.700460829493082</v>
      </c>
      <c r="L109" s="16">
        <v>5</v>
      </c>
      <c r="M109" s="20">
        <f t="shared" si="9"/>
        <v>0.28801843317972353</v>
      </c>
      <c r="N109" s="19">
        <f t="shared" si="10"/>
        <v>-2.7119815668202767</v>
      </c>
      <c r="O109" s="16">
        <v>394</v>
      </c>
      <c r="P109" s="20">
        <f t="shared" si="11"/>
        <v>22.69585253456221</v>
      </c>
      <c r="Q109" s="19">
        <f t="shared" si="13"/>
        <v>-6.30414746543779</v>
      </c>
      <c r="R109" s="15"/>
    </row>
    <row r="110" spans="1:18" x14ac:dyDescent="0.3">
      <c r="A110" s="15" t="s">
        <v>23</v>
      </c>
      <c r="B110" s="15" t="s">
        <v>399</v>
      </c>
      <c r="C110" s="15" t="s">
        <v>400</v>
      </c>
      <c r="D110" s="15" t="s">
        <v>401</v>
      </c>
      <c r="E110" s="15" t="s">
        <v>402</v>
      </c>
      <c r="F110" s="16">
        <v>1177</v>
      </c>
      <c r="G110" s="16">
        <v>208</v>
      </c>
      <c r="H110" s="17">
        <f t="shared" si="7"/>
        <v>969</v>
      </c>
      <c r="I110" s="16">
        <v>2006</v>
      </c>
      <c r="J110" s="18">
        <f t="shared" si="8"/>
        <v>170.43330501274428</v>
      </c>
      <c r="K110" s="19">
        <f t="shared" si="12"/>
        <v>28.433305012744285</v>
      </c>
      <c r="L110" s="16">
        <v>14</v>
      </c>
      <c r="M110" s="20">
        <f t="shared" si="9"/>
        <v>1.1894647408666101</v>
      </c>
      <c r="N110" s="19">
        <f t="shared" si="10"/>
        <v>-1.8105352591333899</v>
      </c>
      <c r="O110" s="16">
        <v>1233</v>
      </c>
      <c r="P110" s="20">
        <f t="shared" si="11"/>
        <v>104.75785896346643</v>
      </c>
      <c r="Q110" s="19">
        <f t="shared" si="13"/>
        <v>75.757858963466433</v>
      </c>
      <c r="R110" s="15"/>
    </row>
    <row r="111" spans="1:18" x14ac:dyDescent="0.3">
      <c r="A111" s="15" t="s">
        <v>23</v>
      </c>
      <c r="B111" s="15" t="s">
        <v>403</v>
      </c>
      <c r="C111" s="15" t="s">
        <v>404</v>
      </c>
      <c r="D111" s="15" t="s">
        <v>42</v>
      </c>
      <c r="E111" s="15" t="s">
        <v>405</v>
      </c>
      <c r="F111" s="16">
        <v>1868</v>
      </c>
      <c r="G111" s="16">
        <v>249</v>
      </c>
      <c r="H111" s="17">
        <f t="shared" si="7"/>
        <v>1619</v>
      </c>
      <c r="I111" s="16">
        <v>2383</v>
      </c>
      <c r="J111" s="18">
        <f t="shared" si="8"/>
        <v>127.5695931477516</v>
      </c>
      <c r="K111" s="19">
        <f t="shared" si="12"/>
        <v>-14.430406852248396</v>
      </c>
      <c r="L111" s="16">
        <v>5</v>
      </c>
      <c r="M111" s="20">
        <f t="shared" si="9"/>
        <v>0.26766595289079226</v>
      </c>
      <c r="N111" s="19">
        <f t="shared" si="10"/>
        <v>-2.7323340471092079</v>
      </c>
      <c r="O111" s="16">
        <v>776</v>
      </c>
      <c r="P111" s="20">
        <f t="shared" si="11"/>
        <v>41.541755888650968</v>
      </c>
      <c r="Q111" s="19">
        <f t="shared" si="13"/>
        <v>12.541755888650968</v>
      </c>
      <c r="R111" s="15"/>
    </row>
    <row r="112" spans="1:18" x14ac:dyDescent="0.3">
      <c r="A112" s="15" t="s">
        <v>23</v>
      </c>
      <c r="B112" s="15" t="s">
        <v>406</v>
      </c>
      <c r="C112" s="15" t="s">
        <v>407</v>
      </c>
      <c r="D112" s="15" t="s">
        <v>408</v>
      </c>
      <c r="E112" s="15" t="s">
        <v>409</v>
      </c>
      <c r="F112" s="16">
        <v>2192</v>
      </c>
      <c r="G112" s="16">
        <v>59</v>
      </c>
      <c r="H112" s="17">
        <f t="shared" si="7"/>
        <v>2133</v>
      </c>
      <c r="I112" s="16">
        <v>2693</v>
      </c>
      <c r="J112" s="18">
        <f t="shared" si="8"/>
        <v>122.8558394160584</v>
      </c>
      <c r="K112" s="19">
        <f t="shared" si="12"/>
        <v>-19.144160583941598</v>
      </c>
      <c r="L112" s="16">
        <v>3</v>
      </c>
      <c r="M112" s="20">
        <f t="shared" si="9"/>
        <v>0.13686131386861314</v>
      </c>
      <c r="N112" s="19">
        <f t="shared" si="10"/>
        <v>-2.863138686131387</v>
      </c>
      <c r="O112" s="16">
        <v>165</v>
      </c>
      <c r="P112" s="20">
        <f t="shared" si="11"/>
        <v>7.5273722627737225</v>
      </c>
      <c r="Q112" s="19">
        <f t="shared" si="13"/>
        <v>-21.472627737226276</v>
      </c>
      <c r="R112" s="15"/>
    </row>
    <row r="113" spans="1:18" x14ac:dyDescent="0.3">
      <c r="A113" s="15" t="s">
        <v>23</v>
      </c>
      <c r="B113" s="15" t="s">
        <v>410</v>
      </c>
      <c r="C113" s="15" t="s">
        <v>411</v>
      </c>
      <c r="D113" s="15" t="s">
        <v>412</v>
      </c>
      <c r="E113" s="15" t="s">
        <v>413</v>
      </c>
      <c r="F113" s="16">
        <v>1610</v>
      </c>
      <c r="G113" s="16">
        <v>196</v>
      </c>
      <c r="H113" s="17">
        <f t="shared" si="7"/>
        <v>1414</v>
      </c>
      <c r="I113" s="16">
        <v>2354</v>
      </c>
      <c r="J113" s="18">
        <f t="shared" si="8"/>
        <v>146.2111801242236</v>
      </c>
      <c r="K113" s="19">
        <f t="shared" si="12"/>
        <v>4.2111801242236027</v>
      </c>
      <c r="L113" s="16">
        <v>58</v>
      </c>
      <c r="M113" s="20">
        <f t="shared" si="9"/>
        <v>3.6024844720496891</v>
      </c>
      <c r="N113" s="19">
        <f t="shared" si="10"/>
        <v>0.60248447204968913</v>
      </c>
      <c r="O113" s="16">
        <v>26</v>
      </c>
      <c r="P113" s="20">
        <f t="shared" si="11"/>
        <v>1.6149068322981366</v>
      </c>
      <c r="Q113" s="19">
        <f t="shared" si="13"/>
        <v>-27.385093167701864</v>
      </c>
      <c r="R113" s="15"/>
    </row>
    <row r="114" spans="1:18" x14ac:dyDescent="0.3">
      <c r="A114" s="15" t="s">
        <v>23</v>
      </c>
      <c r="B114" s="15" t="s">
        <v>300</v>
      </c>
      <c r="C114" s="15" t="s">
        <v>301</v>
      </c>
      <c r="D114" s="15" t="s">
        <v>84</v>
      </c>
      <c r="E114" s="15" t="s">
        <v>414</v>
      </c>
      <c r="F114" s="16">
        <v>1945</v>
      </c>
      <c r="G114" s="16">
        <v>3</v>
      </c>
      <c r="H114" s="17">
        <f t="shared" si="7"/>
        <v>1942</v>
      </c>
      <c r="I114" s="16">
        <v>1538</v>
      </c>
      <c r="J114" s="18">
        <f t="shared" si="8"/>
        <v>79.07455012853471</v>
      </c>
      <c r="K114" s="19">
        <f t="shared" si="12"/>
        <v>-62.92544987146529</v>
      </c>
      <c r="L114" s="16">
        <v>7</v>
      </c>
      <c r="M114" s="20">
        <f t="shared" si="9"/>
        <v>0.35989717223650386</v>
      </c>
      <c r="N114" s="19">
        <f t="shared" si="10"/>
        <v>-2.6401028277634961</v>
      </c>
      <c r="O114" s="16">
        <v>516</v>
      </c>
      <c r="P114" s="20">
        <f t="shared" si="11"/>
        <v>26.529562982005139</v>
      </c>
      <c r="Q114" s="19">
        <f t="shared" si="13"/>
        <v>-2.4704370179948612</v>
      </c>
      <c r="R114" s="15"/>
    </row>
    <row r="115" spans="1:18" x14ac:dyDescent="0.3">
      <c r="A115" s="15" t="s">
        <v>23</v>
      </c>
      <c r="B115" s="15" t="s">
        <v>415</v>
      </c>
      <c r="C115" s="15" t="s">
        <v>416</v>
      </c>
      <c r="D115" s="15" t="s">
        <v>258</v>
      </c>
      <c r="E115" s="15" t="s">
        <v>417</v>
      </c>
      <c r="F115" s="16">
        <v>2225</v>
      </c>
      <c r="G115" s="16">
        <v>31</v>
      </c>
      <c r="H115" s="17">
        <f t="shared" si="7"/>
        <v>2194</v>
      </c>
      <c r="I115" s="16">
        <v>3106</v>
      </c>
      <c r="J115" s="18">
        <f t="shared" si="8"/>
        <v>139.59550561797752</v>
      </c>
      <c r="K115" s="19">
        <f t="shared" si="12"/>
        <v>-2.4044943820224773</v>
      </c>
      <c r="L115" s="16">
        <v>1</v>
      </c>
      <c r="M115" s="20">
        <f t="shared" si="9"/>
        <v>4.49438202247191E-2</v>
      </c>
      <c r="N115" s="19">
        <f t="shared" si="10"/>
        <v>-2.9550561797752808</v>
      </c>
      <c r="O115" s="16">
        <v>509</v>
      </c>
      <c r="P115" s="20">
        <f t="shared" si="11"/>
        <v>22.876404494382022</v>
      </c>
      <c r="Q115" s="19">
        <f t="shared" si="13"/>
        <v>-6.1235955056179776</v>
      </c>
      <c r="R115" s="15"/>
    </row>
    <row r="116" spans="1:18" x14ac:dyDescent="0.3">
      <c r="A116" s="15" t="s">
        <v>23</v>
      </c>
      <c r="B116" s="15" t="s">
        <v>418</v>
      </c>
      <c r="C116" s="15" t="s">
        <v>419</v>
      </c>
      <c r="D116" s="15" t="s">
        <v>265</v>
      </c>
      <c r="E116" s="15" t="s">
        <v>420</v>
      </c>
      <c r="F116" s="16">
        <v>1764</v>
      </c>
      <c r="G116" s="16">
        <v>535</v>
      </c>
      <c r="H116" s="17">
        <f t="shared" si="7"/>
        <v>1229</v>
      </c>
      <c r="I116" s="16">
        <v>1773</v>
      </c>
      <c r="J116" s="18">
        <f t="shared" si="8"/>
        <v>100.51020408163265</v>
      </c>
      <c r="K116" s="19">
        <f t="shared" si="12"/>
        <v>-41.489795918367349</v>
      </c>
      <c r="L116" s="16">
        <v>14</v>
      </c>
      <c r="M116" s="20">
        <f t="shared" si="9"/>
        <v>0.79365079365079361</v>
      </c>
      <c r="N116" s="19">
        <f t="shared" si="10"/>
        <v>-2.2063492063492065</v>
      </c>
      <c r="O116" s="16">
        <v>90</v>
      </c>
      <c r="P116" s="20">
        <f t="shared" si="11"/>
        <v>5.1020408163265305</v>
      </c>
      <c r="Q116" s="19">
        <f t="shared" si="13"/>
        <v>-23.897959183673471</v>
      </c>
      <c r="R116" s="15"/>
    </row>
    <row r="117" spans="1:18" x14ac:dyDescent="0.3">
      <c r="A117" s="15" t="s">
        <v>23</v>
      </c>
      <c r="B117" s="15" t="s">
        <v>421</v>
      </c>
      <c r="C117" s="15" t="s">
        <v>422</v>
      </c>
      <c r="D117" s="15" t="s">
        <v>423</v>
      </c>
      <c r="E117" s="15" t="s">
        <v>424</v>
      </c>
      <c r="F117" s="16">
        <v>1587</v>
      </c>
      <c r="G117" s="16">
        <v>294</v>
      </c>
      <c r="H117" s="17">
        <f t="shared" si="7"/>
        <v>1293</v>
      </c>
      <c r="I117" s="16">
        <v>1049</v>
      </c>
      <c r="J117" s="18">
        <f t="shared" si="8"/>
        <v>66.099558916194084</v>
      </c>
      <c r="K117" s="19">
        <f t="shared" si="12"/>
        <v>-75.900441083805916</v>
      </c>
      <c r="L117" s="16">
        <v>1</v>
      </c>
      <c r="M117" s="20">
        <f t="shared" si="9"/>
        <v>6.3011972274732195E-2</v>
      </c>
      <c r="N117" s="19">
        <f t="shared" si="10"/>
        <v>-2.9369880277252678</v>
      </c>
      <c r="O117" s="16">
        <v>0</v>
      </c>
      <c r="P117" s="20">
        <f t="shared" si="11"/>
        <v>0</v>
      </c>
      <c r="Q117" s="19">
        <f t="shared" si="13"/>
        <v>-29</v>
      </c>
      <c r="R117" s="15"/>
    </row>
    <row r="118" spans="1:18" x14ac:dyDescent="0.3">
      <c r="A118" s="15" t="s">
        <v>23</v>
      </c>
      <c r="B118" s="15" t="s">
        <v>425</v>
      </c>
      <c r="C118" s="15" t="s">
        <v>426</v>
      </c>
      <c r="D118" s="15" t="s">
        <v>427</v>
      </c>
      <c r="E118" s="15" t="s">
        <v>428</v>
      </c>
      <c r="F118" s="16">
        <v>671</v>
      </c>
      <c r="G118" s="16">
        <v>78</v>
      </c>
      <c r="H118" s="17">
        <f t="shared" si="7"/>
        <v>593</v>
      </c>
      <c r="I118" s="16">
        <v>1339</v>
      </c>
      <c r="J118" s="18">
        <f t="shared" si="8"/>
        <v>199.55290611028315</v>
      </c>
      <c r="K118" s="19">
        <f t="shared" si="12"/>
        <v>57.552906110283146</v>
      </c>
      <c r="L118" s="16">
        <v>0</v>
      </c>
      <c r="M118" s="20">
        <f t="shared" si="9"/>
        <v>0</v>
      </c>
      <c r="N118" s="19">
        <f t="shared" si="10"/>
        <v>-3</v>
      </c>
      <c r="O118" s="16">
        <v>0</v>
      </c>
      <c r="P118" s="20">
        <f t="shared" si="11"/>
        <v>0</v>
      </c>
      <c r="Q118" s="19">
        <f t="shared" si="13"/>
        <v>-29</v>
      </c>
      <c r="R118" s="15"/>
    </row>
    <row r="119" spans="1:18" x14ac:dyDescent="0.3">
      <c r="A119" s="15" t="s">
        <v>23</v>
      </c>
      <c r="B119" s="15" t="s">
        <v>429</v>
      </c>
      <c r="C119" s="15" t="s">
        <v>430</v>
      </c>
      <c r="D119" s="15" t="s">
        <v>229</v>
      </c>
      <c r="E119" s="15" t="s">
        <v>431</v>
      </c>
      <c r="F119" s="16">
        <v>1621</v>
      </c>
      <c r="G119" s="16">
        <v>302</v>
      </c>
      <c r="H119" s="17">
        <f t="shared" si="7"/>
        <v>1319</v>
      </c>
      <c r="I119" s="16">
        <v>3304</v>
      </c>
      <c r="J119" s="18">
        <f t="shared" si="8"/>
        <v>203.82479950647746</v>
      </c>
      <c r="K119" s="19">
        <f t="shared" si="12"/>
        <v>61.824799506477461</v>
      </c>
      <c r="L119" s="16">
        <v>17</v>
      </c>
      <c r="M119" s="20">
        <f t="shared" si="9"/>
        <v>1.0487353485502777</v>
      </c>
      <c r="N119" s="19">
        <f t="shared" si="10"/>
        <v>-1.9512646514497223</v>
      </c>
      <c r="O119" s="16">
        <v>0</v>
      </c>
      <c r="P119" s="20">
        <f t="shared" si="11"/>
        <v>0</v>
      </c>
      <c r="Q119" s="19">
        <f t="shared" si="13"/>
        <v>-29</v>
      </c>
      <c r="R119" s="15"/>
    </row>
    <row r="120" spans="1:18" x14ac:dyDescent="0.3">
      <c r="A120" s="15" t="s">
        <v>23</v>
      </c>
      <c r="B120" s="15" t="s">
        <v>432</v>
      </c>
      <c r="C120" s="15" t="s">
        <v>433</v>
      </c>
      <c r="D120" s="15" t="s">
        <v>434</v>
      </c>
      <c r="E120" s="15" t="s">
        <v>435</v>
      </c>
      <c r="F120" s="16">
        <v>1499</v>
      </c>
      <c r="G120" s="16">
        <v>7</v>
      </c>
      <c r="H120" s="17">
        <f t="shared" si="7"/>
        <v>1492</v>
      </c>
      <c r="I120" s="16">
        <v>892</v>
      </c>
      <c r="J120" s="18">
        <f t="shared" si="8"/>
        <v>59.506337558372245</v>
      </c>
      <c r="K120" s="19">
        <f t="shared" si="12"/>
        <v>-82.493662441627748</v>
      </c>
      <c r="L120" s="16">
        <v>0</v>
      </c>
      <c r="M120" s="20">
        <f t="shared" si="9"/>
        <v>0</v>
      </c>
      <c r="N120" s="19">
        <f t="shared" si="10"/>
        <v>-3</v>
      </c>
      <c r="O120" s="16">
        <v>24</v>
      </c>
      <c r="P120" s="20">
        <f t="shared" si="11"/>
        <v>1.6010673782521683</v>
      </c>
      <c r="Q120" s="19">
        <f t="shared" si="13"/>
        <v>-27.398932621747832</v>
      </c>
      <c r="R120" s="15"/>
    </row>
    <row r="121" spans="1:18" x14ac:dyDescent="0.3">
      <c r="A121" s="15" t="s">
        <v>23</v>
      </c>
      <c r="B121" s="15" t="s">
        <v>436</v>
      </c>
      <c r="C121" s="15" t="s">
        <v>437</v>
      </c>
      <c r="D121" s="15" t="s">
        <v>250</v>
      </c>
      <c r="E121" s="15" t="s">
        <v>438</v>
      </c>
      <c r="F121" s="16">
        <v>1975</v>
      </c>
      <c r="G121" s="16">
        <v>124</v>
      </c>
      <c r="H121" s="17">
        <f t="shared" si="7"/>
        <v>1851</v>
      </c>
      <c r="I121" s="16">
        <v>2006</v>
      </c>
      <c r="J121" s="18">
        <f t="shared" si="8"/>
        <v>101.56962025316456</v>
      </c>
      <c r="K121" s="19">
        <f t="shared" si="12"/>
        <v>-40.430379746835442</v>
      </c>
      <c r="L121" s="16">
        <v>7</v>
      </c>
      <c r="M121" s="20">
        <f t="shared" si="9"/>
        <v>0.35443037974683544</v>
      </c>
      <c r="N121" s="19">
        <f t="shared" si="10"/>
        <v>-2.6455696202531644</v>
      </c>
      <c r="O121" s="16">
        <v>2332</v>
      </c>
      <c r="P121" s="20">
        <f t="shared" si="11"/>
        <v>118.07594936708861</v>
      </c>
      <c r="Q121" s="19">
        <f t="shared" si="13"/>
        <v>89.075949367088612</v>
      </c>
      <c r="R121" s="15"/>
    </row>
    <row r="122" spans="1:18" x14ac:dyDescent="0.3">
      <c r="A122" s="15" t="s">
        <v>23</v>
      </c>
      <c r="B122" s="15" t="s">
        <v>439</v>
      </c>
      <c r="C122" s="15" t="s">
        <v>440</v>
      </c>
      <c r="D122" s="15" t="s">
        <v>441</v>
      </c>
      <c r="E122" s="15" t="s">
        <v>442</v>
      </c>
      <c r="F122" s="16">
        <v>1863</v>
      </c>
      <c r="G122" s="16">
        <v>22</v>
      </c>
      <c r="H122" s="17">
        <f t="shared" si="7"/>
        <v>1841</v>
      </c>
      <c r="I122" s="16">
        <v>1776</v>
      </c>
      <c r="J122" s="18">
        <f t="shared" si="8"/>
        <v>95.330112721417066</v>
      </c>
      <c r="K122" s="19">
        <f t="shared" si="12"/>
        <v>-46.669887278582934</v>
      </c>
      <c r="L122" s="16">
        <v>2</v>
      </c>
      <c r="M122" s="20">
        <f t="shared" si="9"/>
        <v>0.10735373054213634</v>
      </c>
      <c r="N122" s="19">
        <f t="shared" si="10"/>
        <v>-2.8926462694578636</v>
      </c>
      <c r="O122" s="16">
        <v>113</v>
      </c>
      <c r="P122" s="20">
        <f t="shared" si="11"/>
        <v>6.0654857756307035</v>
      </c>
      <c r="Q122" s="19">
        <f t="shared" si="13"/>
        <v>-22.934514224369295</v>
      </c>
      <c r="R122" s="15"/>
    </row>
    <row r="123" spans="1:18" x14ac:dyDescent="0.3">
      <c r="A123" s="15" t="s">
        <v>23</v>
      </c>
      <c r="B123" s="15" t="s">
        <v>443</v>
      </c>
      <c r="C123" s="15" t="s">
        <v>444</v>
      </c>
      <c r="D123" s="15" t="s">
        <v>171</v>
      </c>
      <c r="E123" s="15" t="s">
        <v>445</v>
      </c>
      <c r="F123" s="16">
        <v>1835</v>
      </c>
      <c r="G123" s="16">
        <v>313</v>
      </c>
      <c r="H123" s="17">
        <f t="shared" si="7"/>
        <v>1522</v>
      </c>
      <c r="I123" s="16">
        <v>2083</v>
      </c>
      <c r="J123" s="18">
        <f t="shared" si="8"/>
        <v>113.5149863760218</v>
      </c>
      <c r="K123" s="19">
        <f t="shared" si="12"/>
        <v>-28.485013623978205</v>
      </c>
      <c r="L123" s="16">
        <v>6</v>
      </c>
      <c r="M123" s="20">
        <f t="shared" si="9"/>
        <v>0.32697547683923706</v>
      </c>
      <c r="N123" s="19">
        <f t="shared" si="10"/>
        <v>-2.673024523160763</v>
      </c>
      <c r="O123" s="16">
        <v>399</v>
      </c>
      <c r="P123" s="20">
        <f t="shared" si="11"/>
        <v>21.743869209809262</v>
      </c>
      <c r="Q123" s="19">
        <f t="shared" si="13"/>
        <v>-7.2561307901907384</v>
      </c>
      <c r="R123" s="15"/>
    </row>
    <row r="124" spans="1:18" x14ac:dyDescent="0.3">
      <c r="A124" s="15" t="s">
        <v>23</v>
      </c>
      <c r="B124" s="15" t="s">
        <v>446</v>
      </c>
      <c r="C124" s="15" t="s">
        <v>447</v>
      </c>
      <c r="D124" s="15" t="s">
        <v>448</v>
      </c>
      <c r="E124" s="15" t="s">
        <v>449</v>
      </c>
      <c r="F124" s="16">
        <v>1609</v>
      </c>
      <c r="G124" s="16">
        <v>313</v>
      </c>
      <c r="H124" s="17">
        <f t="shared" si="7"/>
        <v>1296</v>
      </c>
      <c r="I124" s="16">
        <v>1584</v>
      </c>
      <c r="J124" s="18">
        <f t="shared" si="8"/>
        <v>98.446239900559348</v>
      </c>
      <c r="K124" s="19">
        <f t="shared" si="12"/>
        <v>-43.553760099440652</v>
      </c>
      <c r="L124" s="16">
        <v>14</v>
      </c>
      <c r="M124" s="20">
        <f t="shared" si="9"/>
        <v>0.87010565568676201</v>
      </c>
      <c r="N124" s="19">
        <f t="shared" si="10"/>
        <v>-2.1298943443132381</v>
      </c>
      <c r="O124" s="16">
        <v>0</v>
      </c>
      <c r="P124" s="20">
        <f t="shared" si="11"/>
        <v>0</v>
      </c>
      <c r="Q124" s="19">
        <f t="shared" si="13"/>
        <v>-29</v>
      </c>
      <c r="R124" s="15"/>
    </row>
    <row r="125" spans="1:18" x14ac:dyDescent="0.3">
      <c r="A125" s="15" t="s">
        <v>23</v>
      </c>
      <c r="B125" s="15" t="s">
        <v>450</v>
      </c>
      <c r="C125" s="15" t="s">
        <v>451</v>
      </c>
      <c r="D125" s="15" t="s">
        <v>452</v>
      </c>
      <c r="E125" s="15" t="s">
        <v>295</v>
      </c>
      <c r="F125" s="16">
        <v>2190</v>
      </c>
      <c r="G125" s="16">
        <v>537</v>
      </c>
      <c r="H125" s="17">
        <f t="shared" si="7"/>
        <v>1653</v>
      </c>
      <c r="I125" s="16">
        <v>3150</v>
      </c>
      <c r="J125" s="18">
        <f t="shared" si="8"/>
        <v>143.83561643835617</v>
      </c>
      <c r="K125" s="19">
        <f t="shared" si="12"/>
        <v>1.8356164383561691</v>
      </c>
      <c r="L125" s="16">
        <v>6</v>
      </c>
      <c r="M125" s="20">
        <f t="shared" si="9"/>
        <v>0.27397260273972601</v>
      </c>
      <c r="N125" s="19">
        <f t="shared" si="10"/>
        <v>-2.7260273972602738</v>
      </c>
      <c r="O125" s="16">
        <v>534</v>
      </c>
      <c r="P125" s="20">
        <f t="shared" si="11"/>
        <v>24.383561643835616</v>
      </c>
      <c r="Q125" s="19">
        <f t="shared" si="13"/>
        <v>-4.6164383561643838</v>
      </c>
      <c r="R125" s="15"/>
    </row>
    <row r="126" spans="1:18" x14ac:dyDescent="0.3">
      <c r="A126" s="15" t="s">
        <v>23</v>
      </c>
      <c r="B126" s="15" t="s">
        <v>453</v>
      </c>
      <c r="C126" s="15" t="s">
        <v>454</v>
      </c>
      <c r="D126" s="15" t="s">
        <v>455</v>
      </c>
      <c r="E126" s="15" t="s">
        <v>456</v>
      </c>
      <c r="F126" s="16">
        <v>947</v>
      </c>
      <c r="G126" s="16">
        <v>153</v>
      </c>
      <c r="H126" s="17">
        <f t="shared" si="7"/>
        <v>794</v>
      </c>
      <c r="I126" s="16">
        <v>1210</v>
      </c>
      <c r="J126" s="18">
        <f t="shared" si="8"/>
        <v>127.77191129883845</v>
      </c>
      <c r="K126" s="19">
        <f t="shared" si="12"/>
        <v>-14.228088701161553</v>
      </c>
      <c r="L126" s="16">
        <v>5</v>
      </c>
      <c r="M126" s="20">
        <f t="shared" si="9"/>
        <v>0.52798310454065467</v>
      </c>
      <c r="N126" s="19">
        <f t="shared" si="10"/>
        <v>-2.4720168954593453</v>
      </c>
      <c r="O126" s="16">
        <v>646</v>
      </c>
      <c r="P126" s="20">
        <f t="shared" si="11"/>
        <v>68.215417106652581</v>
      </c>
      <c r="Q126" s="19">
        <f t="shared" si="13"/>
        <v>39.215417106652581</v>
      </c>
      <c r="R126" s="15"/>
    </row>
    <row r="127" spans="1:18" x14ac:dyDescent="0.3">
      <c r="A127" s="15" t="s">
        <v>23</v>
      </c>
      <c r="B127" s="15" t="s">
        <v>457</v>
      </c>
      <c r="C127" s="15" t="s">
        <v>458</v>
      </c>
      <c r="D127" s="15" t="s">
        <v>159</v>
      </c>
      <c r="E127" s="15" t="s">
        <v>459</v>
      </c>
      <c r="F127" s="16">
        <v>729</v>
      </c>
      <c r="G127" s="16">
        <v>14</v>
      </c>
      <c r="H127" s="17">
        <f t="shared" si="7"/>
        <v>715</v>
      </c>
      <c r="I127" s="16">
        <v>1101</v>
      </c>
      <c r="J127" s="18">
        <f t="shared" si="8"/>
        <v>151.02880658436214</v>
      </c>
      <c r="K127" s="19">
        <f t="shared" si="12"/>
        <v>9.0288065843621439</v>
      </c>
      <c r="L127" s="16">
        <v>0</v>
      </c>
      <c r="M127" s="20">
        <f t="shared" si="9"/>
        <v>0</v>
      </c>
      <c r="N127" s="19">
        <f t="shared" si="10"/>
        <v>-3</v>
      </c>
      <c r="O127" s="16">
        <v>29</v>
      </c>
      <c r="P127" s="20">
        <f t="shared" si="11"/>
        <v>3.9780521262002746</v>
      </c>
      <c r="Q127" s="19">
        <f t="shared" si="13"/>
        <v>-25.021947873799725</v>
      </c>
      <c r="R127" s="15"/>
    </row>
    <row r="128" spans="1:18" x14ac:dyDescent="0.3">
      <c r="A128" s="15" t="s">
        <v>23</v>
      </c>
      <c r="B128" s="15" t="s">
        <v>460</v>
      </c>
      <c r="C128" s="15" t="s">
        <v>461</v>
      </c>
      <c r="D128" s="15" t="s">
        <v>462</v>
      </c>
      <c r="E128" s="15" t="s">
        <v>463</v>
      </c>
      <c r="F128" s="16">
        <v>1812</v>
      </c>
      <c r="G128" s="16">
        <v>473</v>
      </c>
      <c r="H128" s="17">
        <f t="shared" si="7"/>
        <v>1339</v>
      </c>
      <c r="I128" s="16">
        <v>4330</v>
      </c>
      <c r="J128" s="18">
        <f t="shared" si="8"/>
        <v>238.96247240618101</v>
      </c>
      <c r="K128" s="19">
        <f t="shared" si="12"/>
        <v>96.962472406181007</v>
      </c>
      <c r="L128" s="16">
        <v>14</v>
      </c>
      <c r="M128" s="20">
        <f t="shared" si="9"/>
        <v>0.77262693156732898</v>
      </c>
      <c r="N128" s="19">
        <f t="shared" si="10"/>
        <v>-2.2273730684326711</v>
      </c>
      <c r="O128" s="16">
        <v>596</v>
      </c>
      <c r="P128" s="20">
        <f t="shared" si="11"/>
        <v>32.891832229580572</v>
      </c>
      <c r="Q128" s="19">
        <f t="shared" si="13"/>
        <v>3.8918322295805723</v>
      </c>
      <c r="R128" s="15"/>
    </row>
    <row r="129" spans="1:18" x14ac:dyDescent="0.3">
      <c r="A129" s="15" t="s">
        <v>23</v>
      </c>
      <c r="B129" s="15" t="s">
        <v>464</v>
      </c>
      <c r="C129" s="15" t="s">
        <v>465</v>
      </c>
      <c r="D129" s="15" t="s">
        <v>193</v>
      </c>
      <c r="E129" s="15" t="s">
        <v>466</v>
      </c>
      <c r="F129" s="16">
        <v>1460</v>
      </c>
      <c r="G129" s="16">
        <v>212</v>
      </c>
      <c r="H129" s="17">
        <f t="shared" si="7"/>
        <v>1248</v>
      </c>
      <c r="I129" s="16">
        <v>2048</v>
      </c>
      <c r="J129" s="18">
        <f t="shared" si="8"/>
        <v>140.27397260273972</v>
      </c>
      <c r="K129" s="19">
        <f t="shared" si="12"/>
        <v>-1.7260273972602818</v>
      </c>
      <c r="L129" s="16">
        <v>8</v>
      </c>
      <c r="M129" s="20">
        <f t="shared" si="9"/>
        <v>0.54794520547945202</v>
      </c>
      <c r="N129" s="19">
        <f t="shared" si="10"/>
        <v>-2.452054794520548</v>
      </c>
      <c r="O129" s="16">
        <v>245</v>
      </c>
      <c r="P129" s="20">
        <f t="shared" si="11"/>
        <v>16.780821917808218</v>
      </c>
      <c r="Q129" s="19">
        <f t="shared" si="13"/>
        <v>-12.219178082191782</v>
      </c>
      <c r="R129" s="15"/>
    </row>
    <row r="130" spans="1:18" x14ac:dyDescent="0.3">
      <c r="A130" s="15" t="s">
        <v>23</v>
      </c>
      <c r="B130" s="15" t="s">
        <v>467</v>
      </c>
      <c r="C130" s="15" t="s">
        <v>468</v>
      </c>
      <c r="D130" s="15" t="s">
        <v>317</v>
      </c>
      <c r="E130" s="15" t="s">
        <v>469</v>
      </c>
      <c r="F130" s="16">
        <v>3024</v>
      </c>
      <c r="G130" s="16">
        <v>1493</v>
      </c>
      <c r="H130" s="17">
        <f t="shared" si="7"/>
        <v>1531</v>
      </c>
      <c r="I130" s="16">
        <v>4339</v>
      </c>
      <c r="J130" s="18">
        <f t="shared" si="8"/>
        <v>143.48544973544975</v>
      </c>
      <c r="K130" s="19">
        <f t="shared" si="12"/>
        <v>1.4854497354497482</v>
      </c>
      <c r="L130" s="16">
        <v>98</v>
      </c>
      <c r="M130" s="20">
        <f t="shared" si="9"/>
        <v>3.2407407407407405</v>
      </c>
      <c r="N130" s="19">
        <f t="shared" si="10"/>
        <v>0.24074074074074048</v>
      </c>
      <c r="O130" s="16">
        <v>409</v>
      </c>
      <c r="P130" s="20">
        <f t="shared" si="11"/>
        <v>13.525132275132275</v>
      </c>
      <c r="Q130" s="19">
        <f t="shared" si="13"/>
        <v>-15.474867724867725</v>
      </c>
      <c r="R130" s="15"/>
    </row>
    <row r="131" spans="1:18" x14ac:dyDescent="0.3">
      <c r="A131" s="15" t="s">
        <v>23</v>
      </c>
      <c r="B131" s="15">
        <v>170000190</v>
      </c>
      <c r="C131" s="15" t="s">
        <v>470</v>
      </c>
      <c r="D131" s="15" t="s">
        <v>57</v>
      </c>
      <c r="E131" s="15" t="s">
        <v>471</v>
      </c>
      <c r="F131" s="16">
        <v>2855</v>
      </c>
      <c r="G131" s="16">
        <v>602</v>
      </c>
      <c r="H131" s="17">
        <f t="shared" si="7"/>
        <v>2253</v>
      </c>
      <c r="I131" s="16">
        <v>0</v>
      </c>
      <c r="J131" s="18">
        <f t="shared" si="8"/>
        <v>0</v>
      </c>
      <c r="K131" s="19">
        <f t="shared" si="12"/>
        <v>-142</v>
      </c>
      <c r="L131" s="16">
        <v>0</v>
      </c>
      <c r="M131" s="20">
        <f t="shared" si="9"/>
        <v>0</v>
      </c>
      <c r="N131" s="19">
        <f t="shared" si="10"/>
        <v>-3</v>
      </c>
      <c r="O131" s="16">
        <v>0</v>
      </c>
      <c r="P131" s="20">
        <f t="shared" si="11"/>
        <v>0</v>
      </c>
      <c r="Q131" s="19">
        <f t="shared" si="13"/>
        <v>-29</v>
      </c>
      <c r="R131" s="15" t="s">
        <v>207</v>
      </c>
    </row>
    <row r="132" spans="1:18" x14ac:dyDescent="0.3">
      <c r="A132" s="15" t="s">
        <v>23</v>
      </c>
      <c r="B132" s="15" t="s">
        <v>472</v>
      </c>
      <c r="C132" s="15" t="s">
        <v>473</v>
      </c>
      <c r="D132" s="15" t="s">
        <v>229</v>
      </c>
      <c r="E132" s="15" t="s">
        <v>474</v>
      </c>
      <c r="F132" s="16">
        <v>1516</v>
      </c>
      <c r="G132" s="16">
        <v>443</v>
      </c>
      <c r="H132" s="17">
        <f t="shared" si="7"/>
        <v>1073</v>
      </c>
      <c r="I132" s="16">
        <v>5086</v>
      </c>
      <c r="J132" s="18">
        <f t="shared" si="8"/>
        <v>335.48812664907655</v>
      </c>
      <c r="K132" s="19">
        <f t="shared" si="12"/>
        <v>193.48812664907655</v>
      </c>
      <c r="L132" s="16">
        <v>91</v>
      </c>
      <c r="M132" s="20">
        <f t="shared" si="9"/>
        <v>6.002638522427441</v>
      </c>
      <c r="N132" s="19">
        <f t="shared" si="10"/>
        <v>3.002638522427441</v>
      </c>
      <c r="O132" s="16">
        <v>23</v>
      </c>
      <c r="P132" s="20">
        <f t="shared" si="11"/>
        <v>1.5171503957783641</v>
      </c>
      <c r="Q132" s="19">
        <f t="shared" si="13"/>
        <v>-27.482849604221634</v>
      </c>
      <c r="R132" s="15"/>
    </row>
    <row r="133" spans="1:18" x14ac:dyDescent="0.3">
      <c r="A133" s="21" t="s">
        <v>23</v>
      </c>
      <c r="B133" s="21" t="s">
        <v>475</v>
      </c>
      <c r="C133" s="21" t="s">
        <v>476</v>
      </c>
      <c r="D133" s="21" t="s">
        <v>477</v>
      </c>
      <c r="E133" s="21" t="s">
        <v>205</v>
      </c>
      <c r="F133" s="22">
        <v>1930</v>
      </c>
      <c r="G133" s="22">
        <v>1012</v>
      </c>
      <c r="H133" s="23">
        <f t="shared" si="7"/>
        <v>918</v>
      </c>
      <c r="I133" s="22">
        <v>2269</v>
      </c>
      <c r="J133" s="24">
        <f t="shared" si="8"/>
        <v>117.56476683937824</v>
      </c>
      <c r="K133" s="25">
        <f t="shared" si="12"/>
        <v>-24.435233160621763</v>
      </c>
      <c r="L133" s="22">
        <v>11</v>
      </c>
      <c r="M133" s="26">
        <f t="shared" si="9"/>
        <v>0.56994818652849744</v>
      </c>
      <c r="N133" s="25">
        <f t="shared" si="10"/>
        <v>-2.4300518134715023</v>
      </c>
      <c r="O133" s="22">
        <v>244</v>
      </c>
      <c r="P133" s="26">
        <f t="shared" si="11"/>
        <v>12.642487046632125</v>
      </c>
      <c r="Q133" s="25">
        <f t="shared" si="13"/>
        <v>-16.357512953367873</v>
      </c>
      <c r="R133" s="21"/>
    </row>
    <row r="134" spans="1:18" x14ac:dyDescent="0.3">
      <c r="A134" s="15" t="s">
        <v>23</v>
      </c>
      <c r="B134" s="15" t="s">
        <v>478</v>
      </c>
      <c r="C134" s="15" t="s">
        <v>479</v>
      </c>
      <c r="D134" s="15" t="s">
        <v>480</v>
      </c>
      <c r="E134" s="15" t="s">
        <v>481</v>
      </c>
      <c r="F134" s="16">
        <v>1718</v>
      </c>
      <c r="G134" s="16">
        <v>392</v>
      </c>
      <c r="H134" s="17">
        <f t="shared" si="7"/>
        <v>1326</v>
      </c>
      <c r="I134" s="16">
        <v>1812</v>
      </c>
      <c r="J134" s="18">
        <f t="shared" si="8"/>
        <v>105.47147846332945</v>
      </c>
      <c r="K134" s="19">
        <f t="shared" si="12"/>
        <v>-36.528521536670553</v>
      </c>
      <c r="L134" s="16">
        <v>52</v>
      </c>
      <c r="M134" s="20">
        <f t="shared" si="9"/>
        <v>3.0267753201396972</v>
      </c>
      <c r="N134" s="19">
        <f t="shared" si="10"/>
        <v>2.677532013969719E-2</v>
      </c>
      <c r="O134" s="16">
        <v>0</v>
      </c>
      <c r="P134" s="20">
        <f t="shared" si="11"/>
        <v>0</v>
      </c>
      <c r="Q134" s="19">
        <f t="shared" si="13"/>
        <v>-29</v>
      </c>
      <c r="R134" s="15"/>
    </row>
    <row r="135" spans="1:18" x14ac:dyDescent="0.3">
      <c r="A135" s="15" t="s">
        <v>23</v>
      </c>
      <c r="B135" s="15" t="s">
        <v>102</v>
      </c>
      <c r="C135" s="15" t="s">
        <v>103</v>
      </c>
      <c r="D135" s="15" t="s">
        <v>189</v>
      </c>
      <c r="E135" s="15" t="s">
        <v>482</v>
      </c>
      <c r="F135" s="16">
        <v>897</v>
      </c>
      <c r="G135" s="16">
        <v>18</v>
      </c>
      <c r="H135" s="17">
        <f t="shared" si="7"/>
        <v>879</v>
      </c>
      <c r="I135" s="16">
        <v>1848</v>
      </c>
      <c r="J135" s="18">
        <f t="shared" si="8"/>
        <v>206.02006688963209</v>
      </c>
      <c r="K135" s="19">
        <f t="shared" si="12"/>
        <v>64.020066889632091</v>
      </c>
      <c r="L135" s="16">
        <v>15</v>
      </c>
      <c r="M135" s="20">
        <f t="shared" si="9"/>
        <v>1.6722408026755853</v>
      </c>
      <c r="N135" s="19">
        <f t="shared" si="10"/>
        <v>-1.3277591973244147</v>
      </c>
      <c r="O135" s="16">
        <v>1054</v>
      </c>
      <c r="P135" s="20">
        <f t="shared" si="11"/>
        <v>117.50278706800445</v>
      </c>
      <c r="Q135" s="19">
        <f t="shared" si="13"/>
        <v>88.502787068004451</v>
      </c>
      <c r="R135" s="15"/>
    </row>
    <row r="136" spans="1:18" x14ac:dyDescent="0.3">
      <c r="A136" s="15" t="s">
        <v>23</v>
      </c>
      <c r="B136" s="15" t="s">
        <v>300</v>
      </c>
      <c r="C136" s="15" t="s">
        <v>301</v>
      </c>
      <c r="D136" s="15" t="s">
        <v>483</v>
      </c>
      <c r="E136" s="15" t="s">
        <v>484</v>
      </c>
      <c r="F136" s="16">
        <v>1547</v>
      </c>
      <c r="G136" s="16">
        <v>499</v>
      </c>
      <c r="H136" s="17">
        <f t="shared" si="7"/>
        <v>1048</v>
      </c>
      <c r="I136" s="16">
        <v>3559</v>
      </c>
      <c r="J136" s="18">
        <f t="shared" si="8"/>
        <v>230.05817711700064</v>
      </c>
      <c r="K136" s="19">
        <f t="shared" si="12"/>
        <v>88.058177117000639</v>
      </c>
      <c r="L136" s="16">
        <v>26</v>
      </c>
      <c r="M136" s="20">
        <f t="shared" si="9"/>
        <v>1.680672268907563</v>
      </c>
      <c r="N136" s="19">
        <f t="shared" si="10"/>
        <v>-1.319327731092437</v>
      </c>
      <c r="O136" s="16">
        <v>1444</v>
      </c>
      <c r="P136" s="20">
        <f t="shared" si="11"/>
        <v>93.341952165481572</v>
      </c>
      <c r="Q136" s="19">
        <f t="shared" si="13"/>
        <v>64.341952165481572</v>
      </c>
      <c r="R136" s="15"/>
    </row>
    <row r="137" spans="1:18" x14ac:dyDescent="0.3">
      <c r="A137" s="15" t="s">
        <v>23</v>
      </c>
      <c r="B137" s="15" t="s">
        <v>300</v>
      </c>
      <c r="C137" s="15" t="s">
        <v>301</v>
      </c>
      <c r="D137" s="15" t="s">
        <v>286</v>
      </c>
      <c r="E137" s="15" t="s">
        <v>485</v>
      </c>
      <c r="F137" s="16">
        <v>1553</v>
      </c>
      <c r="G137" s="16">
        <v>366</v>
      </c>
      <c r="H137" s="17">
        <f t="shared" ref="H137:H200" si="14">F137-G137</f>
        <v>1187</v>
      </c>
      <c r="I137" s="16">
        <v>2350</v>
      </c>
      <c r="J137" s="18">
        <f t="shared" ref="J137:J200" si="15">I137/F137*100</f>
        <v>151.32002575660013</v>
      </c>
      <c r="K137" s="19">
        <f t="shared" si="12"/>
        <v>9.3200257566001312</v>
      </c>
      <c r="L137" s="16">
        <v>17</v>
      </c>
      <c r="M137" s="20">
        <f t="shared" ref="M137:M200" si="16">L137/F137*100</f>
        <v>1.0946555054732776</v>
      </c>
      <c r="N137" s="19">
        <f t="shared" ref="N137:N200" si="17">M137-3</f>
        <v>-1.9053444945267224</v>
      </c>
      <c r="O137" s="16">
        <v>211</v>
      </c>
      <c r="P137" s="20">
        <f t="shared" ref="P137:P200" si="18">O137/F137*100</f>
        <v>13.586606567933032</v>
      </c>
      <c r="Q137" s="19">
        <f t="shared" si="13"/>
        <v>-15.413393432066968</v>
      </c>
      <c r="R137" s="15"/>
    </row>
    <row r="138" spans="1:18" x14ac:dyDescent="0.3">
      <c r="A138" s="15" t="s">
        <v>23</v>
      </c>
      <c r="B138" s="15" t="s">
        <v>486</v>
      </c>
      <c r="C138" s="15" t="s">
        <v>487</v>
      </c>
      <c r="D138" s="15" t="s">
        <v>488</v>
      </c>
      <c r="E138" s="15" t="s">
        <v>489</v>
      </c>
      <c r="F138" s="16">
        <v>1120</v>
      </c>
      <c r="G138" s="16">
        <v>163</v>
      </c>
      <c r="H138" s="17">
        <f t="shared" si="14"/>
        <v>957</v>
      </c>
      <c r="I138" s="16">
        <v>1709</v>
      </c>
      <c r="J138" s="18">
        <f t="shared" si="15"/>
        <v>152.58928571428572</v>
      </c>
      <c r="K138" s="19">
        <f t="shared" ref="K138:K201" si="19">J138-142</f>
        <v>10.589285714285722</v>
      </c>
      <c r="L138" s="16">
        <v>41</v>
      </c>
      <c r="M138" s="20">
        <f t="shared" si="16"/>
        <v>3.660714285714286</v>
      </c>
      <c r="N138" s="19">
        <f t="shared" si="17"/>
        <v>0.66071428571428603</v>
      </c>
      <c r="O138" s="16">
        <v>219</v>
      </c>
      <c r="P138" s="20">
        <f t="shared" si="18"/>
        <v>19.553571428571427</v>
      </c>
      <c r="Q138" s="19">
        <f t="shared" ref="Q138:Q201" si="20">P138-29</f>
        <v>-9.446428571428573</v>
      </c>
      <c r="R138" s="15"/>
    </row>
    <row r="139" spans="1:18" x14ac:dyDescent="0.3">
      <c r="A139" s="15" t="s">
        <v>23</v>
      </c>
      <c r="B139" s="15" t="s">
        <v>490</v>
      </c>
      <c r="C139" s="15" t="s">
        <v>491</v>
      </c>
      <c r="D139" s="15" t="s">
        <v>492</v>
      </c>
      <c r="E139" s="15" t="s">
        <v>493</v>
      </c>
      <c r="F139" s="16">
        <v>1293</v>
      </c>
      <c r="G139" s="16">
        <v>152</v>
      </c>
      <c r="H139" s="17">
        <f t="shared" si="14"/>
        <v>1141</v>
      </c>
      <c r="I139" s="16">
        <v>3466</v>
      </c>
      <c r="J139" s="18">
        <f t="shared" si="15"/>
        <v>268.05877803557621</v>
      </c>
      <c r="K139" s="19">
        <f t="shared" si="19"/>
        <v>126.05877803557621</v>
      </c>
      <c r="L139" s="16">
        <v>114</v>
      </c>
      <c r="M139" s="20">
        <f t="shared" si="16"/>
        <v>8.8167053364269137</v>
      </c>
      <c r="N139" s="19">
        <f t="shared" si="17"/>
        <v>5.8167053364269137</v>
      </c>
      <c r="O139" s="16">
        <v>4</v>
      </c>
      <c r="P139" s="20">
        <f t="shared" si="18"/>
        <v>0.30935808197989173</v>
      </c>
      <c r="Q139" s="19">
        <f t="shared" si="20"/>
        <v>-28.690641918020109</v>
      </c>
      <c r="R139" s="15"/>
    </row>
    <row r="140" spans="1:18" x14ac:dyDescent="0.3">
      <c r="A140" s="15" t="s">
        <v>23</v>
      </c>
      <c r="B140" s="15" t="s">
        <v>494</v>
      </c>
      <c r="C140" s="15" t="s">
        <v>495</v>
      </c>
      <c r="D140" s="15" t="s">
        <v>496</v>
      </c>
      <c r="E140" s="15" t="s">
        <v>497</v>
      </c>
      <c r="F140" s="16">
        <v>1658</v>
      </c>
      <c r="G140" s="16">
        <v>35</v>
      </c>
      <c r="H140" s="17">
        <f t="shared" si="14"/>
        <v>1623</v>
      </c>
      <c r="I140" s="16">
        <v>2954</v>
      </c>
      <c r="J140" s="18">
        <f t="shared" si="15"/>
        <v>178.1664656212304</v>
      </c>
      <c r="K140" s="19">
        <f t="shared" si="19"/>
        <v>36.166465621230401</v>
      </c>
      <c r="L140" s="16">
        <v>0</v>
      </c>
      <c r="M140" s="20">
        <f t="shared" si="16"/>
        <v>0</v>
      </c>
      <c r="N140" s="19">
        <f t="shared" si="17"/>
        <v>-3</v>
      </c>
      <c r="O140" s="16">
        <v>48</v>
      </c>
      <c r="P140" s="20">
        <f t="shared" si="18"/>
        <v>2.8950542822677927</v>
      </c>
      <c r="Q140" s="19">
        <f t="shared" si="20"/>
        <v>-26.104945717732207</v>
      </c>
      <c r="R140" s="15"/>
    </row>
    <row r="141" spans="1:18" x14ac:dyDescent="0.3">
      <c r="A141" s="15" t="s">
        <v>23</v>
      </c>
      <c r="B141" s="15" t="s">
        <v>309</v>
      </c>
      <c r="C141" s="15" t="s">
        <v>310</v>
      </c>
      <c r="D141" s="15" t="s">
        <v>34</v>
      </c>
      <c r="E141" s="15" t="s">
        <v>498</v>
      </c>
      <c r="F141" s="16">
        <v>2053</v>
      </c>
      <c r="G141" s="16">
        <v>508</v>
      </c>
      <c r="H141" s="17">
        <f t="shared" si="14"/>
        <v>1545</v>
      </c>
      <c r="I141" s="16">
        <v>2132</v>
      </c>
      <c r="J141" s="18">
        <f t="shared" si="15"/>
        <v>103.84802727715538</v>
      </c>
      <c r="K141" s="19">
        <f t="shared" si="19"/>
        <v>-38.151972722844619</v>
      </c>
      <c r="L141" s="16">
        <v>38</v>
      </c>
      <c r="M141" s="20">
        <f t="shared" si="16"/>
        <v>1.8509498295177789</v>
      </c>
      <c r="N141" s="19">
        <f t="shared" si="17"/>
        <v>-1.1490501704822211</v>
      </c>
      <c r="O141" s="16">
        <v>31</v>
      </c>
      <c r="P141" s="20">
        <f t="shared" si="18"/>
        <v>1.5099853872381881</v>
      </c>
      <c r="Q141" s="19">
        <f t="shared" si="20"/>
        <v>-27.490014612761811</v>
      </c>
      <c r="R141" s="15"/>
    </row>
    <row r="142" spans="1:18" x14ac:dyDescent="0.3">
      <c r="A142" s="15" t="s">
        <v>23</v>
      </c>
      <c r="B142" s="15" t="s">
        <v>499</v>
      </c>
      <c r="C142" s="15" t="s">
        <v>500</v>
      </c>
      <c r="D142" s="15" t="s">
        <v>501</v>
      </c>
      <c r="E142" s="15" t="s">
        <v>502</v>
      </c>
      <c r="F142" s="16">
        <v>2042</v>
      </c>
      <c r="G142" s="16">
        <v>451</v>
      </c>
      <c r="H142" s="17">
        <f t="shared" si="14"/>
        <v>1591</v>
      </c>
      <c r="I142" s="16">
        <v>2032</v>
      </c>
      <c r="J142" s="18">
        <f t="shared" si="15"/>
        <v>99.510284035259545</v>
      </c>
      <c r="K142" s="19">
        <f t="shared" si="19"/>
        <v>-42.489715964740455</v>
      </c>
      <c r="L142" s="16">
        <v>3</v>
      </c>
      <c r="M142" s="20">
        <f t="shared" si="16"/>
        <v>0.14691478942213515</v>
      </c>
      <c r="N142" s="19">
        <f t="shared" si="17"/>
        <v>-2.853085210577865</v>
      </c>
      <c r="O142" s="16">
        <v>818</v>
      </c>
      <c r="P142" s="20">
        <f t="shared" si="18"/>
        <v>40.058765915768852</v>
      </c>
      <c r="Q142" s="19">
        <f t="shared" si="20"/>
        <v>11.058765915768852</v>
      </c>
      <c r="R142" s="15"/>
    </row>
    <row r="143" spans="1:18" x14ac:dyDescent="0.3">
      <c r="A143" s="15" t="s">
        <v>23</v>
      </c>
      <c r="B143" s="15" t="s">
        <v>503</v>
      </c>
      <c r="C143" s="15" t="s">
        <v>504</v>
      </c>
      <c r="D143" s="15" t="s">
        <v>505</v>
      </c>
      <c r="E143" s="15" t="s">
        <v>506</v>
      </c>
      <c r="F143" s="16">
        <v>1798</v>
      </c>
      <c r="G143" s="16">
        <v>371</v>
      </c>
      <c r="H143" s="17">
        <f t="shared" si="14"/>
        <v>1427</v>
      </c>
      <c r="I143" s="16">
        <v>2194</v>
      </c>
      <c r="J143" s="18">
        <f t="shared" si="15"/>
        <v>122.02447163515018</v>
      </c>
      <c r="K143" s="19">
        <f t="shared" si="19"/>
        <v>-19.975528364849822</v>
      </c>
      <c r="L143" s="16">
        <v>15</v>
      </c>
      <c r="M143" s="20">
        <f t="shared" si="16"/>
        <v>0.83426028921023354</v>
      </c>
      <c r="N143" s="19">
        <f t="shared" si="17"/>
        <v>-2.1657397107897665</v>
      </c>
      <c r="O143" s="16">
        <v>483</v>
      </c>
      <c r="P143" s="20">
        <f t="shared" si="18"/>
        <v>26.863181312569523</v>
      </c>
      <c r="Q143" s="19">
        <f t="shared" si="20"/>
        <v>-2.1368186874304769</v>
      </c>
      <c r="R143" s="15"/>
    </row>
    <row r="144" spans="1:18" x14ac:dyDescent="0.3">
      <c r="A144" s="15" t="s">
        <v>23</v>
      </c>
      <c r="B144" s="15" t="s">
        <v>507</v>
      </c>
      <c r="C144" s="15" t="s">
        <v>508</v>
      </c>
      <c r="D144" s="15" t="s">
        <v>509</v>
      </c>
      <c r="E144" s="15" t="s">
        <v>510</v>
      </c>
      <c r="F144" s="16">
        <v>973</v>
      </c>
      <c r="G144" s="16">
        <v>108</v>
      </c>
      <c r="H144" s="17">
        <f t="shared" si="14"/>
        <v>865</v>
      </c>
      <c r="I144" s="16">
        <v>369</v>
      </c>
      <c r="J144" s="18">
        <f t="shared" si="15"/>
        <v>37.923946557040082</v>
      </c>
      <c r="K144" s="19">
        <f t="shared" si="19"/>
        <v>-104.07605344295992</v>
      </c>
      <c r="L144" s="16">
        <v>2</v>
      </c>
      <c r="M144" s="20">
        <f t="shared" si="16"/>
        <v>0.20554984583761562</v>
      </c>
      <c r="N144" s="19">
        <f t="shared" si="17"/>
        <v>-2.7944501541623845</v>
      </c>
      <c r="O144" s="16">
        <v>99</v>
      </c>
      <c r="P144" s="20">
        <f t="shared" si="18"/>
        <v>10.174717368961973</v>
      </c>
      <c r="Q144" s="19">
        <f t="shared" si="20"/>
        <v>-18.825282631038029</v>
      </c>
      <c r="R144" s="15"/>
    </row>
    <row r="145" spans="1:18" x14ac:dyDescent="0.3">
      <c r="A145" s="15" t="s">
        <v>23</v>
      </c>
      <c r="B145" s="15" t="s">
        <v>511</v>
      </c>
      <c r="C145" s="15" t="s">
        <v>512</v>
      </c>
      <c r="D145" s="15" t="s">
        <v>124</v>
      </c>
      <c r="E145" s="15" t="s">
        <v>513</v>
      </c>
      <c r="F145" s="16">
        <v>747</v>
      </c>
      <c r="G145" s="16">
        <v>111</v>
      </c>
      <c r="H145" s="17">
        <f t="shared" si="14"/>
        <v>636</v>
      </c>
      <c r="I145" s="16">
        <v>1455</v>
      </c>
      <c r="J145" s="18">
        <f t="shared" si="15"/>
        <v>194.77911646586347</v>
      </c>
      <c r="K145" s="19">
        <f t="shared" si="19"/>
        <v>52.779116465863467</v>
      </c>
      <c r="L145" s="16">
        <v>113</v>
      </c>
      <c r="M145" s="20">
        <f t="shared" si="16"/>
        <v>15.127175368139223</v>
      </c>
      <c r="N145" s="19">
        <f t="shared" si="17"/>
        <v>12.127175368139223</v>
      </c>
      <c r="O145" s="16">
        <v>281</v>
      </c>
      <c r="P145" s="20">
        <f t="shared" si="18"/>
        <v>37.617135207496652</v>
      </c>
      <c r="Q145" s="19">
        <f t="shared" si="20"/>
        <v>8.6171352074966521</v>
      </c>
      <c r="R145" s="15"/>
    </row>
    <row r="146" spans="1:18" x14ac:dyDescent="0.3">
      <c r="A146" s="15" t="s">
        <v>23</v>
      </c>
      <c r="B146" s="15" t="s">
        <v>514</v>
      </c>
      <c r="C146" s="15" t="s">
        <v>515</v>
      </c>
      <c r="D146" s="15" t="s">
        <v>516</v>
      </c>
      <c r="E146" s="15" t="s">
        <v>517</v>
      </c>
      <c r="F146" s="16">
        <v>1715</v>
      </c>
      <c r="G146" s="16">
        <v>418</v>
      </c>
      <c r="H146" s="17">
        <f t="shared" si="14"/>
        <v>1297</v>
      </c>
      <c r="I146" s="16">
        <v>3225</v>
      </c>
      <c r="J146" s="18">
        <f t="shared" si="15"/>
        <v>188.0466472303207</v>
      </c>
      <c r="K146" s="19">
        <f t="shared" si="19"/>
        <v>46.046647230320701</v>
      </c>
      <c r="L146" s="16">
        <v>16</v>
      </c>
      <c r="M146" s="20">
        <f t="shared" si="16"/>
        <v>0.93294460641399413</v>
      </c>
      <c r="N146" s="19">
        <f t="shared" si="17"/>
        <v>-2.0670553935860059</v>
      </c>
      <c r="O146" s="16">
        <v>1087</v>
      </c>
      <c r="P146" s="20">
        <f t="shared" si="18"/>
        <v>63.381924198250729</v>
      </c>
      <c r="Q146" s="19">
        <f t="shared" si="20"/>
        <v>34.381924198250729</v>
      </c>
      <c r="R146" s="15"/>
    </row>
    <row r="147" spans="1:18" x14ac:dyDescent="0.3">
      <c r="A147" s="15" t="s">
        <v>23</v>
      </c>
      <c r="B147" s="15" t="s">
        <v>518</v>
      </c>
      <c r="C147" s="15" t="s">
        <v>519</v>
      </c>
      <c r="D147" s="15" t="s">
        <v>311</v>
      </c>
      <c r="E147" s="15" t="s">
        <v>520</v>
      </c>
      <c r="F147" s="16">
        <v>2005</v>
      </c>
      <c r="G147" s="16">
        <v>220</v>
      </c>
      <c r="H147" s="17">
        <f t="shared" si="14"/>
        <v>1785</v>
      </c>
      <c r="I147" s="16">
        <v>1872</v>
      </c>
      <c r="J147" s="18">
        <f t="shared" si="15"/>
        <v>93.366583541147136</v>
      </c>
      <c r="K147" s="19">
        <f t="shared" si="19"/>
        <v>-48.633416458852864</v>
      </c>
      <c r="L147" s="16">
        <v>18</v>
      </c>
      <c r="M147" s="20">
        <f t="shared" si="16"/>
        <v>0.89775561097256862</v>
      </c>
      <c r="N147" s="19">
        <f t="shared" si="17"/>
        <v>-2.1022443890274314</v>
      </c>
      <c r="O147" s="16">
        <v>137</v>
      </c>
      <c r="P147" s="20">
        <f t="shared" si="18"/>
        <v>6.8329177057356612</v>
      </c>
      <c r="Q147" s="19">
        <f t="shared" si="20"/>
        <v>-22.16708229426434</v>
      </c>
      <c r="R147" s="15"/>
    </row>
    <row r="148" spans="1:18" x14ac:dyDescent="0.3">
      <c r="A148" s="15" t="s">
        <v>23</v>
      </c>
      <c r="B148" s="15" t="s">
        <v>521</v>
      </c>
      <c r="C148" s="15" t="s">
        <v>522</v>
      </c>
      <c r="D148" s="15" t="s">
        <v>523</v>
      </c>
      <c r="E148" s="15" t="s">
        <v>524</v>
      </c>
      <c r="F148" s="16">
        <v>1844</v>
      </c>
      <c r="G148" s="16">
        <v>347</v>
      </c>
      <c r="H148" s="17">
        <f t="shared" si="14"/>
        <v>1497</v>
      </c>
      <c r="I148" s="16">
        <v>1406</v>
      </c>
      <c r="J148" s="18">
        <f t="shared" si="15"/>
        <v>76.247288503253799</v>
      </c>
      <c r="K148" s="19">
        <f t="shared" si="19"/>
        <v>-65.752711496746201</v>
      </c>
      <c r="L148" s="16">
        <v>45</v>
      </c>
      <c r="M148" s="20">
        <f t="shared" si="16"/>
        <v>2.4403470715835143</v>
      </c>
      <c r="N148" s="19">
        <f t="shared" si="17"/>
        <v>-0.55965292841648573</v>
      </c>
      <c r="O148" s="16">
        <v>232</v>
      </c>
      <c r="P148" s="20">
        <f t="shared" si="18"/>
        <v>12.581344902386119</v>
      </c>
      <c r="Q148" s="19">
        <f t="shared" si="20"/>
        <v>-16.418655097613879</v>
      </c>
      <c r="R148" s="15"/>
    </row>
    <row r="149" spans="1:18" x14ac:dyDescent="0.3">
      <c r="A149" s="15" t="s">
        <v>23</v>
      </c>
      <c r="B149" s="15" t="s">
        <v>102</v>
      </c>
      <c r="C149" s="15" t="s">
        <v>103</v>
      </c>
      <c r="D149" s="15" t="s">
        <v>132</v>
      </c>
      <c r="E149" s="15" t="s">
        <v>525</v>
      </c>
      <c r="F149" s="16">
        <v>714</v>
      </c>
      <c r="G149" s="16">
        <v>0</v>
      </c>
      <c r="H149" s="17">
        <f t="shared" si="14"/>
        <v>714</v>
      </c>
      <c r="I149" s="16">
        <v>1423</v>
      </c>
      <c r="J149" s="18">
        <f t="shared" si="15"/>
        <v>199.29971988795518</v>
      </c>
      <c r="K149" s="19">
        <f t="shared" si="19"/>
        <v>57.299719887955177</v>
      </c>
      <c r="L149" s="16">
        <v>1</v>
      </c>
      <c r="M149" s="20">
        <f t="shared" si="16"/>
        <v>0.14005602240896359</v>
      </c>
      <c r="N149" s="19">
        <f t="shared" si="17"/>
        <v>-2.8599439775910365</v>
      </c>
      <c r="O149" s="16">
        <v>837</v>
      </c>
      <c r="P149" s="20">
        <f t="shared" si="18"/>
        <v>117.22689075630252</v>
      </c>
      <c r="Q149" s="19">
        <f t="shared" si="20"/>
        <v>88.226890756302524</v>
      </c>
      <c r="R149" s="15"/>
    </row>
    <row r="150" spans="1:18" x14ac:dyDescent="0.3">
      <c r="A150" s="15" t="s">
        <v>23</v>
      </c>
      <c r="B150" s="15" t="s">
        <v>526</v>
      </c>
      <c r="C150" s="15" t="s">
        <v>527</v>
      </c>
      <c r="D150" s="15" t="s">
        <v>124</v>
      </c>
      <c r="E150" s="15" t="s">
        <v>528</v>
      </c>
      <c r="F150" s="16">
        <v>2160</v>
      </c>
      <c r="G150" s="16">
        <v>898</v>
      </c>
      <c r="H150" s="17">
        <f t="shared" si="14"/>
        <v>1262</v>
      </c>
      <c r="I150" s="16">
        <v>2779</v>
      </c>
      <c r="J150" s="18">
        <f t="shared" si="15"/>
        <v>128.65740740740742</v>
      </c>
      <c r="K150" s="19">
        <f t="shared" si="19"/>
        <v>-13.342592592592581</v>
      </c>
      <c r="L150" s="16">
        <v>25</v>
      </c>
      <c r="M150" s="20">
        <f t="shared" si="16"/>
        <v>1.1574074074074074</v>
      </c>
      <c r="N150" s="19">
        <f t="shared" si="17"/>
        <v>-1.8425925925925926</v>
      </c>
      <c r="O150" s="16">
        <v>106</v>
      </c>
      <c r="P150" s="20">
        <f t="shared" si="18"/>
        <v>4.9074074074074074</v>
      </c>
      <c r="Q150" s="19">
        <f t="shared" si="20"/>
        <v>-24.092592592592592</v>
      </c>
      <c r="R150" s="15"/>
    </row>
    <row r="151" spans="1:18" x14ac:dyDescent="0.3">
      <c r="A151" s="21" t="s">
        <v>23</v>
      </c>
      <c r="B151" s="21" t="s">
        <v>529</v>
      </c>
      <c r="C151" s="21" t="s">
        <v>530</v>
      </c>
      <c r="D151" s="21" t="s">
        <v>531</v>
      </c>
      <c r="E151" s="21" t="s">
        <v>532</v>
      </c>
      <c r="F151" s="22">
        <v>1592</v>
      </c>
      <c r="G151" s="22">
        <v>801</v>
      </c>
      <c r="H151" s="23">
        <f t="shared" si="14"/>
        <v>791</v>
      </c>
      <c r="I151" s="22">
        <v>3368</v>
      </c>
      <c r="J151" s="24">
        <f t="shared" si="15"/>
        <v>211.55778894472363</v>
      </c>
      <c r="K151" s="25">
        <f t="shared" si="19"/>
        <v>69.557788944723626</v>
      </c>
      <c r="L151" s="22">
        <v>12</v>
      </c>
      <c r="M151" s="26">
        <f t="shared" si="16"/>
        <v>0.75376884422110546</v>
      </c>
      <c r="N151" s="25">
        <f t="shared" si="17"/>
        <v>-2.2462311557788945</v>
      </c>
      <c r="O151" s="22">
        <v>383</v>
      </c>
      <c r="P151" s="26">
        <f t="shared" si="18"/>
        <v>24.057788944723619</v>
      </c>
      <c r="Q151" s="25">
        <f t="shared" si="20"/>
        <v>-4.9422110552763812</v>
      </c>
      <c r="R151" s="21"/>
    </row>
    <row r="152" spans="1:18" x14ac:dyDescent="0.3">
      <c r="A152" s="15" t="s">
        <v>23</v>
      </c>
      <c r="B152" s="15" t="s">
        <v>533</v>
      </c>
      <c r="C152" s="15" t="s">
        <v>534</v>
      </c>
      <c r="D152" s="15" t="s">
        <v>535</v>
      </c>
      <c r="E152" s="15" t="s">
        <v>536</v>
      </c>
      <c r="F152" s="16">
        <v>1332</v>
      </c>
      <c r="G152" s="16">
        <v>404</v>
      </c>
      <c r="H152" s="17">
        <f t="shared" si="14"/>
        <v>928</v>
      </c>
      <c r="I152" s="16">
        <v>1892</v>
      </c>
      <c r="J152" s="18">
        <f t="shared" si="15"/>
        <v>142.04204204204206</v>
      </c>
      <c r="K152" s="19">
        <f t="shared" si="19"/>
        <v>4.2042042042055527E-2</v>
      </c>
      <c r="L152" s="16">
        <v>10</v>
      </c>
      <c r="M152" s="20">
        <f t="shared" si="16"/>
        <v>0.75075075075075071</v>
      </c>
      <c r="N152" s="19">
        <f t="shared" si="17"/>
        <v>-2.2492492492492495</v>
      </c>
      <c r="O152" s="16">
        <v>57</v>
      </c>
      <c r="P152" s="20">
        <f t="shared" si="18"/>
        <v>4.2792792792792795</v>
      </c>
      <c r="Q152" s="19">
        <f t="shared" si="20"/>
        <v>-24.72072072072072</v>
      </c>
      <c r="R152" s="15"/>
    </row>
    <row r="153" spans="1:18" x14ac:dyDescent="0.3">
      <c r="A153" s="15" t="s">
        <v>23</v>
      </c>
      <c r="B153" s="15" t="s">
        <v>537</v>
      </c>
      <c r="C153" s="15" t="s">
        <v>538</v>
      </c>
      <c r="D153" s="15" t="s">
        <v>539</v>
      </c>
      <c r="E153" s="15" t="s">
        <v>540</v>
      </c>
      <c r="F153" s="16">
        <v>1544</v>
      </c>
      <c r="G153" s="16">
        <v>578</v>
      </c>
      <c r="H153" s="17">
        <f t="shared" si="14"/>
        <v>966</v>
      </c>
      <c r="I153" s="16">
        <v>2614</v>
      </c>
      <c r="J153" s="18">
        <f t="shared" si="15"/>
        <v>169.30051813471502</v>
      </c>
      <c r="K153" s="19">
        <f t="shared" si="19"/>
        <v>27.30051813471502</v>
      </c>
      <c r="L153" s="16">
        <v>202</v>
      </c>
      <c r="M153" s="20">
        <f t="shared" si="16"/>
        <v>13.082901554404144</v>
      </c>
      <c r="N153" s="19">
        <f t="shared" si="17"/>
        <v>10.082901554404144</v>
      </c>
      <c r="O153" s="16">
        <v>7</v>
      </c>
      <c r="P153" s="20">
        <f t="shared" si="18"/>
        <v>0.45336787564766834</v>
      </c>
      <c r="Q153" s="19">
        <f t="shared" si="20"/>
        <v>-28.546632124352332</v>
      </c>
      <c r="R153" s="15"/>
    </row>
    <row r="154" spans="1:18" x14ac:dyDescent="0.3">
      <c r="A154" s="21" t="s">
        <v>23</v>
      </c>
      <c r="B154" s="21" t="s">
        <v>541</v>
      </c>
      <c r="C154" s="21" t="s">
        <v>542</v>
      </c>
      <c r="D154" s="21" t="s">
        <v>543</v>
      </c>
      <c r="E154" s="21" t="s">
        <v>544</v>
      </c>
      <c r="F154" s="22">
        <v>2435</v>
      </c>
      <c r="G154" s="22">
        <v>1245</v>
      </c>
      <c r="H154" s="23">
        <f t="shared" si="14"/>
        <v>1190</v>
      </c>
      <c r="I154" s="22">
        <v>6367</v>
      </c>
      <c r="J154" s="24">
        <f t="shared" si="15"/>
        <v>261.47843942505131</v>
      </c>
      <c r="K154" s="25">
        <f t="shared" si="19"/>
        <v>119.47843942505131</v>
      </c>
      <c r="L154" s="22">
        <v>33</v>
      </c>
      <c r="M154" s="26">
        <f t="shared" si="16"/>
        <v>1.3552361396303902</v>
      </c>
      <c r="N154" s="25">
        <f t="shared" si="17"/>
        <v>-1.6447638603696098</v>
      </c>
      <c r="O154" s="22">
        <v>1</v>
      </c>
      <c r="P154" s="26">
        <f t="shared" si="18"/>
        <v>4.1067761806981518E-2</v>
      </c>
      <c r="Q154" s="25">
        <f t="shared" si="20"/>
        <v>-28.958932238193018</v>
      </c>
      <c r="R154" s="21"/>
    </row>
    <row r="155" spans="1:18" x14ac:dyDescent="0.3">
      <c r="A155" s="15" t="s">
        <v>23</v>
      </c>
      <c r="B155" s="15" t="s">
        <v>545</v>
      </c>
      <c r="C155" s="15" t="s">
        <v>546</v>
      </c>
      <c r="D155" s="15" t="s">
        <v>547</v>
      </c>
      <c r="E155" s="15" t="s">
        <v>548</v>
      </c>
      <c r="F155" s="16">
        <v>1097</v>
      </c>
      <c r="G155" s="16">
        <v>174</v>
      </c>
      <c r="H155" s="17">
        <f t="shared" si="14"/>
        <v>923</v>
      </c>
      <c r="I155" s="16">
        <v>862</v>
      </c>
      <c r="J155" s="18">
        <f t="shared" si="15"/>
        <v>78.577939835916126</v>
      </c>
      <c r="K155" s="19">
        <f t="shared" si="19"/>
        <v>-63.422060164083874</v>
      </c>
      <c r="L155" s="16">
        <v>0</v>
      </c>
      <c r="M155" s="20">
        <f t="shared" si="16"/>
        <v>0</v>
      </c>
      <c r="N155" s="19">
        <f t="shared" si="17"/>
        <v>-3</v>
      </c>
      <c r="O155" s="16">
        <v>1157</v>
      </c>
      <c r="P155" s="20">
        <f t="shared" si="18"/>
        <v>105.46946216955332</v>
      </c>
      <c r="Q155" s="19">
        <f t="shared" si="20"/>
        <v>76.469462169553324</v>
      </c>
      <c r="R155" s="15"/>
    </row>
    <row r="156" spans="1:18" x14ac:dyDescent="0.3">
      <c r="A156" s="15" t="s">
        <v>23</v>
      </c>
      <c r="B156" s="15" t="s">
        <v>549</v>
      </c>
      <c r="C156" s="15" t="s">
        <v>550</v>
      </c>
      <c r="D156" s="15" t="s">
        <v>551</v>
      </c>
      <c r="E156" s="15" t="s">
        <v>552</v>
      </c>
      <c r="F156" s="16">
        <v>1173</v>
      </c>
      <c r="G156" s="16">
        <v>1</v>
      </c>
      <c r="H156" s="17">
        <f t="shared" si="14"/>
        <v>1172</v>
      </c>
      <c r="I156" s="16">
        <v>1238</v>
      </c>
      <c r="J156" s="18">
        <f t="shared" si="15"/>
        <v>105.54134697357205</v>
      </c>
      <c r="K156" s="19">
        <f t="shared" si="19"/>
        <v>-36.458653026427953</v>
      </c>
      <c r="L156" s="16">
        <v>11</v>
      </c>
      <c r="M156" s="20">
        <f t="shared" si="16"/>
        <v>0.93776641091219104</v>
      </c>
      <c r="N156" s="19">
        <f t="shared" si="17"/>
        <v>-2.0622335890878087</v>
      </c>
      <c r="O156" s="16">
        <v>47</v>
      </c>
      <c r="P156" s="20">
        <f t="shared" si="18"/>
        <v>4.0068201193520885</v>
      </c>
      <c r="Q156" s="19">
        <f t="shared" si="20"/>
        <v>-24.993179880647912</v>
      </c>
      <c r="R156" s="15"/>
    </row>
    <row r="157" spans="1:18" x14ac:dyDescent="0.3">
      <c r="A157" s="15" t="s">
        <v>23</v>
      </c>
      <c r="B157" s="15" t="s">
        <v>553</v>
      </c>
      <c r="C157" s="15" t="s">
        <v>554</v>
      </c>
      <c r="D157" s="15" t="s">
        <v>555</v>
      </c>
      <c r="E157" s="15" t="s">
        <v>556</v>
      </c>
      <c r="F157" s="16">
        <v>1132</v>
      </c>
      <c r="G157" s="16">
        <v>6</v>
      </c>
      <c r="H157" s="17">
        <f t="shared" si="14"/>
        <v>1126</v>
      </c>
      <c r="I157" s="16">
        <v>1413</v>
      </c>
      <c r="J157" s="18">
        <f t="shared" si="15"/>
        <v>124.82332155477032</v>
      </c>
      <c r="K157" s="19">
        <f t="shared" si="19"/>
        <v>-17.176678445229683</v>
      </c>
      <c r="L157" s="16">
        <v>32</v>
      </c>
      <c r="M157" s="20">
        <f t="shared" si="16"/>
        <v>2.8268551236749118</v>
      </c>
      <c r="N157" s="19">
        <f t="shared" si="17"/>
        <v>-0.17314487632508824</v>
      </c>
      <c r="O157" s="16">
        <v>24</v>
      </c>
      <c r="P157" s="20">
        <f t="shared" si="18"/>
        <v>2.1201413427561837</v>
      </c>
      <c r="Q157" s="19">
        <f t="shared" si="20"/>
        <v>-26.879858657243815</v>
      </c>
      <c r="R157" s="15"/>
    </row>
    <row r="158" spans="1:18" x14ac:dyDescent="0.3">
      <c r="A158" s="15" t="s">
        <v>23</v>
      </c>
      <c r="B158" s="15" t="s">
        <v>557</v>
      </c>
      <c r="C158" s="15" t="s">
        <v>558</v>
      </c>
      <c r="D158" s="15" t="s">
        <v>488</v>
      </c>
      <c r="E158" s="15" t="s">
        <v>559</v>
      </c>
      <c r="F158" s="16">
        <v>1840</v>
      </c>
      <c r="G158" s="16">
        <v>308</v>
      </c>
      <c r="H158" s="17">
        <f t="shared" si="14"/>
        <v>1532</v>
      </c>
      <c r="I158" s="16">
        <v>2400</v>
      </c>
      <c r="J158" s="18">
        <f t="shared" si="15"/>
        <v>130.43478260869566</v>
      </c>
      <c r="K158" s="19">
        <f t="shared" si="19"/>
        <v>-11.565217391304344</v>
      </c>
      <c r="L158" s="16">
        <v>25</v>
      </c>
      <c r="M158" s="20">
        <f t="shared" si="16"/>
        <v>1.3586956521739131</v>
      </c>
      <c r="N158" s="19">
        <f t="shared" si="17"/>
        <v>-1.6413043478260869</v>
      </c>
      <c r="O158" s="16">
        <v>194</v>
      </c>
      <c r="P158" s="20">
        <f t="shared" si="18"/>
        <v>10.543478260869566</v>
      </c>
      <c r="Q158" s="19">
        <f t="shared" si="20"/>
        <v>-18.456521739130434</v>
      </c>
      <c r="R158" s="15"/>
    </row>
    <row r="159" spans="1:18" x14ac:dyDescent="0.3">
      <c r="A159" s="15" t="s">
        <v>23</v>
      </c>
      <c r="B159" s="15" t="s">
        <v>560</v>
      </c>
      <c r="C159" s="15" t="s">
        <v>561</v>
      </c>
      <c r="D159" s="15" t="s">
        <v>34</v>
      </c>
      <c r="E159" s="15" t="s">
        <v>562</v>
      </c>
      <c r="F159" s="16">
        <v>1830</v>
      </c>
      <c r="G159" s="16">
        <v>836</v>
      </c>
      <c r="H159" s="17">
        <f t="shared" si="14"/>
        <v>994</v>
      </c>
      <c r="I159" s="16">
        <v>2705</v>
      </c>
      <c r="J159" s="18">
        <f t="shared" si="15"/>
        <v>147.81420765027323</v>
      </c>
      <c r="K159" s="19">
        <f t="shared" si="19"/>
        <v>5.8142076502732323</v>
      </c>
      <c r="L159" s="16">
        <v>21</v>
      </c>
      <c r="M159" s="20">
        <f t="shared" si="16"/>
        <v>1.1475409836065573</v>
      </c>
      <c r="N159" s="19">
        <f t="shared" si="17"/>
        <v>-1.8524590163934427</v>
      </c>
      <c r="O159" s="16">
        <v>0</v>
      </c>
      <c r="P159" s="20">
        <f t="shared" si="18"/>
        <v>0</v>
      </c>
      <c r="Q159" s="19">
        <f t="shared" si="20"/>
        <v>-29</v>
      </c>
      <c r="R159" s="15"/>
    </row>
    <row r="160" spans="1:18" x14ac:dyDescent="0.3">
      <c r="A160" s="15" t="s">
        <v>23</v>
      </c>
      <c r="B160" s="15" t="s">
        <v>563</v>
      </c>
      <c r="C160" s="15" t="s">
        <v>564</v>
      </c>
      <c r="D160" s="15" t="s">
        <v>179</v>
      </c>
      <c r="E160" s="15" t="s">
        <v>565</v>
      </c>
      <c r="F160" s="16">
        <v>1068</v>
      </c>
      <c r="G160" s="16">
        <v>94</v>
      </c>
      <c r="H160" s="17">
        <f t="shared" si="14"/>
        <v>974</v>
      </c>
      <c r="I160" s="16">
        <v>1202</v>
      </c>
      <c r="J160" s="18">
        <f t="shared" si="15"/>
        <v>112.54681647940075</v>
      </c>
      <c r="K160" s="19">
        <f t="shared" si="19"/>
        <v>-29.453183520599254</v>
      </c>
      <c r="L160" s="16">
        <v>4</v>
      </c>
      <c r="M160" s="20">
        <f t="shared" si="16"/>
        <v>0.37453183520599254</v>
      </c>
      <c r="N160" s="19">
        <f t="shared" si="17"/>
        <v>-2.6254681647940075</v>
      </c>
      <c r="O160" s="16">
        <v>250</v>
      </c>
      <c r="P160" s="20">
        <f t="shared" si="18"/>
        <v>23.40823970037453</v>
      </c>
      <c r="Q160" s="19">
        <f t="shared" si="20"/>
        <v>-5.5917602996254701</v>
      </c>
      <c r="R160" s="15"/>
    </row>
    <row r="161" spans="1:18" x14ac:dyDescent="0.3">
      <c r="A161" s="15" t="s">
        <v>23</v>
      </c>
      <c r="B161" s="15" t="s">
        <v>566</v>
      </c>
      <c r="C161" s="15" t="s">
        <v>567</v>
      </c>
      <c r="D161" s="15" t="s">
        <v>290</v>
      </c>
      <c r="E161" s="15" t="s">
        <v>568</v>
      </c>
      <c r="F161" s="16">
        <v>1153</v>
      </c>
      <c r="G161" s="16">
        <v>201</v>
      </c>
      <c r="H161" s="17">
        <f t="shared" si="14"/>
        <v>952</v>
      </c>
      <c r="I161" s="16">
        <v>999</v>
      </c>
      <c r="J161" s="18">
        <f t="shared" si="15"/>
        <v>86.643538594969655</v>
      </c>
      <c r="K161" s="19">
        <f t="shared" si="19"/>
        <v>-55.356461405030345</v>
      </c>
      <c r="L161" s="16">
        <v>4</v>
      </c>
      <c r="M161" s="20">
        <f t="shared" si="16"/>
        <v>0.3469210754553339</v>
      </c>
      <c r="N161" s="19">
        <f t="shared" si="17"/>
        <v>-2.653078924544666</v>
      </c>
      <c r="O161" s="16">
        <v>789</v>
      </c>
      <c r="P161" s="20">
        <f t="shared" si="18"/>
        <v>68.430182133564614</v>
      </c>
      <c r="Q161" s="19">
        <f t="shared" si="20"/>
        <v>39.430182133564614</v>
      </c>
      <c r="R161" s="15"/>
    </row>
    <row r="162" spans="1:18" x14ac:dyDescent="0.3">
      <c r="A162" s="15" t="s">
        <v>23</v>
      </c>
      <c r="B162" s="15">
        <v>270065201</v>
      </c>
      <c r="C162" s="15" t="s">
        <v>310</v>
      </c>
      <c r="D162" s="15" t="s">
        <v>569</v>
      </c>
      <c r="E162" s="15" t="s">
        <v>570</v>
      </c>
      <c r="F162" s="16">
        <v>1</v>
      </c>
      <c r="G162" s="16">
        <v>0</v>
      </c>
      <c r="H162" s="17">
        <f t="shared" si="14"/>
        <v>1</v>
      </c>
      <c r="I162" s="16">
        <v>0</v>
      </c>
      <c r="J162" s="18">
        <f t="shared" si="15"/>
        <v>0</v>
      </c>
      <c r="K162" s="19">
        <f t="shared" si="19"/>
        <v>-142</v>
      </c>
      <c r="L162" s="16">
        <v>0</v>
      </c>
      <c r="M162" s="20">
        <f t="shared" si="16"/>
        <v>0</v>
      </c>
      <c r="N162" s="19">
        <f t="shared" si="17"/>
        <v>-3</v>
      </c>
      <c r="O162" s="16">
        <v>0</v>
      </c>
      <c r="P162" s="20">
        <f t="shared" si="18"/>
        <v>0</v>
      </c>
      <c r="Q162" s="19">
        <f t="shared" si="20"/>
        <v>-29</v>
      </c>
      <c r="R162" s="15" t="s">
        <v>81</v>
      </c>
    </row>
    <row r="163" spans="1:18" x14ac:dyDescent="0.3">
      <c r="A163" s="15" t="s">
        <v>23</v>
      </c>
      <c r="B163" s="15" t="s">
        <v>571</v>
      </c>
      <c r="C163" s="15" t="s">
        <v>572</v>
      </c>
      <c r="D163" s="15" t="s">
        <v>573</v>
      </c>
      <c r="E163" s="15" t="s">
        <v>574</v>
      </c>
      <c r="F163" s="16">
        <v>1349</v>
      </c>
      <c r="G163" s="16">
        <v>8</v>
      </c>
      <c r="H163" s="17">
        <f t="shared" si="14"/>
        <v>1341</v>
      </c>
      <c r="I163" s="16">
        <v>1731</v>
      </c>
      <c r="J163" s="18">
        <f t="shared" si="15"/>
        <v>128.31727205337288</v>
      </c>
      <c r="K163" s="19">
        <f t="shared" si="19"/>
        <v>-13.682727946627125</v>
      </c>
      <c r="L163" s="16">
        <v>17</v>
      </c>
      <c r="M163" s="20">
        <f t="shared" si="16"/>
        <v>1.2601927353595257</v>
      </c>
      <c r="N163" s="19">
        <f t="shared" si="17"/>
        <v>-1.7398072646404743</v>
      </c>
      <c r="O163" s="16">
        <v>195</v>
      </c>
      <c r="P163" s="20">
        <f t="shared" si="18"/>
        <v>14.455151964418086</v>
      </c>
      <c r="Q163" s="19">
        <f t="shared" si="20"/>
        <v>-14.544848035581914</v>
      </c>
      <c r="R163" s="15"/>
    </row>
    <row r="164" spans="1:18" x14ac:dyDescent="0.3">
      <c r="A164" s="15" t="s">
        <v>23</v>
      </c>
      <c r="B164" s="15" t="s">
        <v>575</v>
      </c>
      <c r="C164" s="15" t="s">
        <v>576</v>
      </c>
      <c r="D164" s="15" t="s">
        <v>148</v>
      </c>
      <c r="E164" s="15" t="s">
        <v>577</v>
      </c>
      <c r="F164" s="16">
        <v>2025</v>
      </c>
      <c r="G164" s="16">
        <v>310</v>
      </c>
      <c r="H164" s="17">
        <f t="shared" si="14"/>
        <v>1715</v>
      </c>
      <c r="I164" s="16">
        <v>4071</v>
      </c>
      <c r="J164" s="18">
        <f t="shared" si="15"/>
        <v>201.03703703703704</v>
      </c>
      <c r="K164" s="19">
        <f t="shared" si="19"/>
        <v>59.037037037037038</v>
      </c>
      <c r="L164" s="16">
        <v>5</v>
      </c>
      <c r="M164" s="20">
        <f t="shared" si="16"/>
        <v>0.24691358024691357</v>
      </c>
      <c r="N164" s="19">
        <f t="shared" si="17"/>
        <v>-2.7530864197530862</v>
      </c>
      <c r="O164" s="16">
        <v>313</v>
      </c>
      <c r="P164" s="20">
        <f t="shared" si="18"/>
        <v>15.456790123456789</v>
      </c>
      <c r="Q164" s="19">
        <f t="shared" si="20"/>
        <v>-13.543209876543211</v>
      </c>
      <c r="R164" s="15"/>
    </row>
    <row r="165" spans="1:18" x14ac:dyDescent="0.3">
      <c r="A165" s="15" t="s">
        <v>23</v>
      </c>
      <c r="B165" s="15" t="s">
        <v>309</v>
      </c>
      <c r="C165" s="15" t="s">
        <v>310</v>
      </c>
      <c r="D165" s="15" t="s">
        <v>578</v>
      </c>
      <c r="E165" s="15" t="s">
        <v>579</v>
      </c>
      <c r="F165" s="16">
        <v>1716</v>
      </c>
      <c r="G165" s="16">
        <v>17</v>
      </c>
      <c r="H165" s="17">
        <f t="shared" si="14"/>
        <v>1699</v>
      </c>
      <c r="I165" s="16">
        <v>2416</v>
      </c>
      <c r="J165" s="18">
        <f t="shared" si="15"/>
        <v>140.79254079254079</v>
      </c>
      <c r="K165" s="19">
        <f t="shared" si="19"/>
        <v>-1.207459207459209</v>
      </c>
      <c r="L165" s="16">
        <v>0</v>
      </c>
      <c r="M165" s="20">
        <f t="shared" si="16"/>
        <v>0</v>
      </c>
      <c r="N165" s="19">
        <f t="shared" si="17"/>
        <v>-3</v>
      </c>
      <c r="O165" s="16">
        <v>37</v>
      </c>
      <c r="P165" s="20">
        <f t="shared" si="18"/>
        <v>2.1561771561771561</v>
      </c>
      <c r="Q165" s="19">
        <f t="shared" si="20"/>
        <v>-26.843822843822842</v>
      </c>
      <c r="R165" s="15"/>
    </row>
    <row r="166" spans="1:18" x14ac:dyDescent="0.3">
      <c r="A166" s="15" t="s">
        <v>23</v>
      </c>
      <c r="B166" s="15" t="s">
        <v>580</v>
      </c>
      <c r="C166" s="15" t="s">
        <v>581</v>
      </c>
      <c r="D166" s="15" t="s">
        <v>46</v>
      </c>
      <c r="E166" s="15" t="s">
        <v>582</v>
      </c>
      <c r="F166" s="16">
        <v>2185</v>
      </c>
      <c r="G166" s="16">
        <v>342</v>
      </c>
      <c r="H166" s="17">
        <f t="shared" si="14"/>
        <v>1843</v>
      </c>
      <c r="I166" s="16">
        <v>2529</v>
      </c>
      <c r="J166" s="18">
        <f t="shared" si="15"/>
        <v>115.74370709382151</v>
      </c>
      <c r="K166" s="19">
        <f t="shared" si="19"/>
        <v>-26.256292906178487</v>
      </c>
      <c r="L166" s="16">
        <v>9</v>
      </c>
      <c r="M166" s="20">
        <f t="shared" si="16"/>
        <v>0.41189931350114417</v>
      </c>
      <c r="N166" s="19">
        <f t="shared" si="17"/>
        <v>-2.5881006864988558</v>
      </c>
      <c r="O166" s="16">
        <v>243</v>
      </c>
      <c r="P166" s="20">
        <f t="shared" si="18"/>
        <v>11.121281464530892</v>
      </c>
      <c r="Q166" s="19">
        <f t="shared" si="20"/>
        <v>-17.878718535469108</v>
      </c>
      <c r="R166" s="15"/>
    </row>
    <row r="167" spans="1:18" x14ac:dyDescent="0.3">
      <c r="A167" s="15" t="s">
        <v>23</v>
      </c>
      <c r="B167" s="15" t="s">
        <v>583</v>
      </c>
      <c r="C167" s="15" t="s">
        <v>584</v>
      </c>
      <c r="D167" s="15" t="s">
        <v>585</v>
      </c>
      <c r="E167" s="15" t="s">
        <v>493</v>
      </c>
      <c r="F167" s="16">
        <v>700</v>
      </c>
      <c r="G167" s="16">
        <v>8</v>
      </c>
      <c r="H167" s="17">
        <f t="shared" si="14"/>
        <v>692</v>
      </c>
      <c r="I167" s="16">
        <v>651</v>
      </c>
      <c r="J167" s="18">
        <f t="shared" si="15"/>
        <v>93</v>
      </c>
      <c r="K167" s="19">
        <f t="shared" si="19"/>
        <v>-49</v>
      </c>
      <c r="L167" s="16">
        <v>1</v>
      </c>
      <c r="M167" s="20">
        <f t="shared" si="16"/>
        <v>0.14285714285714285</v>
      </c>
      <c r="N167" s="19">
        <f t="shared" si="17"/>
        <v>-2.8571428571428572</v>
      </c>
      <c r="O167" s="16">
        <v>901</v>
      </c>
      <c r="P167" s="20">
        <f t="shared" si="18"/>
        <v>128.71428571428572</v>
      </c>
      <c r="Q167" s="19">
        <f t="shared" si="20"/>
        <v>99.714285714285722</v>
      </c>
      <c r="R167" s="15"/>
    </row>
    <row r="168" spans="1:18" x14ac:dyDescent="0.3">
      <c r="A168" s="15" t="s">
        <v>23</v>
      </c>
      <c r="B168" s="15" t="s">
        <v>586</v>
      </c>
      <c r="C168" s="15" t="s">
        <v>587</v>
      </c>
      <c r="D168" s="15" t="s">
        <v>104</v>
      </c>
      <c r="E168" s="15" t="s">
        <v>588</v>
      </c>
      <c r="F168" s="16">
        <v>2851</v>
      </c>
      <c r="G168" s="16">
        <v>1158</v>
      </c>
      <c r="H168" s="17">
        <f t="shared" si="14"/>
        <v>1693</v>
      </c>
      <c r="I168" s="16">
        <v>157</v>
      </c>
      <c r="J168" s="18">
        <f t="shared" si="15"/>
        <v>5.5068397053665379</v>
      </c>
      <c r="K168" s="19">
        <f t="shared" si="19"/>
        <v>-136.49316029463347</v>
      </c>
      <c r="L168" s="16">
        <v>0</v>
      </c>
      <c r="M168" s="20">
        <f t="shared" si="16"/>
        <v>0</v>
      </c>
      <c r="N168" s="19">
        <f t="shared" si="17"/>
        <v>-3</v>
      </c>
      <c r="O168" s="16">
        <v>3</v>
      </c>
      <c r="P168" s="20">
        <f t="shared" si="18"/>
        <v>0.1052262364082778</v>
      </c>
      <c r="Q168" s="19">
        <f t="shared" si="20"/>
        <v>-28.894773763591722</v>
      </c>
      <c r="R168" s="15"/>
    </row>
    <row r="169" spans="1:18" x14ac:dyDescent="0.3">
      <c r="A169" s="15" t="s">
        <v>23</v>
      </c>
      <c r="B169" s="15" t="s">
        <v>589</v>
      </c>
      <c r="C169" s="15" t="s">
        <v>590</v>
      </c>
      <c r="D169" s="15" t="s">
        <v>591</v>
      </c>
      <c r="E169" s="15" t="s">
        <v>592</v>
      </c>
      <c r="F169" s="16">
        <v>1119</v>
      </c>
      <c r="G169" s="16">
        <v>0</v>
      </c>
      <c r="H169" s="17">
        <f t="shared" si="14"/>
        <v>1119</v>
      </c>
      <c r="I169" s="16">
        <v>644</v>
      </c>
      <c r="J169" s="18">
        <f t="shared" si="15"/>
        <v>57.551385165326188</v>
      </c>
      <c r="K169" s="19">
        <f t="shared" si="19"/>
        <v>-84.448614834673805</v>
      </c>
      <c r="L169" s="16">
        <v>6</v>
      </c>
      <c r="M169" s="20">
        <f t="shared" si="16"/>
        <v>0.53619302949061665</v>
      </c>
      <c r="N169" s="19">
        <f t="shared" si="17"/>
        <v>-2.4638069705093835</v>
      </c>
      <c r="O169" s="16">
        <v>78</v>
      </c>
      <c r="P169" s="20">
        <f t="shared" si="18"/>
        <v>6.9705093833780163</v>
      </c>
      <c r="Q169" s="19">
        <f t="shared" si="20"/>
        <v>-22.029490616621985</v>
      </c>
      <c r="R169" s="15"/>
    </row>
    <row r="170" spans="1:18" x14ac:dyDescent="0.3">
      <c r="A170" s="15" t="s">
        <v>23</v>
      </c>
      <c r="B170" s="15" t="s">
        <v>593</v>
      </c>
      <c r="C170" s="15" t="s">
        <v>594</v>
      </c>
      <c r="D170" s="15" t="s">
        <v>591</v>
      </c>
      <c r="E170" s="15" t="s">
        <v>595</v>
      </c>
      <c r="F170" s="16">
        <v>1388</v>
      </c>
      <c r="G170" s="16">
        <v>4</v>
      </c>
      <c r="H170" s="17">
        <f t="shared" si="14"/>
        <v>1384</v>
      </c>
      <c r="I170" s="16">
        <v>1538</v>
      </c>
      <c r="J170" s="18">
        <f t="shared" si="15"/>
        <v>110.80691642651297</v>
      </c>
      <c r="K170" s="19">
        <f t="shared" si="19"/>
        <v>-31.19308357348703</v>
      </c>
      <c r="L170" s="16">
        <v>0</v>
      </c>
      <c r="M170" s="20">
        <f t="shared" si="16"/>
        <v>0</v>
      </c>
      <c r="N170" s="19">
        <f t="shared" si="17"/>
        <v>-3</v>
      </c>
      <c r="O170" s="16">
        <v>83</v>
      </c>
      <c r="P170" s="20">
        <f t="shared" si="18"/>
        <v>5.9798270893371761</v>
      </c>
      <c r="Q170" s="19">
        <f t="shared" si="20"/>
        <v>-23.020172910662822</v>
      </c>
      <c r="R170" s="15"/>
    </row>
    <row r="171" spans="1:18" x14ac:dyDescent="0.3">
      <c r="A171" s="15" t="s">
        <v>23</v>
      </c>
      <c r="B171" s="15" t="s">
        <v>596</v>
      </c>
      <c r="C171" s="15" t="s">
        <v>597</v>
      </c>
      <c r="D171" s="15" t="s">
        <v>585</v>
      </c>
      <c r="E171" s="15" t="s">
        <v>598</v>
      </c>
      <c r="F171" s="16">
        <v>2144</v>
      </c>
      <c r="G171" s="16">
        <v>659</v>
      </c>
      <c r="H171" s="17">
        <f t="shared" si="14"/>
        <v>1485</v>
      </c>
      <c r="I171" s="16">
        <v>4175</v>
      </c>
      <c r="J171" s="18">
        <f t="shared" si="15"/>
        <v>194.7294776119403</v>
      </c>
      <c r="K171" s="19">
        <f t="shared" si="19"/>
        <v>52.729477611940297</v>
      </c>
      <c r="L171" s="16">
        <v>0</v>
      </c>
      <c r="M171" s="20">
        <f t="shared" si="16"/>
        <v>0</v>
      </c>
      <c r="N171" s="19">
        <f t="shared" si="17"/>
        <v>-3</v>
      </c>
      <c r="O171" s="16">
        <v>13</v>
      </c>
      <c r="P171" s="20">
        <f t="shared" si="18"/>
        <v>0.60634328358208955</v>
      </c>
      <c r="Q171" s="19">
        <f t="shared" si="20"/>
        <v>-28.393656716417912</v>
      </c>
      <c r="R171" s="15"/>
    </row>
    <row r="172" spans="1:18" x14ac:dyDescent="0.3">
      <c r="A172" s="15" t="s">
        <v>23</v>
      </c>
      <c r="B172" s="15" t="s">
        <v>599</v>
      </c>
      <c r="C172" s="15" t="s">
        <v>600</v>
      </c>
      <c r="D172" s="15" t="s">
        <v>601</v>
      </c>
      <c r="E172" s="15" t="s">
        <v>602</v>
      </c>
      <c r="F172" s="16">
        <v>1553</v>
      </c>
      <c r="G172" s="16">
        <v>46</v>
      </c>
      <c r="H172" s="17">
        <f t="shared" si="14"/>
        <v>1507</v>
      </c>
      <c r="I172" s="16">
        <v>1273</v>
      </c>
      <c r="J172" s="18">
        <f t="shared" si="15"/>
        <v>81.9703799098519</v>
      </c>
      <c r="K172" s="19">
        <f t="shared" si="19"/>
        <v>-60.0296200901481</v>
      </c>
      <c r="L172" s="16">
        <v>2</v>
      </c>
      <c r="M172" s="20">
        <f t="shared" si="16"/>
        <v>0.12878300064391501</v>
      </c>
      <c r="N172" s="19">
        <f t="shared" si="17"/>
        <v>-2.871216999356085</v>
      </c>
      <c r="O172" s="16">
        <v>21</v>
      </c>
      <c r="P172" s="20">
        <f t="shared" si="18"/>
        <v>1.3522215067611076</v>
      </c>
      <c r="Q172" s="19">
        <f t="shared" si="20"/>
        <v>-27.647778493238892</v>
      </c>
      <c r="R172" s="15"/>
    </row>
    <row r="173" spans="1:18" x14ac:dyDescent="0.3">
      <c r="A173" s="15" t="s">
        <v>23</v>
      </c>
      <c r="B173" s="15" t="s">
        <v>603</v>
      </c>
      <c r="C173" s="15" t="s">
        <v>604</v>
      </c>
      <c r="D173" s="15" t="s">
        <v>605</v>
      </c>
      <c r="E173" s="15" t="s">
        <v>606</v>
      </c>
      <c r="F173" s="16">
        <v>1162</v>
      </c>
      <c r="G173" s="16">
        <v>0</v>
      </c>
      <c r="H173" s="17">
        <f t="shared" si="14"/>
        <v>1162</v>
      </c>
      <c r="I173" s="16">
        <v>555</v>
      </c>
      <c r="J173" s="18">
        <f t="shared" si="15"/>
        <v>47.762478485370053</v>
      </c>
      <c r="K173" s="19">
        <f t="shared" si="19"/>
        <v>-94.237521514629947</v>
      </c>
      <c r="L173" s="16">
        <v>5</v>
      </c>
      <c r="M173" s="20">
        <f t="shared" si="16"/>
        <v>0.43029259896729771</v>
      </c>
      <c r="N173" s="19">
        <f t="shared" si="17"/>
        <v>-2.5697074010327023</v>
      </c>
      <c r="O173" s="16">
        <v>73</v>
      </c>
      <c r="P173" s="20">
        <f t="shared" si="18"/>
        <v>6.2822719449225479</v>
      </c>
      <c r="Q173" s="19">
        <f t="shared" si="20"/>
        <v>-22.717728055077451</v>
      </c>
      <c r="R173" s="15"/>
    </row>
    <row r="174" spans="1:18" x14ac:dyDescent="0.3">
      <c r="A174" s="15" t="s">
        <v>23</v>
      </c>
      <c r="B174" s="15" t="s">
        <v>607</v>
      </c>
      <c r="C174" s="15" t="s">
        <v>608</v>
      </c>
      <c r="D174" s="15" t="s">
        <v>609</v>
      </c>
      <c r="E174" s="15" t="s">
        <v>610</v>
      </c>
      <c r="F174" s="16">
        <v>2091</v>
      </c>
      <c r="G174" s="16">
        <v>500</v>
      </c>
      <c r="H174" s="17">
        <f t="shared" si="14"/>
        <v>1591</v>
      </c>
      <c r="I174" s="16">
        <v>1839</v>
      </c>
      <c r="J174" s="18">
        <f t="shared" si="15"/>
        <v>87.948350071736016</v>
      </c>
      <c r="K174" s="19">
        <f t="shared" si="19"/>
        <v>-54.051649928263984</v>
      </c>
      <c r="L174" s="16">
        <v>16</v>
      </c>
      <c r="M174" s="20">
        <f t="shared" si="16"/>
        <v>0.76518412242945966</v>
      </c>
      <c r="N174" s="19">
        <f t="shared" si="17"/>
        <v>-2.2348158775705405</v>
      </c>
      <c r="O174" s="16">
        <v>0</v>
      </c>
      <c r="P174" s="20">
        <f t="shared" si="18"/>
        <v>0</v>
      </c>
      <c r="Q174" s="19">
        <f t="shared" si="20"/>
        <v>-29</v>
      </c>
      <c r="R174" s="15"/>
    </row>
    <row r="175" spans="1:18" x14ac:dyDescent="0.3">
      <c r="A175" s="15" t="s">
        <v>23</v>
      </c>
      <c r="B175" s="15" t="s">
        <v>611</v>
      </c>
      <c r="C175" s="15" t="s">
        <v>612</v>
      </c>
      <c r="D175" s="15" t="s">
        <v>286</v>
      </c>
      <c r="E175" s="15" t="s">
        <v>613</v>
      </c>
      <c r="F175" s="16">
        <v>1682</v>
      </c>
      <c r="G175" s="16">
        <v>311</v>
      </c>
      <c r="H175" s="17">
        <f t="shared" si="14"/>
        <v>1371</v>
      </c>
      <c r="I175" s="16">
        <v>2762</v>
      </c>
      <c r="J175" s="18">
        <f t="shared" si="15"/>
        <v>164.20927467300831</v>
      </c>
      <c r="K175" s="19">
        <f t="shared" si="19"/>
        <v>22.209274673008309</v>
      </c>
      <c r="L175" s="16">
        <v>45</v>
      </c>
      <c r="M175" s="20">
        <f t="shared" si="16"/>
        <v>2.6753864447086801</v>
      </c>
      <c r="N175" s="19">
        <f t="shared" si="17"/>
        <v>-0.32461355529131986</v>
      </c>
      <c r="O175" s="16">
        <v>258</v>
      </c>
      <c r="P175" s="20">
        <f t="shared" si="18"/>
        <v>15.338882282996433</v>
      </c>
      <c r="Q175" s="19">
        <f t="shared" si="20"/>
        <v>-13.661117717003567</v>
      </c>
      <c r="R175" s="15"/>
    </row>
    <row r="176" spans="1:18" x14ac:dyDescent="0.3">
      <c r="A176" s="15" t="s">
        <v>23</v>
      </c>
      <c r="B176" s="15" t="s">
        <v>614</v>
      </c>
      <c r="C176" s="15" t="s">
        <v>615</v>
      </c>
      <c r="D176" s="15" t="s">
        <v>116</v>
      </c>
      <c r="E176" s="15" t="s">
        <v>616</v>
      </c>
      <c r="F176" s="16">
        <v>1573</v>
      </c>
      <c r="G176" s="16">
        <v>268</v>
      </c>
      <c r="H176" s="17">
        <f t="shared" si="14"/>
        <v>1305</v>
      </c>
      <c r="I176" s="16">
        <v>1876</v>
      </c>
      <c r="J176" s="18">
        <f t="shared" si="15"/>
        <v>119.262555626192</v>
      </c>
      <c r="K176" s="19">
        <f t="shared" si="19"/>
        <v>-22.737444373808003</v>
      </c>
      <c r="L176" s="16">
        <v>9</v>
      </c>
      <c r="M176" s="20">
        <f t="shared" si="16"/>
        <v>0.57215511760966309</v>
      </c>
      <c r="N176" s="19">
        <f t="shared" si="17"/>
        <v>-2.4278448823903371</v>
      </c>
      <c r="O176" s="16">
        <v>369</v>
      </c>
      <c r="P176" s="20">
        <f t="shared" si="18"/>
        <v>23.458359821996186</v>
      </c>
      <c r="Q176" s="19">
        <f t="shared" si="20"/>
        <v>-5.5416401780038136</v>
      </c>
      <c r="R176" s="15"/>
    </row>
    <row r="177" spans="1:18" x14ac:dyDescent="0.3">
      <c r="A177" s="15" t="s">
        <v>23</v>
      </c>
      <c r="B177" s="15" t="s">
        <v>436</v>
      </c>
      <c r="C177" s="15" t="s">
        <v>437</v>
      </c>
      <c r="D177" s="15" t="s">
        <v>591</v>
      </c>
      <c r="E177" s="15" t="s">
        <v>617</v>
      </c>
      <c r="F177" s="16">
        <v>2151</v>
      </c>
      <c r="G177" s="16">
        <v>765</v>
      </c>
      <c r="H177" s="17">
        <f t="shared" si="14"/>
        <v>1386</v>
      </c>
      <c r="I177" s="16">
        <v>2398</v>
      </c>
      <c r="J177" s="18">
        <f t="shared" si="15"/>
        <v>111.48303114830311</v>
      </c>
      <c r="K177" s="19">
        <f t="shared" si="19"/>
        <v>-30.516968851696888</v>
      </c>
      <c r="L177" s="16">
        <v>1</v>
      </c>
      <c r="M177" s="20">
        <f t="shared" si="16"/>
        <v>4.6490004649000466E-2</v>
      </c>
      <c r="N177" s="19">
        <f t="shared" si="17"/>
        <v>-2.9535099953509993</v>
      </c>
      <c r="O177" s="16">
        <v>1079</v>
      </c>
      <c r="P177" s="20">
        <f t="shared" si="18"/>
        <v>50.162715016271498</v>
      </c>
      <c r="Q177" s="19">
        <f t="shared" si="20"/>
        <v>21.162715016271498</v>
      </c>
      <c r="R177" s="15"/>
    </row>
    <row r="178" spans="1:18" x14ac:dyDescent="0.3">
      <c r="A178" s="15" t="s">
        <v>23</v>
      </c>
      <c r="B178" s="15" t="s">
        <v>618</v>
      </c>
      <c r="C178" s="15" t="s">
        <v>619</v>
      </c>
      <c r="D178" s="15" t="s">
        <v>620</v>
      </c>
      <c r="E178" s="15" t="s">
        <v>621</v>
      </c>
      <c r="F178" s="16">
        <v>2381</v>
      </c>
      <c r="G178" s="16">
        <v>16</v>
      </c>
      <c r="H178" s="17">
        <f t="shared" si="14"/>
        <v>2365</v>
      </c>
      <c r="I178" s="16">
        <v>2703</v>
      </c>
      <c r="J178" s="18">
        <f t="shared" si="15"/>
        <v>113.52372952540949</v>
      </c>
      <c r="K178" s="19">
        <f t="shared" si="19"/>
        <v>-28.476270474590507</v>
      </c>
      <c r="L178" s="16">
        <v>213</v>
      </c>
      <c r="M178" s="20">
        <f t="shared" si="16"/>
        <v>8.9458210835783287</v>
      </c>
      <c r="N178" s="19">
        <f t="shared" si="17"/>
        <v>5.9458210835783287</v>
      </c>
      <c r="O178" s="16">
        <v>436</v>
      </c>
      <c r="P178" s="20">
        <f t="shared" si="18"/>
        <v>18.311633767324654</v>
      </c>
      <c r="Q178" s="19">
        <f t="shared" si="20"/>
        <v>-10.688366232675346</v>
      </c>
      <c r="R178" s="15"/>
    </row>
    <row r="179" spans="1:18" x14ac:dyDescent="0.3">
      <c r="A179" s="15" t="s">
        <v>23</v>
      </c>
      <c r="B179" s="15" t="s">
        <v>622</v>
      </c>
      <c r="C179" s="15" t="s">
        <v>623</v>
      </c>
      <c r="D179" s="15" t="s">
        <v>624</v>
      </c>
      <c r="E179" s="15" t="s">
        <v>625</v>
      </c>
      <c r="F179" s="16">
        <v>595</v>
      </c>
      <c r="G179" s="16">
        <v>1</v>
      </c>
      <c r="H179" s="17">
        <f t="shared" si="14"/>
        <v>594</v>
      </c>
      <c r="I179" s="16">
        <v>526</v>
      </c>
      <c r="J179" s="18">
        <f t="shared" si="15"/>
        <v>88.403361344537814</v>
      </c>
      <c r="K179" s="19">
        <f t="shared" si="19"/>
        <v>-53.596638655462186</v>
      </c>
      <c r="L179" s="16">
        <v>0</v>
      </c>
      <c r="M179" s="20">
        <f t="shared" si="16"/>
        <v>0</v>
      </c>
      <c r="N179" s="19">
        <f t="shared" si="17"/>
        <v>-3</v>
      </c>
      <c r="O179" s="16">
        <v>20</v>
      </c>
      <c r="P179" s="20">
        <f t="shared" si="18"/>
        <v>3.3613445378151261</v>
      </c>
      <c r="Q179" s="19">
        <f t="shared" si="20"/>
        <v>-25.638655462184875</v>
      </c>
      <c r="R179" s="15"/>
    </row>
    <row r="180" spans="1:18" x14ac:dyDescent="0.3">
      <c r="A180" s="15" t="s">
        <v>23</v>
      </c>
      <c r="B180" s="15" t="s">
        <v>626</v>
      </c>
      <c r="C180" s="15" t="s">
        <v>627</v>
      </c>
      <c r="D180" s="15" t="s">
        <v>628</v>
      </c>
      <c r="E180" s="15" t="s">
        <v>629</v>
      </c>
      <c r="F180" s="16">
        <v>1292</v>
      </c>
      <c r="G180" s="16">
        <v>580</v>
      </c>
      <c r="H180" s="17">
        <f t="shared" si="14"/>
        <v>712</v>
      </c>
      <c r="I180" s="16">
        <v>1353</v>
      </c>
      <c r="J180" s="18">
        <f t="shared" si="15"/>
        <v>104.72136222910218</v>
      </c>
      <c r="K180" s="19">
        <f t="shared" si="19"/>
        <v>-37.278637770897816</v>
      </c>
      <c r="L180" s="16">
        <v>38</v>
      </c>
      <c r="M180" s="20">
        <f t="shared" si="16"/>
        <v>2.9411764705882351</v>
      </c>
      <c r="N180" s="19">
        <f t="shared" si="17"/>
        <v>-5.8823529411764941E-2</v>
      </c>
      <c r="O180" s="16">
        <v>360</v>
      </c>
      <c r="P180" s="20">
        <f t="shared" si="18"/>
        <v>27.86377708978328</v>
      </c>
      <c r="Q180" s="19">
        <f t="shared" si="20"/>
        <v>-1.1362229102167198</v>
      </c>
      <c r="R180" s="15"/>
    </row>
    <row r="181" spans="1:18" x14ac:dyDescent="0.3">
      <c r="A181" s="15" t="s">
        <v>23</v>
      </c>
      <c r="B181" s="15" t="s">
        <v>630</v>
      </c>
      <c r="C181" s="15" t="s">
        <v>631</v>
      </c>
      <c r="D181" s="15" t="s">
        <v>324</v>
      </c>
      <c r="E181" s="15" t="s">
        <v>632</v>
      </c>
      <c r="F181" s="16">
        <v>1134</v>
      </c>
      <c r="G181" s="16">
        <v>218</v>
      </c>
      <c r="H181" s="17">
        <f t="shared" si="14"/>
        <v>916</v>
      </c>
      <c r="I181" s="16">
        <v>2678</v>
      </c>
      <c r="J181" s="18">
        <f t="shared" si="15"/>
        <v>236.15520282186949</v>
      </c>
      <c r="K181" s="19">
        <f t="shared" si="19"/>
        <v>94.155202821869494</v>
      </c>
      <c r="L181" s="16">
        <v>7</v>
      </c>
      <c r="M181" s="20">
        <f t="shared" si="16"/>
        <v>0.61728395061728392</v>
      </c>
      <c r="N181" s="19">
        <f t="shared" si="17"/>
        <v>-2.382716049382716</v>
      </c>
      <c r="O181" s="16">
        <v>96</v>
      </c>
      <c r="P181" s="20">
        <f t="shared" si="18"/>
        <v>8.4656084656084651</v>
      </c>
      <c r="Q181" s="19">
        <f t="shared" si="20"/>
        <v>-20.534391534391535</v>
      </c>
      <c r="R181" s="15"/>
    </row>
    <row r="182" spans="1:18" x14ac:dyDescent="0.3">
      <c r="A182" s="15" t="s">
        <v>23</v>
      </c>
      <c r="B182" s="15" t="s">
        <v>633</v>
      </c>
      <c r="C182" s="15" t="s">
        <v>634</v>
      </c>
      <c r="D182" s="15" t="s">
        <v>290</v>
      </c>
      <c r="E182" s="15" t="s">
        <v>635</v>
      </c>
      <c r="F182" s="16">
        <v>1923</v>
      </c>
      <c r="G182" s="16">
        <v>391</v>
      </c>
      <c r="H182" s="17">
        <f t="shared" si="14"/>
        <v>1532</v>
      </c>
      <c r="I182" s="16">
        <v>2442</v>
      </c>
      <c r="J182" s="18">
        <f t="shared" si="15"/>
        <v>126.98907956318253</v>
      </c>
      <c r="K182" s="19">
        <f t="shared" si="19"/>
        <v>-15.010920436817472</v>
      </c>
      <c r="L182" s="16">
        <v>20</v>
      </c>
      <c r="M182" s="20">
        <f t="shared" si="16"/>
        <v>1.0400416016640666</v>
      </c>
      <c r="N182" s="19">
        <f t="shared" si="17"/>
        <v>-1.9599583983359334</v>
      </c>
      <c r="O182" s="16">
        <v>681</v>
      </c>
      <c r="P182" s="20">
        <f t="shared" si="18"/>
        <v>35.413416536661465</v>
      </c>
      <c r="Q182" s="19">
        <f t="shared" si="20"/>
        <v>6.4134165366614653</v>
      </c>
      <c r="R182" s="15"/>
    </row>
    <row r="183" spans="1:18" x14ac:dyDescent="0.3">
      <c r="A183" s="15" t="s">
        <v>23</v>
      </c>
      <c r="B183" s="15" t="s">
        <v>636</v>
      </c>
      <c r="C183" s="15" t="s">
        <v>637</v>
      </c>
      <c r="D183" s="15" t="s">
        <v>273</v>
      </c>
      <c r="E183" s="15" t="s">
        <v>638</v>
      </c>
      <c r="F183" s="16">
        <v>1706</v>
      </c>
      <c r="G183" s="16">
        <v>441</v>
      </c>
      <c r="H183" s="17">
        <f t="shared" si="14"/>
        <v>1265</v>
      </c>
      <c r="I183" s="16">
        <v>2514</v>
      </c>
      <c r="J183" s="18">
        <f t="shared" si="15"/>
        <v>147.3622508792497</v>
      </c>
      <c r="K183" s="19">
        <f t="shared" si="19"/>
        <v>5.3622508792497001</v>
      </c>
      <c r="L183" s="16">
        <v>20</v>
      </c>
      <c r="M183" s="20">
        <f t="shared" si="16"/>
        <v>1.1723329425556859</v>
      </c>
      <c r="N183" s="19">
        <f t="shared" si="17"/>
        <v>-1.8276670574443141</v>
      </c>
      <c r="O183" s="16">
        <v>594</v>
      </c>
      <c r="P183" s="20">
        <f t="shared" si="18"/>
        <v>34.81828839390387</v>
      </c>
      <c r="Q183" s="19">
        <f t="shared" si="20"/>
        <v>5.8182883939038703</v>
      </c>
      <c r="R183" s="15"/>
    </row>
    <row r="184" spans="1:18" x14ac:dyDescent="0.3">
      <c r="A184" s="15" t="s">
        <v>23</v>
      </c>
      <c r="B184" s="15" t="s">
        <v>639</v>
      </c>
      <c r="C184" s="15" t="s">
        <v>640</v>
      </c>
      <c r="D184" s="15" t="s">
        <v>641</v>
      </c>
      <c r="E184" s="15" t="s">
        <v>642</v>
      </c>
      <c r="F184" s="16">
        <v>1324</v>
      </c>
      <c r="G184" s="16">
        <v>212</v>
      </c>
      <c r="H184" s="17">
        <f t="shared" si="14"/>
        <v>1112</v>
      </c>
      <c r="I184" s="16">
        <v>2416</v>
      </c>
      <c r="J184" s="18">
        <f t="shared" si="15"/>
        <v>182.47734138972808</v>
      </c>
      <c r="K184" s="19">
        <f t="shared" si="19"/>
        <v>40.477341389728082</v>
      </c>
      <c r="L184" s="16">
        <v>30</v>
      </c>
      <c r="M184" s="20">
        <f t="shared" si="16"/>
        <v>2.2658610271903323</v>
      </c>
      <c r="N184" s="19">
        <f t="shared" si="17"/>
        <v>-0.73413897280966767</v>
      </c>
      <c r="O184" s="16">
        <v>409</v>
      </c>
      <c r="P184" s="20">
        <f t="shared" si="18"/>
        <v>30.891238670694865</v>
      </c>
      <c r="Q184" s="19">
        <f t="shared" si="20"/>
        <v>1.8912386706948645</v>
      </c>
      <c r="R184" s="15"/>
    </row>
    <row r="185" spans="1:18" x14ac:dyDescent="0.3">
      <c r="A185" s="15" t="s">
        <v>23</v>
      </c>
      <c r="B185" s="15" t="s">
        <v>643</v>
      </c>
      <c r="C185" s="15" t="s">
        <v>644</v>
      </c>
      <c r="D185" s="15" t="s">
        <v>509</v>
      </c>
      <c r="E185" s="15" t="s">
        <v>645</v>
      </c>
      <c r="F185" s="16">
        <v>1357</v>
      </c>
      <c r="G185" s="16">
        <v>497</v>
      </c>
      <c r="H185" s="17">
        <f t="shared" si="14"/>
        <v>860</v>
      </c>
      <c r="I185" s="16">
        <v>2675</v>
      </c>
      <c r="J185" s="18">
        <f t="shared" si="15"/>
        <v>197.12601326455416</v>
      </c>
      <c r="K185" s="19">
        <f t="shared" si="19"/>
        <v>55.12601326455416</v>
      </c>
      <c r="L185" s="16">
        <v>15</v>
      </c>
      <c r="M185" s="20">
        <f t="shared" si="16"/>
        <v>1.105379513633014</v>
      </c>
      <c r="N185" s="19">
        <f t="shared" si="17"/>
        <v>-1.894620486366986</v>
      </c>
      <c r="O185" s="16">
        <v>22</v>
      </c>
      <c r="P185" s="20">
        <f t="shared" si="18"/>
        <v>1.6212232866617537</v>
      </c>
      <c r="Q185" s="19">
        <f t="shared" si="20"/>
        <v>-27.378776713338247</v>
      </c>
      <c r="R185" s="15"/>
    </row>
    <row r="186" spans="1:18" x14ac:dyDescent="0.3">
      <c r="A186" s="15" t="s">
        <v>23</v>
      </c>
      <c r="B186" s="15" t="s">
        <v>646</v>
      </c>
      <c r="C186" s="15" t="s">
        <v>647</v>
      </c>
      <c r="D186" s="15" t="s">
        <v>648</v>
      </c>
      <c r="E186" s="15" t="s">
        <v>649</v>
      </c>
      <c r="F186" s="16">
        <v>1084</v>
      </c>
      <c r="G186" s="16">
        <v>119</v>
      </c>
      <c r="H186" s="17">
        <f t="shared" si="14"/>
        <v>965</v>
      </c>
      <c r="I186" s="16">
        <v>181</v>
      </c>
      <c r="J186" s="18">
        <f t="shared" si="15"/>
        <v>16.697416974169741</v>
      </c>
      <c r="K186" s="19">
        <f t="shared" si="19"/>
        <v>-125.30258302583026</v>
      </c>
      <c r="L186" s="16">
        <v>3</v>
      </c>
      <c r="M186" s="20">
        <f t="shared" si="16"/>
        <v>0.27675276752767525</v>
      </c>
      <c r="N186" s="19">
        <f t="shared" si="17"/>
        <v>-2.7232472324723247</v>
      </c>
      <c r="O186" s="16">
        <v>0</v>
      </c>
      <c r="P186" s="20">
        <f t="shared" si="18"/>
        <v>0</v>
      </c>
      <c r="Q186" s="19">
        <f t="shared" si="20"/>
        <v>-29</v>
      </c>
      <c r="R186" s="15"/>
    </row>
    <row r="187" spans="1:18" x14ac:dyDescent="0.3">
      <c r="A187" s="15" t="s">
        <v>650</v>
      </c>
      <c r="B187" s="15" t="s">
        <v>651</v>
      </c>
      <c r="C187" s="15" t="s">
        <v>652</v>
      </c>
      <c r="D187" s="15" t="s">
        <v>653</v>
      </c>
      <c r="E187" s="15" t="s">
        <v>654</v>
      </c>
      <c r="F187" s="16">
        <v>2660</v>
      </c>
      <c r="G187" s="16">
        <v>744</v>
      </c>
      <c r="H187" s="17">
        <f t="shared" si="14"/>
        <v>1916</v>
      </c>
      <c r="I187" s="16">
        <v>4284</v>
      </c>
      <c r="J187" s="18">
        <f t="shared" si="15"/>
        <v>161.05263157894737</v>
      </c>
      <c r="K187" s="19">
        <f t="shared" si="19"/>
        <v>19.05263157894737</v>
      </c>
      <c r="L187" s="16">
        <v>274</v>
      </c>
      <c r="M187" s="20">
        <f t="shared" si="16"/>
        <v>10.300751879699249</v>
      </c>
      <c r="N187" s="19">
        <f t="shared" si="17"/>
        <v>7.3007518796992485</v>
      </c>
      <c r="O187" s="16">
        <v>64</v>
      </c>
      <c r="P187" s="20">
        <f t="shared" si="18"/>
        <v>2.4060150375939853</v>
      </c>
      <c r="Q187" s="19">
        <f t="shared" si="20"/>
        <v>-26.593984962406015</v>
      </c>
      <c r="R187" s="15"/>
    </row>
    <row r="188" spans="1:18" x14ac:dyDescent="0.3">
      <c r="A188" s="15" t="s">
        <v>650</v>
      </c>
      <c r="B188" s="15" t="s">
        <v>655</v>
      </c>
      <c r="C188" s="15" t="s">
        <v>656</v>
      </c>
      <c r="D188" s="15" t="s">
        <v>657</v>
      </c>
      <c r="E188" s="15" t="s">
        <v>658</v>
      </c>
      <c r="F188" s="16">
        <v>2560</v>
      </c>
      <c r="G188" s="16">
        <v>864</v>
      </c>
      <c r="H188" s="17">
        <f t="shared" si="14"/>
        <v>1696</v>
      </c>
      <c r="I188" s="16">
        <v>3141</v>
      </c>
      <c r="J188" s="18">
        <f t="shared" si="15"/>
        <v>122.69531250000001</v>
      </c>
      <c r="K188" s="19">
        <f t="shared" si="19"/>
        <v>-19.304687499999986</v>
      </c>
      <c r="L188" s="16">
        <v>56</v>
      </c>
      <c r="M188" s="20">
        <f t="shared" si="16"/>
        <v>2.1875</v>
      </c>
      <c r="N188" s="19">
        <f t="shared" si="17"/>
        <v>-0.8125</v>
      </c>
      <c r="O188" s="16">
        <v>25</v>
      </c>
      <c r="P188" s="20">
        <f t="shared" si="18"/>
        <v>0.9765625</v>
      </c>
      <c r="Q188" s="19">
        <f t="shared" si="20"/>
        <v>-28.0234375</v>
      </c>
      <c r="R188" s="15"/>
    </row>
    <row r="189" spans="1:18" x14ac:dyDescent="0.3">
      <c r="A189" s="15" t="s">
        <v>650</v>
      </c>
      <c r="B189" s="15" t="s">
        <v>659</v>
      </c>
      <c r="C189" s="15" t="s">
        <v>660</v>
      </c>
      <c r="D189" s="15" t="s">
        <v>591</v>
      </c>
      <c r="E189" s="15" t="s">
        <v>661</v>
      </c>
      <c r="F189" s="16">
        <v>2028</v>
      </c>
      <c r="G189" s="16">
        <v>324</v>
      </c>
      <c r="H189" s="17">
        <f t="shared" si="14"/>
        <v>1704</v>
      </c>
      <c r="I189" s="16">
        <v>1926</v>
      </c>
      <c r="J189" s="18">
        <f t="shared" si="15"/>
        <v>94.970414201183431</v>
      </c>
      <c r="K189" s="19">
        <f t="shared" si="19"/>
        <v>-47.029585798816569</v>
      </c>
      <c r="L189" s="16">
        <v>60</v>
      </c>
      <c r="M189" s="20">
        <f t="shared" si="16"/>
        <v>2.9585798816568047</v>
      </c>
      <c r="N189" s="19">
        <f t="shared" si="17"/>
        <v>-4.1420118343195256E-2</v>
      </c>
      <c r="O189" s="16">
        <v>73</v>
      </c>
      <c r="P189" s="20">
        <f t="shared" si="18"/>
        <v>3.5996055226824462</v>
      </c>
      <c r="Q189" s="19">
        <f t="shared" si="20"/>
        <v>-25.400394477317555</v>
      </c>
      <c r="R189" s="15"/>
    </row>
    <row r="190" spans="1:18" x14ac:dyDescent="0.3">
      <c r="A190" s="15" t="s">
        <v>650</v>
      </c>
      <c r="B190" s="15" t="s">
        <v>662</v>
      </c>
      <c r="C190" s="15" t="s">
        <v>663</v>
      </c>
      <c r="D190" s="15" t="s">
        <v>664</v>
      </c>
      <c r="E190" s="15" t="s">
        <v>665</v>
      </c>
      <c r="F190" s="16">
        <v>1970</v>
      </c>
      <c r="G190" s="16">
        <v>4</v>
      </c>
      <c r="H190" s="17">
        <f t="shared" si="14"/>
        <v>1966</v>
      </c>
      <c r="I190" s="16">
        <v>3098</v>
      </c>
      <c r="J190" s="18">
        <f t="shared" si="15"/>
        <v>157.25888324873097</v>
      </c>
      <c r="K190" s="19">
        <f t="shared" si="19"/>
        <v>15.258883248730967</v>
      </c>
      <c r="L190" s="16">
        <v>177</v>
      </c>
      <c r="M190" s="20">
        <f t="shared" si="16"/>
        <v>8.9847715736040605</v>
      </c>
      <c r="N190" s="19">
        <f t="shared" si="17"/>
        <v>5.9847715736040605</v>
      </c>
      <c r="O190" s="16">
        <v>2668</v>
      </c>
      <c r="P190" s="20">
        <f t="shared" si="18"/>
        <v>135.43147208121829</v>
      </c>
      <c r="Q190" s="19">
        <f t="shared" si="20"/>
        <v>106.43147208121829</v>
      </c>
      <c r="R190" s="15"/>
    </row>
    <row r="191" spans="1:18" x14ac:dyDescent="0.3">
      <c r="A191" s="15" t="s">
        <v>650</v>
      </c>
      <c r="B191" s="15" t="s">
        <v>666</v>
      </c>
      <c r="C191" s="15" t="s">
        <v>667</v>
      </c>
      <c r="D191" s="15" t="s">
        <v>269</v>
      </c>
      <c r="E191" s="15" t="s">
        <v>668</v>
      </c>
      <c r="F191" s="16">
        <v>1561</v>
      </c>
      <c r="G191" s="16">
        <v>26</v>
      </c>
      <c r="H191" s="17">
        <f t="shared" si="14"/>
        <v>1535</v>
      </c>
      <c r="I191" s="16">
        <v>1193</v>
      </c>
      <c r="J191" s="18">
        <f t="shared" si="15"/>
        <v>76.425368353619476</v>
      </c>
      <c r="K191" s="19">
        <f t="shared" si="19"/>
        <v>-65.574631646380524</v>
      </c>
      <c r="L191" s="16">
        <v>0</v>
      </c>
      <c r="M191" s="20">
        <f t="shared" si="16"/>
        <v>0</v>
      </c>
      <c r="N191" s="19">
        <f t="shared" si="17"/>
        <v>-3</v>
      </c>
      <c r="O191" s="16">
        <v>17</v>
      </c>
      <c r="P191" s="20">
        <f t="shared" si="18"/>
        <v>1.0890454836643177</v>
      </c>
      <c r="Q191" s="19">
        <f t="shared" si="20"/>
        <v>-27.910954516335682</v>
      </c>
      <c r="R191" s="15"/>
    </row>
    <row r="192" spans="1:18" x14ac:dyDescent="0.3">
      <c r="A192" s="15" t="s">
        <v>650</v>
      </c>
      <c r="B192" s="15" t="s">
        <v>669</v>
      </c>
      <c r="C192" s="15" t="s">
        <v>670</v>
      </c>
      <c r="D192" s="15" t="s">
        <v>269</v>
      </c>
      <c r="E192" s="15" t="s">
        <v>671</v>
      </c>
      <c r="F192" s="16">
        <v>1835</v>
      </c>
      <c r="G192" s="16">
        <v>172</v>
      </c>
      <c r="H192" s="17">
        <f t="shared" si="14"/>
        <v>1663</v>
      </c>
      <c r="I192" s="16">
        <v>697</v>
      </c>
      <c r="J192" s="18">
        <f t="shared" si="15"/>
        <v>37.983651226158038</v>
      </c>
      <c r="K192" s="19">
        <f t="shared" si="19"/>
        <v>-104.01634877384197</v>
      </c>
      <c r="L192" s="16">
        <v>13</v>
      </c>
      <c r="M192" s="20">
        <f t="shared" si="16"/>
        <v>0.70844686648501354</v>
      </c>
      <c r="N192" s="19">
        <f t="shared" si="17"/>
        <v>-2.2915531335149866</v>
      </c>
      <c r="O192" s="16">
        <v>1083</v>
      </c>
      <c r="P192" s="20">
        <f t="shared" si="18"/>
        <v>59.019073569482295</v>
      </c>
      <c r="Q192" s="19">
        <f t="shared" si="20"/>
        <v>30.019073569482295</v>
      </c>
      <c r="R192" s="15"/>
    </row>
    <row r="193" spans="1:18" x14ac:dyDescent="0.3">
      <c r="A193" s="15" t="s">
        <v>650</v>
      </c>
      <c r="B193" s="15" t="s">
        <v>672</v>
      </c>
      <c r="C193" s="15" t="s">
        <v>673</v>
      </c>
      <c r="D193" s="15" t="s">
        <v>674</v>
      </c>
      <c r="E193" s="15" t="s">
        <v>675</v>
      </c>
      <c r="F193" s="16">
        <v>359</v>
      </c>
      <c r="G193" s="16">
        <v>7</v>
      </c>
      <c r="H193" s="17">
        <f t="shared" si="14"/>
        <v>352</v>
      </c>
      <c r="I193" s="16">
        <v>963</v>
      </c>
      <c r="J193" s="18">
        <f t="shared" si="15"/>
        <v>268.24512534818939</v>
      </c>
      <c r="K193" s="19">
        <f t="shared" si="19"/>
        <v>126.24512534818939</v>
      </c>
      <c r="L193" s="16">
        <v>0</v>
      </c>
      <c r="M193" s="20">
        <f t="shared" si="16"/>
        <v>0</v>
      </c>
      <c r="N193" s="19">
        <f t="shared" si="17"/>
        <v>-3</v>
      </c>
      <c r="O193" s="16">
        <v>0</v>
      </c>
      <c r="P193" s="20">
        <f t="shared" si="18"/>
        <v>0</v>
      </c>
      <c r="Q193" s="19">
        <f t="shared" si="20"/>
        <v>-29</v>
      </c>
      <c r="R193" s="15"/>
    </row>
    <row r="194" spans="1:18" x14ac:dyDescent="0.3">
      <c r="A194" s="27" t="s">
        <v>650</v>
      </c>
      <c r="B194" s="27" t="s">
        <v>676</v>
      </c>
      <c r="C194" s="27" t="s">
        <v>677</v>
      </c>
      <c r="D194" s="27" t="s">
        <v>678</v>
      </c>
      <c r="E194" s="27" t="s">
        <v>679</v>
      </c>
      <c r="F194" s="28">
        <v>1151</v>
      </c>
      <c r="G194" s="28">
        <v>1151</v>
      </c>
      <c r="H194" s="29">
        <f t="shared" si="14"/>
        <v>0</v>
      </c>
      <c r="I194" s="28">
        <v>5848</v>
      </c>
      <c r="J194" s="30">
        <f t="shared" si="15"/>
        <v>508.07993049522156</v>
      </c>
      <c r="K194" s="31">
        <f t="shared" si="19"/>
        <v>366.07993049522156</v>
      </c>
      <c r="L194" s="28">
        <v>18</v>
      </c>
      <c r="M194" s="32">
        <f t="shared" si="16"/>
        <v>1.5638575152041705</v>
      </c>
      <c r="N194" s="31">
        <f t="shared" si="17"/>
        <v>-1.4361424847958295</v>
      </c>
      <c r="O194" s="28">
        <v>736</v>
      </c>
      <c r="P194" s="32">
        <f t="shared" si="18"/>
        <v>63.944396177237181</v>
      </c>
      <c r="Q194" s="31">
        <f t="shared" si="20"/>
        <v>34.944396177237181</v>
      </c>
      <c r="R194" s="27"/>
    </row>
    <row r="195" spans="1:18" x14ac:dyDescent="0.3">
      <c r="A195" s="15" t="s">
        <v>650</v>
      </c>
      <c r="B195" s="15" t="s">
        <v>680</v>
      </c>
      <c r="C195" s="15" t="s">
        <v>681</v>
      </c>
      <c r="D195" s="15" t="s">
        <v>84</v>
      </c>
      <c r="E195" s="15" t="s">
        <v>682</v>
      </c>
      <c r="F195" s="16">
        <v>3068</v>
      </c>
      <c r="G195" s="16">
        <v>641</v>
      </c>
      <c r="H195" s="17">
        <f t="shared" si="14"/>
        <v>2427</v>
      </c>
      <c r="I195" s="16">
        <v>6075</v>
      </c>
      <c r="J195" s="18">
        <f t="shared" si="15"/>
        <v>198.01173402868318</v>
      </c>
      <c r="K195" s="19">
        <f t="shared" si="19"/>
        <v>56.011734028683179</v>
      </c>
      <c r="L195" s="16">
        <v>134</v>
      </c>
      <c r="M195" s="20">
        <f t="shared" si="16"/>
        <v>4.3676662320730113</v>
      </c>
      <c r="N195" s="19">
        <f t="shared" si="17"/>
        <v>1.3676662320730113</v>
      </c>
      <c r="O195" s="16">
        <v>203</v>
      </c>
      <c r="P195" s="20">
        <f t="shared" si="18"/>
        <v>6.6166883963494127</v>
      </c>
      <c r="Q195" s="19">
        <f t="shared" si="20"/>
        <v>-22.383311603650586</v>
      </c>
      <c r="R195" s="15"/>
    </row>
    <row r="196" spans="1:18" x14ac:dyDescent="0.3">
      <c r="A196" s="15" t="s">
        <v>650</v>
      </c>
      <c r="B196" s="15" t="s">
        <v>683</v>
      </c>
      <c r="C196" s="15" t="s">
        <v>684</v>
      </c>
      <c r="D196" s="15" t="s">
        <v>685</v>
      </c>
      <c r="E196" s="15" t="s">
        <v>686</v>
      </c>
      <c r="F196" s="16">
        <v>3575</v>
      </c>
      <c r="G196" s="16">
        <v>1015</v>
      </c>
      <c r="H196" s="17">
        <f t="shared" si="14"/>
        <v>2560</v>
      </c>
      <c r="I196" s="16">
        <v>3601</v>
      </c>
      <c r="J196" s="18">
        <f t="shared" si="15"/>
        <v>100.72727272727273</v>
      </c>
      <c r="K196" s="19">
        <f t="shared" si="19"/>
        <v>-41.272727272727266</v>
      </c>
      <c r="L196" s="16">
        <v>11</v>
      </c>
      <c r="M196" s="20">
        <f t="shared" si="16"/>
        <v>0.30769230769230771</v>
      </c>
      <c r="N196" s="19">
        <f t="shared" si="17"/>
        <v>-2.6923076923076925</v>
      </c>
      <c r="O196" s="16">
        <v>4740</v>
      </c>
      <c r="P196" s="20">
        <f t="shared" si="18"/>
        <v>132.58741258741259</v>
      </c>
      <c r="Q196" s="19">
        <f t="shared" si="20"/>
        <v>103.58741258741259</v>
      </c>
      <c r="R196" s="15"/>
    </row>
    <row r="197" spans="1:18" x14ac:dyDescent="0.3">
      <c r="A197" s="15" t="s">
        <v>650</v>
      </c>
      <c r="B197" s="15" t="s">
        <v>687</v>
      </c>
      <c r="C197" s="15" t="s">
        <v>688</v>
      </c>
      <c r="D197" s="15" t="s">
        <v>569</v>
      </c>
      <c r="E197" s="15" t="s">
        <v>689</v>
      </c>
      <c r="F197" s="16">
        <v>2273</v>
      </c>
      <c r="G197" s="16">
        <v>797</v>
      </c>
      <c r="H197" s="17">
        <f t="shared" si="14"/>
        <v>1476</v>
      </c>
      <c r="I197" s="16">
        <v>3415</v>
      </c>
      <c r="J197" s="18">
        <f t="shared" si="15"/>
        <v>150.24197096348436</v>
      </c>
      <c r="K197" s="19">
        <f t="shared" si="19"/>
        <v>8.2419709634843628</v>
      </c>
      <c r="L197" s="16">
        <v>7</v>
      </c>
      <c r="M197" s="20">
        <f t="shared" si="16"/>
        <v>0.30796304443466782</v>
      </c>
      <c r="N197" s="19">
        <f t="shared" si="17"/>
        <v>-2.6920369555653321</v>
      </c>
      <c r="O197" s="16">
        <v>225</v>
      </c>
      <c r="P197" s="20">
        <f t="shared" si="18"/>
        <v>9.8988121425428961</v>
      </c>
      <c r="Q197" s="19">
        <f t="shared" si="20"/>
        <v>-19.101187857457106</v>
      </c>
      <c r="R197" s="15"/>
    </row>
    <row r="198" spans="1:18" x14ac:dyDescent="0.3">
      <c r="A198" s="15" t="s">
        <v>650</v>
      </c>
      <c r="B198" s="15" t="s">
        <v>690</v>
      </c>
      <c r="C198" s="15" t="s">
        <v>691</v>
      </c>
      <c r="D198" s="15" t="s">
        <v>535</v>
      </c>
      <c r="E198" s="15" t="s">
        <v>692</v>
      </c>
      <c r="F198" s="16">
        <v>1378</v>
      </c>
      <c r="G198" s="16">
        <v>687</v>
      </c>
      <c r="H198" s="17">
        <f t="shared" si="14"/>
        <v>691</v>
      </c>
      <c r="I198" s="16">
        <v>2724</v>
      </c>
      <c r="J198" s="18">
        <f t="shared" si="15"/>
        <v>197.67779390420901</v>
      </c>
      <c r="K198" s="19">
        <f t="shared" si="19"/>
        <v>55.677793904209011</v>
      </c>
      <c r="L198" s="16">
        <v>22</v>
      </c>
      <c r="M198" s="20">
        <f t="shared" si="16"/>
        <v>1.5965166908563133</v>
      </c>
      <c r="N198" s="19">
        <f t="shared" si="17"/>
        <v>-1.4034833091436867</v>
      </c>
      <c r="O198" s="16">
        <v>91</v>
      </c>
      <c r="P198" s="20">
        <f t="shared" si="18"/>
        <v>6.6037735849056602</v>
      </c>
      <c r="Q198" s="19">
        <f t="shared" si="20"/>
        <v>-22.39622641509434</v>
      </c>
      <c r="R198" s="15"/>
    </row>
    <row r="199" spans="1:18" x14ac:dyDescent="0.3">
      <c r="A199" s="15" t="s">
        <v>650</v>
      </c>
      <c r="B199" s="15" t="s">
        <v>693</v>
      </c>
      <c r="C199" s="15" t="s">
        <v>694</v>
      </c>
      <c r="D199" s="15" t="s">
        <v>695</v>
      </c>
      <c r="E199" s="15" t="s">
        <v>696</v>
      </c>
      <c r="F199" s="16">
        <v>1012</v>
      </c>
      <c r="G199" s="16">
        <v>7</v>
      </c>
      <c r="H199" s="17">
        <f t="shared" si="14"/>
        <v>1005</v>
      </c>
      <c r="I199" s="16">
        <v>2713</v>
      </c>
      <c r="J199" s="18">
        <f t="shared" si="15"/>
        <v>268.08300395256919</v>
      </c>
      <c r="K199" s="19">
        <f t="shared" si="19"/>
        <v>126.08300395256919</v>
      </c>
      <c r="L199" s="16">
        <v>6</v>
      </c>
      <c r="M199" s="20">
        <f t="shared" si="16"/>
        <v>0.59288537549407105</v>
      </c>
      <c r="N199" s="19">
        <f t="shared" si="17"/>
        <v>-2.4071146245059287</v>
      </c>
      <c r="O199" s="16">
        <v>65</v>
      </c>
      <c r="P199" s="20">
        <f t="shared" si="18"/>
        <v>6.4229249011857714</v>
      </c>
      <c r="Q199" s="19">
        <f t="shared" si="20"/>
        <v>-22.577075098814227</v>
      </c>
      <c r="R199" s="15"/>
    </row>
    <row r="200" spans="1:18" x14ac:dyDescent="0.3">
      <c r="A200" s="15" t="s">
        <v>650</v>
      </c>
      <c r="B200" s="15" t="s">
        <v>697</v>
      </c>
      <c r="C200" s="15" t="s">
        <v>698</v>
      </c>
      <c r="D200" s="15" t="s">
        <v>699</v>
      </c>
      <c r="E200" s="15" t="s">
        <v>700</v>
      </c>
      <c r="F200" s="16">
        <v>1111</v>
      </c>
      <c r="G200" s="16">
        <v>1</v>
      </c>
      <c r="H200" s="17">
        <f t="shared" si="14"/>
        <v>1110</v>
      </c>
      <c r="I200" s="16">
        <v>2357</v>
      </c>
      <c r="J200" s="18">
        <f t="shared" si="15"/>
        <v>212.15121512151214</v>
      </c>
      <c r="K200" s="19">
        <f t="shared" si="19"/>
        <v>70.151215121512138</v>
      </c>
      <c r="L200" s="16">
        <v>5</v>
      </c>
      <c r="M200" s="20">
        <f t="shared" si="16"/>
        <v>0.45004500450045004</v>
      </c>
      <c r="N200" s="19">
        <f t="shared" si="17"/>
        <v>-2.54995499549955</v>
      </c>
      <c r="O200" s="16">
        <v>1097</v>
      </c>
      <c r="P200" s="20">
        <f t="shared" si="18"/>
        <v>98.739873987398738</v>
      </c>
      <c r="Q200" s="19">
        <f t="shared" si="20"/>
        <v>69.739873987398738</v>
      </c>
      <c r="R200" s="15"/>
    </row>
    <row r="201" spans="1:18" x14ac:dyDescent="0.3">
      <c r="A201" s="15" t="s">
        <v>650</v>
      </c>
      <c r="B201" s="15" t="s">
        <v>701</v>
      </c>
      <c r="C201" s="15" t="s">
        <v>702</v>
      </c>
      <c r="D201" s="15" t="s">
        <v>703</v>
      </c>
      <c r="E201" s="15" t="s">
        <v>704</v>
      </c>
      <c r="F201" s="16">
        <v>2277</v>
      </c>
      <c r="G201" s="16">
        <v>271</v>
      </c>
      <c r="H201" s="17">
        <f t="shared" ref="H201:H264" si="21">F201-G201</f>
        <v>2006</v>
      </c>
      <c r="I201" s="16">
        <v>2046</v>
      </c>
      <c r="J201" s="18">
        <f t="shared" ref="J201:J264" si="22">I201/F201*100</f>
        <v>89.85507246376811</v>
      </c>
      <c r="K201" s="19">
        <f t="shared" si="19"/>
        <v>-52.14492753623189</v>
      </c>
      <c r="L201" s="16">
        <v>5</v>
      </c>
      <c r="M201" s="20">
        <f t="shared" ref="M201:M264" si="23">L201/F201*100</f>
        <v>0.21958717610891526</v>
      </c>
      <c r="N201" s="19">
        <f t="shared" ref="N201:N264" si="24">M201-3</f>
        <v>-2.7804128238910848</v>
      </c>
      <c r="O201" s="16">
        <v>26</v>
      </c>
      <c r="P201" s="20">
        <f t="shared" ref="P201:P264" si="25">O201/F201*100</f>
        <v>1.1418533157663593</v>
      </c>
      <c r="Q201" s="19">
        <f t="shared" si="20"/>
        <v>-27.858146684233642</v>
      </c>
      <c r="R201" s="15"/>
    </row>
    <row r="202" spans="1:18" x14ac:dyDescent="0.3">
      <c r="A202" s="15" t="s">
        <v>650</v>
      </c>
      <c r="B202" s="15" t="s">
        <v>705</v>
      </c>
      <c r="C202" s="15" t="s">
        <v>706</v>
      </c>
      <c r="D202" s="15" t="s">
        <v>707</v>
      </c>
      <c r="E202" s="15" t="s">
        <v>708</v>
      </c>
      <c r="F202" s="16">
        <v>1391</v>
      </c>
      <c r="G202" s="16">
        <v>36</v>
      </c>
      <c r="H202" s="17">
        <f t="shared" si="21"/>
        <v>1355</v>
      </c>
      <c r="I202" s="16">
        <v>3634</v>
      </c>
      <c r="J202" s="18">
        <f t="shared" si="22"/>
        <v>261.25089863407618</v>
      </c>
      <c r="K202" s="19">
        <f t="shared" ref="K202:K265" si="26">J202-142</f>
        <v>119.25089863407618</v>
      </c>
      <c r="L202" s="16">
        <v>13</v>
      </c>
      <c r="M202" s="20">
        <f t="shared" si="23"/>
        <v>0.93457943925233633</v>
      </c>
      <c r="N202" s="19">
        <f t="shared" si="24"/>
        <v>-2.0654205607476639</v>
      </c>
      <c r="O202" s="16">
        <v>324</v>
      </c>
      <c r="P202" s="20">
        <f t="shared" si="25"/>
        <v>23.292595255212078</v>
      </c>
      <c r="Q202" s="19">
        <f t="shared" ref="Q202:Q265" si="27">P202-29</f>
        <v>-5.7074047447879224</v>
      </c>
      <c r="R202" s="15"/>
    </row>
    <row r="203" spans="1:18" x14ac:dyDescent="0.3">
      <c r="A203" s="15" t="s">
        <v>650</v>
      </c>
      <c r="B203" s="15" t="s">
        <v>709</v>
      </c>
      <c r="C203" s="15" t="s">
        <v>710</v>
      </c>
      <c r="D203" s="15" t="s">
        <v>286</v>
      </c>
      <c r="E203" s="15" t="s">
        <v>711</v>
      </c>
      <c r="F203" s="16">
        <v>1824</v>
      </c>
      <c r="G203" s="16">
        <v>11</v>
      </c>
      <c r="H203" s="17">
        <f t="shared" si="21"/>
        <v>1813</v>
      </c>
      <c r="I203" s="16">
        <v>1523</v>
      </c>
      <c r="J203" s="18">
        <f t="shared" si="22"/>
        <v>83.497807017543863</v>
      </c>
      <c r="K203" s="19">
        <f t="shared" si="26"/>
        <v>-58.502192982456137</v>
      </c>
      <c r="L203" s="16">
        <v>3</v>
      </c>
      <c r="M203" s="20">
        <f t="shared" si="23"/>
        <v>0.1644736842105263</v>
      </c>
      <c r="N203" s="19">
        <f t="shared" si="24"/>
        <v>-2.8355263157894739</v>
      </c>
      <c r="O203" s="16">
        <v>0</v>
      </c>
      <c r="P203" s="20">
        <f t="shared" si="25"/>
        <v>0</v>
      </c>
      <c r="Q203" s="19">
        <f t="shared" si="27"/>
        <v>-29</v>
      </c>
      <c r="R203" s="15"/>
    </row>
    <row r="204" spans="1:18" x14ac:dyDescent="0.3">
      <c r="A204" s="15" t="s">
        <v>650</v>
      </c>
      <c r="B204" s="15" t="s">
        <v>712</v>
      </c>
      <c r="C204" s="15" t="s">
        <v>713</v>
      </c>
      <c r="D204" s="15" t="s">
        <v>246</v>
      </c>
      <c r="E204" s="15" t="s">
        <v>714</v>
      </c>
      <c r="F204" s="16">
        <v>1831</v>
      </c>
      <c r="G204" s="16">
        <v>723</v>
      </c>
      <c r="H204" s="17">
        <f t="shared" si="21"/>
        <v>1108</v>
      </c>
      <c r="I204" s="16">
        <v>3264</v>
      </c>
      <c r="J204" s="18">
        <f t="shared" si="22"/>
        <v>178.26324412889133</v>
      </c>
      <c r="K204" s="19">
        <f t="shared" si="26"/>
        <v>36.26324412889133</v>
      </c>
      <c r="L204" s="16">
        <v>15</v>
      </c>
      <c r="M204" s="20">
        <f t="shared" si="23"/>
        <v>0.81922446750409617</v>
      </c>
      <c r="N204" s="19">
        <f t="shared" si="24"/>
        <v>-2.1807755324959039</v>
      </c>
      <c r="O204" s="16">
        <v>9</v>
      </c>
      <c r="P204" s="20">
        <f t="shared" si="25"/>
        <v>0.49153468050245769</v>
      </c>
      <c r="Q204" s="19">
        <f t="shared" si="27"/>
        <v>-28.508465319497542</v>
      </c>
      <c r="R204" s="15"/>
    </row>
    <row r="205" spans="1:18" x14ac:dyDescent="0.3">
      <c r="A205" s="15" t="s">
        <v>650</v>
      </c>
      <c r="B205" s="15" t="s">
        <v>715</v>
      </c>
      <c r="C205" s="15" t="s">
        <v>716</v>
      </c>
      <c r="D205" s="15" t="s">
        <v>434</v>
      </c>
      <c r="E205" s="15" t="s">
        <v>717</v>
      </c>
      <c r="F205" s="16">
        <v>1034</v>
      </c>
      <c r="G205" s="16">
        <v>0</v>
      </c>
      <c r="H205" s="17">
        <f t="shared" si="21"/>
        <v>1034</v>
      </c>
      <c r="I205" s="16">
        <v>1090</v>
      </c>
      <c r="J205" s="18">
        <f t="shared" si="22"/>
        <v>105.41586073500969</v>
      </c>
      <c r="K205" s="19">
        <f t="shared" si="26"/>
        <v>-36.584139264990313</v>
      </c>
      <c r="L205" s="16">
        <v>9</v>
      </c>
      <c r="M205" s="20">
        <f t="shared" si="23"/>
        <v>0.87040618955512572</v>
      </c>
      <c r="N205" s="19">
        <f t="shared" si="24"/>
        <v>-2.1295938104448742</v>
      </c>
      <c r="O205" s="16">
        <v>1650</v>
      </c>
      <c r="P205" s="20">
        <f t="shared" si="25"/>
        <v>159.57446808510639</v>
      </c>
      <c r="Q205" s="19">
        <f t="shared" si="27"/>
        <v>130.57446808510639</v>
      </c>
      <c r="R205" s="15"/>
    </row>
    <row r="206" spans="1:18" x14ac:dyDescent="0.3">
      <c r="A206" s="15" t="s">
        <v>650</v>
      </c>
      <c r="B206" s="15" t="s">
        <v>718</v>
      </c>
      <c r="C206" s="15" t="s">
        <v>719</v>
      </c>
      <c r="D206" s="15" t="s">
        <v>720</v>
      </c>
      <c r="E206" s="15" t="s">
        <v>721</v>
      </c>
      <c r="F206" s="16">
        <v>2603</v>
      </c>
      <c r="G206" s="16">
        <v>80</v>
      </c>
      <c r="H206" s="17">
        <f t="shared" si="21"/>
        <v>2523</v>
      </c>
      <c r="I206" s="16">
        <v>5308</v>
      </c>
      <c r="J206" s="18">
        <f t="shared" si="22"/>
        <v>203.91855551286974</v>
      </c>
      <c r="K206" s="19">
        <f t="shared" si="26"/>
        <v>61.918555512869744</v>
      </c>
      <c r="L206" s="16">
        <v>295</v>
      </c>
      <c r="M206" s="20">
        <f t="shared" si="23"/>
        <v>11.33307721859393</v>
      </c>
      <c r="N206" s="19">
        <f t="shared" si="24"/>
        <v>8.3330772185939299</v>
      </c>
      <c r="O206" s="16">
        <v>166</v>
      </c>
      <c r="P206" s="20">
        <f t="shared" si="25"/>
        <v>6.3772570111409905</v>
      </c>
      <c r="Q206" s="19">
        <f t="shared" si="27"/>
        <v>-22.622742988859009</v>
      </c>
      <c r="R206" s="15"/>
    </row>
    <row r="207" spans="1:18" x14ac:dyDescent="0.3">
      <c r="A207" s="15" t="s">
        <v>650</v>
      </c>
      <c r="B207" s="15" t="s">
        <v>722</v>
      </c>
      <c r="C207" s="15" t="s">
        <v>723</v>
      </c>
      <c r="D207" s="15" t="s">
        <v>547</v>
      </c>
      <c r="E207" s="15" t="s">
        <v>724</v>
      </c>
      <c r="F207" s="16">
        <v>1451</v>
      </c>
      <c r="G207" s="16">
        <v>42</v>
      </c>
      <c r="H207" s="17">
        <f t="shared" si="21"/>
        <v>1409</v>
      </c>
      <c r="I207" s="16">
        <v>1431</v>
      </c>
      <c r="J207" s="18">
        <f t="shared" si="22"/>
        <v>98.621640248104754</v>
      </c>
      <c r="K207" s="19">
        <f t="shared" si="26"/>
        <v>-43.378359751895246</v>
      </c>
      <c r="L207" s="16">
        <v>3</v>
      </c>
      <c r="M207" s="20">
        <f t="shared" si="23"/>
        <v>0.20675396278428668</v>
      </c>
      <c r="N207" s="19">
        <f t="shared" si="24"/>
        <v>-2.7932460372157135</v>
      </c>
      <c r="O207" s="16">
        <v>5</v>
      </c>
      <c r="P207" s="20">
        <f t="shared" si="25"/>
        <v>0.34458993797381116</v>
      </c>
      <c r="Q207" s="19">
        <f t="shared" si="27"/>
        <v>-28.655410062026188</v>
      </c>
      <c r="R207" s="15"/>
    </row>
    <row r="208" spans="1:18" x14ac:dyDescent="0.3">
      <c r="A208" s="15" t="s">
        <v>650</v>
      </c>
      <c r="B208" s="15" t="s">
        <v>725</v>
      </c>
      <c r="C208" s="15" t="s">
        <v>726</v>
      </c>
      <c r="D208" s="15" t="s">
        <v>707</v>
      </c>
      <c r="E208" s="15" t="s">
        <v>727</v>
      </c>
      <c r="F208" s="16">
        <v>1554</v>
      </c>
      <c r="G208" s="16">
        <v>2</v>
      </c>
      <c r="H208" s="17">
        <f t="shared" si="21"/>
        <v>1552</v>
      </c>
      <c r="I208" s="16">
        <v>1708</v>
      </c>
      <c r="J208" s="18">
        <f t="shared" si="22"/>
        <v>109.90990990990991</v>
      </c>
      <c r="K208" s="19">
        <f t="shared" si="26"/>
        <v>-32.090090090090087</v>
      </c>
      <c r="L208" s="16">
        <v>29</v>
      </c>
      <c r="M208" s="20">
        <f t="shared" si="23"/>
        <v>1.8661518661518661</v>
      </c>
      <c r="N208" s="19">
        <f t="shared" si="24"/>
        <v>-1.1338481338481339</v>
      </c>
      <c r="O208" s="16">
        <v>33</v>
      </c>
      <c r="P208" s="20">
        <f t="shared" si="25"/>
        <v>2.1235521235521233</v>
      </c>
      <c r="Q208" s="19">
        <f t="shared" si="27"/>
        <v>-26.876447876447877</v>
      </c>
      <c r="R208" s="15"/>
    </row>
    <row r="209" spans="1:18" x14ac:dyDescent="0.3">
      <c r="A209" s="15" t="s">
        <v>650</v>
      </c>
      <c r="B209" s="15" t="s">
        <v>728</v>
      </c>
      <c r="C209" s="15" t="s">
        <v>729</v>
      </c>
      <c r="D209" s="15" t="s">
        <v>730</v>
      </c>
      <c r="E209" s="15" t="s">
        <v>731</v>
      </c>
      <c r="F209" s="16">
        <v>1848</v>
      </c>
      <c r="G209" s="16">
        <v>800</v>
      </c>
      <c r="H209" s="17">
        <f t="shared" si="21"/>
        <v>1048</v>
      </c>
      <c r="I209" s="16">
        <v>2453</v>
      </c>
      <c r="J209" s="18">
        <f t="shared" si="22"/>
        <v>132.73809523809524</v>
      </c>
      <c r="K209" s="19">
        <f t="shared" si="26"/>
        <v>-9.2619047619047592</v>
      </c>
      <c r="L209" s="16">
        <v>8</v>
      </c>
      <c r="M209" s="20">
        <f t="shared" si="23"/>
        <v>0.4329004329004329</v>
      </c>
      <c r="N209" s="19">
        <f t="shared" si="24"/>
        <v>-2.5670995670995671</v>
      </c>
      <c r="O209" s="16">
        <v>12</v>
      </c>
      <c r="P209" s="20">
        <f t="shared" si="25"/>
        <v>0.64935064935064934</v>
      </c>
      <c r="Q209" s="19">
        <f t="shared" si="27"/>
        <v>-28.350649350649352</v>
      </c>
      <c r="R209" s="15"/>
    </row>
    <row r="210" spans="1:18" x14ac:dyDescent="0.3">
      <c r="A210" s="15" t="s">
        <v>650</v>
      </c>
      <c r="B210" s="15" t="s">
        <v>732</v>
      </c>
      <c r="C210" s="15" t="s">
        <v>733</v>
      </c>
      <c r="D210" s="15" t="s">
        <v>273</v>
      </c>
      <c r="E210" s="15" t="s">
        <v>734</v>
      </c>
      <c r="F210" s="16">
        <v>1618</v>
      </c>
      <c r="G210" s="16">
        <v>9</v>
      </c>
      <c r="H210" s="17">
        <f t="shared" si="21"/>
        <v>1609</v>
      </c>
      <c r="I210" s="16">
        <v>1884</v>
      </c>
      <c r="J210" s="18">
        <f t="shared" si="22"/>
        <v>116.44004944375772</v>
      </c>
      <c r="K210" s="19">
        <f t="shared" si="26"/>
        <v>-25.559950556242285</v>
      </c>
      <c r="L210" s="16">
        <v>96</v>
      </c>
      <c r="M210" s="20">
        <f t="shared" si="23"/>
        <v>5.9332509270704579</v>
      </c>
      <c r="N210" s="19">
        <f t="shared" si="24"/>
        <v>2.9332509270704579</v>
      </c>
      <c r="O210" s="16">
        <v>110</v>
      </c>
      <c r="P210" s="20">
        <f t="shared" si="25"/>
        <v>6.7985166872682328</v>
      </c>
      <c r="Q210" s="19">
        <f t="shared" si="27"/>
        <v>-22.201483312731767</v>
      </c>
      <c r="R210" s="15"/>
    </row>
    <row r="211" spans="1:18" x14ac:dyDescent="0.3">
      <c r="A211" s="15" t="s">
        <v>650</v>
      </c>
      <c r="B211" s="15" t="s">
        <v>735</v>
      </c>
      <c r="C211" s="15" t="s">
        <v>736</v>
      </c>
      <c r="D211" s="15" t="s">
        <v>707</v>
      </c>
      <c r="E211" s="15" t="s">
        <v>737</v>
      </c>
      <c r="F211" s="16">
        <v>2311</v>
      </c>
      <c r="G211" s="16">
        <v>502</v>
      </c>
      <c r="H211" s="17">
        <f t="shared" si="21"/>
        <v>1809</v>
      </c>
      <c r="I211" s="16">
        <v>3819</v>
      </c>
      <c r="J211" s="18">
        <f t="shared" si="22"/>
        <v>165.25313717005625</v>
      </c>
      <c r="K211" s="19">
        <f t="shared" si="26"/>
        <v>23.253137170056249</v>
      </c>
      <c r="L211" s="16">
        <v>14</v>
      </c>
      <c r="M211" s="20">
        <f t="shared" si="23"/>
        <v>0.60579835569017737</v>
      </c>
      <c r="N211" s="19">
        <f t="shared" si="24"/>
        <v>-2.3942016443098226</v>
      </c>
      <c r="O211" s="16">
        <v>66</v>
      </c>
      <c r="P211" s="20">
        <f t="shared" si="25"/>
        <v>2.8559065339679792</v>
      </c>
      <c r="Q211" s="19">
        <f t="shared" si="27"/>
        <v>-26.144093466032022</v>
      </c>
      <c r="R211" s="15"/>
    </row>
    <row r="212" spans="1:18" x14ac:dyDescent="0.3">
      <c r="A212" s="15" t="s">
        <v>650</v>
      </c>
      <c r="B212" s="15" t="s">
        <v>738</v>
      </c>
      <c r="C212" s="15" t="s">
        <v>739</v>
      </c>
      <c r="D212" s="15" t="s">
        <v>740</v>
      </c>
      <c r="E212" s="15" t="s">
        <v>180</v>
      </c>
      <c r="F212" s="16">
        <v>1026</v>
      </c>
      <c r="G212" s="16">
        <v>0</v>
      </c>
      <c r="H212" s="17">
        <f t="shared" si="21"/>
        <v>1026</v>
      </c>
      <c r="I212" s="16">
        <v>1570</v>
      </c>
      <c r="J212" s="18">
        <f t="shared" si="22"/>
        <v>153.02144249512671</v>
      </c>
      <c r="K212" s="19">
        <f t="shared" si="26"/>
        <v>11.021442495126706</v>
      </c>
      <c r="L212" s="16">
        <v>25</v>
      </c>
      <c r="M212" s="20">
        <f t="shared" si="23"/>
        <v>2.4366471734892787</v>
      </c>
      <c r="N212" s="19">
        <f t="shared" si="24"/>
        <v>-0.56335282651072127</v>
      </c>
      <c r="O212" s="16">
        <v>107</v>
      </c>
      <c r="P212" s="20">
        <f t="shared" si="25"/>
        <v>10.428849902534113</v>
      </c>
      <c r="Q212" s="19">
        <f t="shared" si="27"/>
        <v>-18.571150097465889</v>
      </c>
      <c r="R212" s="15"/>
    </row>
    <row r="213" spans="1:18" x14ac:dyDescent="0.3">
      <c r="A213" s="15" t="s">
        <v>650</v>
      </c>
      <c r="B213" s="15" t="s">
        <v>741</v>
      </c>
      <c r="C213" s="15" t="s">
        <v>742</v>
      </c>
      <c r="D213" s="15" t="s">
        <v>743</v>
      </c>
      <c r="E213" s="15" t="s">
        <v>744</v>
      </c>
      <c r="F213" s="16">
        <v>921</v>
      </c>
      <c r="G213" s="16">
        <v>0</v>
      </c>
      <c r="H213" s="17">
        <f t="shared" si="21"/>
        <v>921</v>
      </c>
      <c r="I213" s="16">
        <v>1347</v>
      </c>
      <c r="J213" s="18">
        <f t="shared" si="22"/>
        <v>146.25407166123779</v>
      </c>
      <c r="K213" s="19">
        <f t="shared" si="26"/>
        <v>4.2540716612377878</v>
      </c>
      <c r="L213" s="16">
        <v>19</v>
      </c>
      <c r="M213" s="20">
        <f t="shared" si="23"/>
        <v>2.0629750271444083</v>
      </c>
      <c r="N213" s="19">
        <f t="shared" si="24"/>
        <v>-0.93702497285559172</v>
      </c>
      <c r="O213" s="16">
        <v>534</v>
      </c>
      <c r="P213" s="20">
        <f t="shared" si="25"/>
        <v>57.980456026058633</v>
      </c>
      <c r="Q213" s="19">
        <f t="shared" si="27"/>
        <v>28.980456026058633</v>
      </c>
      <c r="R213" s="15"/>
    </row>
    <row r="214" spans="1:18" x14ac:dyDescent="0.3">
      <c r="A214" s="15" t="s">
        <v>650</v>
      </c>
      <c r="B214" s="15" t="s">
        <v>745</v>
      </c>
      <c r="C214" s="15" t="s">
        <v>746</v>
      </c>
      <c r="D214" s="15" t="s">
        <v>747</v>
      </c>
      <c r="E214" s="15" t="s">
        <v>748</v>
      </c>
      <c r="F214" s="16">
        <v>1553</v>
      </c>
      <c r="G214" s="16">
        <v>19</v>
      </c>
      <c r="H214" s="17">
        <f t="shared" si="21"/>
        <v>1534</v>
      </c>
      <c r="I214" s="16">
        <v>1090</v>
      </c>
      <c r="J214" s="18">
        <f t="shared" si="22"/>
        <v>70.186735350933688</v>
      </c>
      <c r="K214" s="19">
        <f t="shared" si="26"/>
        <v>-71.813264649066312</v>
      </c>
      <c r="L214" s="16">
        <v>0</v>
      </c>
      <c r="M214" s="20">
        <f t="shared" si="23"/>
        <v>0</v>
      </c>
      <c r="N214" s="19">
        <f t="shared" si="24"/>
        <v>-3</v>
      </c>
      <c r="O214" s="16">
        <v>0</v>
      </c>
      <c r="P214" s="20">
        <f t="shared" si="25"/>
        <v>0</v>
      </c>
      <c r="Q214" s="19">
        <f t="shared" si="27"/>
        <v>-29</v>
      </c>
      <c r="R214" s="15"/>
    </row>
    <row r="215" spans="1:18" x14ac:dyDescent="0.3">
      <c r="A215" s="15" t="s">
        <v>650</v>
      </c>
      <c r="B215" s="15" t="s">
        <v>749</v>
      </c>
      <c r="C215" s="15" t="s">
        <v>750</v>
      </c>
      <c r="D215" s="15" t="s">
        <v>751</v>
      </c>
      <c r="E215" s="15" t="s">
        <v>752</v>
      </c>
      <c r="F215" s="16">
        <v>1635</v>
      </c>
      <c r="G215" s="16">
        <v>68</v>
      </c>
      <c r="H215" s="17">
        <f t="shared" si="21"/>
        <v>1567</v>
      </c>
      <c r="I215" s="16">
        <v>2183</v>
      </c>
      <c r="J215" s="18">
        <f t="shared" si="22"/>
        <v>133.51681957186545</v>
      </c>
      <c r="K215" s="19">
        <f t="shared" si="26"/>
        <v>-8.4831804281345455</v>
      </c>
      <c r="L215" s="16">
        <v>42</v>
      </c>
      <c r="M215" s="20">
        <f t="shared" si="23"/>
        <v>2.5688073394495414</v>
      </c>
      <c r="N215" s="19">
        <f t="shared" si="24"/>
        <v>-0.43119266055045857</v>
      </c>
      <c r="O215" s="16">
        <v>14</v>
      </c>
      <c r="P215" s="20">
        <f t="shared" si="25"/>
        <v>0.85626911314984711</v>
      </c>
      <c r="Q215" s="19">
        <f t="shared" si="27"/>
        <v>-28.143730886850154</v>
      </c>
      <c r="R215" s="15"/>
    </row>
    <row r="216" spans="1:18" x14ac:dyDescent="0.3">
      <c r="A216" s="15" t="s">
        <v>650</v>
      </c>
      <c r="B216" s="15" t="s">
        <v>753</v>
      </c>
      <c r="C216" s="15" t="s">
        <v>754</v>
      </c>
      <c r="D216" s="15" t="s">
        <v>79</v>
      </c>
      <c r="E216" s="15" t="s">
        <v>755</v>
      </c>
      <c r="F216" s="16">
        <v>1448</v>
      </c>
      <c r="G216" s="16">
        <v>215</v>
      </c>
      <c r="H216" s="17">
        <f t="shared" si="21"/>
        <v>1233</v>
      </c>
      <c r="I216" s="16">
        <v>1917</v>
      </c>
      <c r="J216" s="18">
        <f t="shared" si="22"/>
        <v>132.38950276243094</v>
      </c>
      <c r="K216" s="19">
        <f t="shared" si="26"/>
        <v>-9.6104972375690636</v>
      </c>
      <c r="L216" s="16">
        <v>25</v>
      </c>
      <c r="M216" s="20">
        <f t="shared" si="23"/>
        <v>1.7265193370165748</v>
      </c>
      <c r="N216" s="19">
        <f t="shared" si="24"/>
        <v>-1.2734806629834252</v>
      </c>
      <c r="O216" s="16">
        <v>191</v>
      </c>
      <c r="P216" s="20">
        <f t="shared" si="25"/>
        <v>13.190607734806632</v>
      </c>
      <c r="Q216" s="19">
        <f t="shared" si="27"/>
        <v>-15.809392265193368</v>
      </c>
      <c r="R216" s="15"/>
    </row>
    <row r="217" spans="1:18" x14ac:dyDescent="0.3">
      <c r="A217" s="15" t="s">
        <v>650</v>
      </c>
      <c r="B217" s="15" t="s">
        <v>756</v>
      </c>
      <c r="C217" s="15" t="s">
        <v>757</v>
      </c>
      <c r="D217" s="15" t="s">
        <v>758</v>
      </c>
      <c r="E217" s="15" t="s">
        <v>759</v>
      </c>
      <c r="F217" s="16">
        <v>704</v>
      </c>
      <c r="G217" s="16">
        <v>284</v>
      </c>
      <c r="H217" s="17">
        <f t="shared" si="21"/>
        <v>420</v>
      </c>
      <c r="I217" s="16">
        <v>2694</v>
      </c>
      <c r="J217" s="18">
        <f t="shared" si="22"/>
        <v>382.67045454545456</v>
      </c>
      <c r="K217" s="19">
        <f t="shared" si="26"/>
        <v>240.67045454545456</v>
      </c>
      <c r="L217" s="16">
        <v>78</v>
      </c>
      <c r="M217" s="20">
        <f t="shared" si="23"/>
        <v>11.079545454545455</v>
      </c>
      <c r="N217" s="19">
        <f t="shared" si="24"/>
        <v>8.079545454545455</v>
      </c>
      <c r="O217" s="16">
        <v>88</v>
      </c>
      <c r="P217" s="20">
        <f t="shared" si="25"/>
        <v>12.5</v>
      </c>
      <c r="Q217" s="19">
        <f t="shared" si="27"/>
        <v>-16.5</v>
      </c>
      <c r="R217" s="15"/>
    </row>
    <row r="218" spans="1:18" x14ac:dyDescent="0.3">
      <c r="A218" s="15" t="s">
        <v>650</v>
      </c>
      <c r="B218" s="15" t="s">
        <v>760</v>
      </c>
      <c r="C218" s="15" t="s">
        <v>761</v>
      </c>
      <c r="D218" s="15" t="s">
        <v>286</v>
      </c>
      <c r="E218" s="15" t="s">
        <v>762</v>
      </c>
      <c r="F218" s="16">
        <v>1049</v>
      </c>
      <c r="G218" s="16">
        <v>495</v>
      </c>
      <c r="H218" s="17">
        <f t="shared" si="21"/>
        <v>554</v>
      </c>
      <c r="I218" s="16">
        <v>1907</v>
      </c>
      <c r="J218" s="18">
        <f t="shared" si="22"/>
        <v>181.79218303145853</v>
      </c>
      <c r="K218" s="19">
        <f t="shared" si="26"/>
        <v>39.792183031458535</v>
      </c>
      <c r="L218" s="16">
        <v>18</v>
      </c>
      <c r="M218" s="20">
        <f t="shared" si="23"/>
        <v>1.7159199237368923</v>
      </c>
      <c r="N218" s="19">
        <f t="shared" si="24"/>
        <v>-1.2840800762631077</v>
      </c>
      <c r="O218" s="16">
        <v>36</v>
      </c>
      <c r="P218" s="20">
        <f t="shared" si="25"/>
        <v>3.4318398474737846</v>
      </c>
      <c r="Q218" s="19">
        <f t="shared" si="27"/>
        <v>-25.568160152526215</v>
      </c>
      <c r="R218" s="15"/>
    </row>
    <row r="219" spans="1:18" x14ac:dyDescent="0.3">
      <c r="A219" s="15" t="s">
        <v>650</v>
      </c>
      <c r="B219" s="15" t="s">
        <v>763</v>
      </c>
      <c r="C219" s="15" t="s">
        <v>764</v>
      </c>
      <c r="D219" s="15" t="s">
        <v>92</v>
      </c>
      <c r="E219" s="15" t="s">
        <v>765</v>
      </c>
      <c r="F219" s="16">
        <v>2326</v>
      </c>
      <c r="G219" s="16">
        <v>1002</v>
      </c>
      <c r="H219" s="17">
        <f t="shared" si="21"/>
        <v>1324</v>
      </c>
      <c r="I219" s="16">
        <v>3845</v>
      </c>
      <c r="J219" s="18">
        <f t="shared" si="22"/>
        <v>165.30524505588994</v>
      </c>
      <c r="K219" s="19">
        <f t="shared" si="26"/>
        <v>23.305245055889941</v>
      </c>
      <c r="L219" s="16">
        <v>2</v>
      </c>
      <c r="M219" s="20">
        <f t="shared" si="23"/>
        <v>8.5984522785898534E-2</v>
      </c>
      <c r="N219" s="19">
        <f t="shared" si="24"/>
        <v>-2.9140154772141016</v>
      </c>
      <c r="O219" s="16">
        <v>118</v>
      </c>
      <c r="P219" s="20">
        <f t="shared" si="25"/>
        <v>5.0730868443680137</v>
      </c>
      <c r="Q219" s="19">
        <f t="shared" si="27"/>
        <v>-23.926913155631986</v>
      </c>
      <c r="R219" s="15"/>
    </row>
    <row r="220" spans="1:18" x14ac:dyDescent="0.3">
      <c r="A220" s="15" t="s">
        <v>650</v>
      </c>
      <c r="B220" s="15" t="s">
        <v>766</v>
      </c>
      <c r="C220" s="15" t="s">
        <v>767</v>
      </c>
      <c r="D220" s="15" t="s">
        <v>768</v>
      </c>
      <c r="E220" s="15" t="s">
        <v>769</v>
      </c>
      <c r="F220" s="16">
        <v>1047</v>
      </c>
      <c r="G220" s="16">
        <v>0</v>
      </c>
      <c r="H220" s="17">
        <f t="shared" si="21"/>
        <v>1047</v>
      </c>
      <c r="I220" s="16">
        <v>706</v>
      </c>
      <c r="J220" s="18">
        <f t="shared" si="22"/>
        <v>67.43075453677173</v>
      </c>
      <c r="K220" s="19">
        <f t="shared" si="26"/>
        <v>-74.56924546322827</v>
      </c>
      <c r="L220" s="16">
        <v>3</v>
      </c>
      <c r="M220" s="20">
        <f t="shared" si="23"/>
        <v>0.28653295128939826</v>
      </c>
      <c r="N220" s="19">
        <f t="shared" si="24"/>
        <v>-2.7134670487106018</v>
      </c>
      <c r="O220" s="16">
        <v>1208</v>
      </c>
      <c r="P220" s="20">
        <f t="shared" si="25"/>
        <v>115.37726838586437</v>
      </c>
      <c r="Q220" s="19">
        <f t="shared" si="27"/>
        <v>86.377268385864369</v>
      </c>
      <c r="R220" s="15"/>
    </row>
    <row r="221" spans="1:18" x14ac:dyDescent="0.3">
      <c r="A221" s="15" t="s">
        <v>650</v>
      </c>
      <c r="B221" s="15" t="s">
        <v>770</v>
      </c>
      <c r="C221" s="15" t="s">
        <v>771</v>
      </c>
      <c r="D221" s="15" t="s">
        <v>707</v>
      </c>
      <c r="E221" s="15" t="s">
        <v>772</v>
      </c>
      <c r="F221" s="16">
        <v>1472</v>
      </c>
      <c r="G221" s="16">
        <v>40</v>
      </c>
      <c r="H221" s="17">
        <f t="shared" si="21"/>
        <v>1432</v>
      </c>
      <c r="I221" s="16">
        <v>3823</v>
      </c>
      <c r="J221" s="18">
        <f t="shared" si="22"/>
        <v>259.71467391304344</v>
      </c>
      <c r="K221" s="19">
        <f t="shared" si="26"/>
        <v>117.71467391304344</v>
      </c>
      <c r="L221" s="16">
        <v>3</v>
      </c>
      <c r="M221" s="20">
        <f t="shared" si="23"/>
        <v>0.20380434782608695</v>
      </c>
      <c r="N221" s="19">
        <f t="shared" si="24"/>
        <v>-2.7961956521739131</v>
      </c>
      <c r="O221" s="16">
        <v>0</v>
      </c>
      <c r="P221" s="20">
        <f t="shared" si="25"/>
        <v>0</v>
      </c>
      <c r="Q221" s="19">
        <f t="shared" si="27"/>
        <v>-29</v>
      </c>
      <c r="R221" s="15"/>
    </row>
    <row r="222" spans="1:18" x14ac:dyDescent="0.3">
      <c r="A222" s="15" t="s">
        <v>650</v>
      </c>
      <c r="B222" s="15" t="s">
        <v>773</v>
      </c>
      <c r="C222" s="15" t="s">
        <v>774</v>
      </c>
      <c r="D222" s="15" t="s">
        <v>775</v>
      </c>
      <c r="E222" s="15" t="s">
        <v>776</v>
      </c>
      <c r="F222" s="16">
        <v>1197</v>
      </c>
      <c r="G222" s="16">
        <v>135</v>
      </c>
      <c r="H222" s="17">
        <f t="shared" si="21"/>
        <v>1062</v>
      </c>
      <c r="I222" s="16">
        <v>3794</v>
      </c>
      <c r="J222" s="18">
        <f t="shared" si="22"/>
        <v>316.95906432748535</v>
      </c>
      <c r="K222" s="19">
        <f t="shared" si="26"/>
        <v>174.95906432748535</v>
      </c>
      <c r="L222" s="16">
        <v>43</v>
      </c>
      <c r="M222" s="20">
        <f t="shared" si="23"/>
        <v>3.5923141186299077</v>
      </c>
      <c r="N222" s="19">
        <f t="shared" si="24"/>
        <v>0.59231411862990768</v>
      </c>
      <c r="O222" s="16">
        <v>1361</v>
      </c>
      <c r="P222" s="20">
        <f t="shared" si="25"/>
        <v>113.70091896407686</v>
      </c>
      <c r="Q222" s="19">
        <f t="shared" si="27"/>
        <v>84.700918964076862</v>
      </c>
      <c r="R222" s="15"/>
    </row>
    <row r="223" spans="1:18" x14ac:dyDescent="0.3">
      <c r="A223" s="15" t="s">
        <v>650</v>
      </c>
      <c r="B223" s="15" t="s">
        <v>777</v>
      </c>
      <c r="C223" s="15" t="s">
        <v>778</v>
      </c>
      <c r="D223" s="15" t="s">
        <v>779</v>
      </c>
      <c r="E223" s="15" t="s">
        <v>780</v>
      </c>
      <c r="F223" s="16">
        <v>2918</v>
      </c>
      <c r="G223" s="16">
        <v>724</v>
      </c>
      <c r="H223" s="17">
        <f t="shared" si="21"/>
        <v>2194</v>
      </c>
      <c r="I223" s="16">
        <v>4246</v>
      </c>
      <c r="J223" s="18">
        <f t="shared" si="22"/>
        <v>145.51062371487319</v>
      </c>
      <c r="K223" s="19">
        <f t="shared" si="26"/>
        <v>3.5106237148731907</v>
      </c>
      <c r="L223" s="16">
        <v>148</v>
      </c>
      <c r="M223" s="20">
        <f t="shared" si="23"/>
        <v>5.0719671007539411</v>
      </c>
      <c r="N223" s="19">
        <f t="shared" si="24"/>
        <v>2.0719671007539411</v>
      </c>
      <c r="O223" s="16">
        <v>193</v>
      </c>
      <c r="P223" s="20">
        <f t="shared" si="25"/>
        <v>6.614119259766964</v>
      </c>
      <c r="Q223" s="19">
        <f t="shared" si="27"/>
        <v>-22.385880740233034</v>
      </c>
      <c r="R223" s="15"/>
    </row>
    <row r="224" spans="1:18" x14ac:dyDescent="0.3">
      <c r="A224" s="15" t="s">
        <v>650</v>
      </c>
      <c r="B224" s="15" t="s">
        <v>781</v>
      </c>
      <c r="C224" s="15" t="s">
        <v>782</v>
      </c>
      <c r="D224" s="15" t="s">
        <v>747</v>
      </c>
      <c r="E224" s="15" t="s">
        <v>783</v>
      </c>
      <c r="F224" s="16">
        <v>1480</v>
      </c>
      <c r="G224" s="16">
        <v>28</v>
      </c>
      <c r="H224" s="17">
        <f t="shared" si="21"/>
        <v>1452</v>
      </c>
      <c r="I224" s="16">
        <v>2870</v>
      </c>
      <c r="J224" s="18">
        <f t="shared" si="22"/>
        <v>193.91891891891893</v>
      </c>
      <c r="K224" s="19">
        <f t="shared" si="26"/>
        <v>51.918918918918934</v>
      </c>
      <c r="L224" s="16">
        <v>2</v>
      </c>
      <c r="M224" s="20">
        <f t="shared" si="23"/>
        <v>0.13513513513513514</v>
      </c>
      <c r="N224" s="19">
        <f t="shared" si="24"/>
        <v>-2.8648648648648649</v>
      </c>
      <c r="O224" s="16">
        <v>0</v>
      </c>
      <c r="P224" s="20">
        <f t="shared" si="25"/>
        <v>0</v>
      </c>
      <c r="Q224" s="19">
        <f t="shared" si="27"/>
        <v>-29</v>
      </c>
      <c r="R224" s="15"/>
    </row>
    <row r="225" spans="1:18" x14ac:dyDescent="0.3">
      <c r="A225" s="15" t="s">
        <v>650</v>
      </c>
      <c r="B225" s="15" t="s">
        <v>784</v>
      </c>
      <c r="C225" s="15" t="s">
        <v>785</v>
      </c>
      <c r="D225" s="15" t="s">
        <v>786</v>
      </c>
      <c r="E225" s="15" t="s">
        <v>787</v>
      </c>
      <c r="F225" s="16">
        <v>1287</v>
      </c>
      <c r="G225" s="16">
        <v>0</v>
      </c>
      <c r="H225" s="17">
        <f t="shared" si="21"/>
        <v>1287</v>
      </c>
      <c r="I225" s="16">
        <v>1535</v>
      </c>
      <c r="J225" s="18">
        <f t="shared" si="22"/>
        <v>119.26961926961927</v>
      </c>
      <c r="K225" s="19">
        <f t="shared" si="26"/>
        <v>-22.73038073038073</v>
      </c>
      <c r="L225" s="16">
        <v>3</v>
      </c>
      <c r="M225" s="20">
        <f t="shared" si="23"/>
        <v>0.23310023310023309</v>
      </c>
      <c r="N225" s="19">
        <f t="shared" si="24"/>
        <v>-2.7668997668997668</v>
      </c>
      <c r="O225" s="16">
        <v>0</v>
      </c>
      <c r="P225" s="20">
        <f t="shared" si="25"/>
        <v>0</v>
      </c>
      <c r="Q225" s="19">
        <f t="shared" si="27"/>
        <v>-29</v>
      </c>
      <c r="R225" s="15"/>
    </row>
    <row r="226" spans="1:18" x14ac:dyDescent="0.3">
      <c r="A226" s="15" t="s">
        <v>650</v>
      </c>
      <c r="B226" s="15" t="s">
        <v>788</v>
      </c>
      <c r="C226" s="15" t="s">
        <v>789</v>
      </c>
      <c r="D226" s="15" t="s">
        <v>790</v>
      </c>
      <c r="E226" s="15" t="s">
        <v>791</v>
      </c>
      <c r="F226" s="16">
        <v>1996</v>
      </c>
      <c r="G226" s="16">
        <v>2</v>
      </c>
      <c r="H226" s="17">
        <f t="shared" si="21"/>
        <v>1994</v>
      </c>
      <c r="I226" s="16">
        <v>1341</v>
      </c>
      <c r="J226" s="18">
        <f t="shared" si="22"/>
        <v>67.184368737474955</v>
      </c>
      <c r="K226" s="19">
        <f t="shared" si="26"/>
        <v>-74.815631262525045</v>
      </c>
      <c r="L226" s="16">
        <v>0</v>
      </c>
      <c r="M226" s="20">
        <f t="shared" si="23"/>
        <v>0</v>
      </c>
      <c r="N226" s="19">
        <f t="shared" si="24"/>
        <v>-3</v>
      </c>
      <c r="O226" s="16">
        <v>140</v>
      </c>
      <c r="P226" s="20">
        <f t="shared" si="25"/>
        <v>7.0140280561122248</v>
      </c>
      <c r="Q226" s="19">
        <f t="shared" si="27"/>
        <v>-21.985971943887776</v>
      </c>
      <c r="R226" s="15"/>
    </row>
    <row r="227" spans="1:18" x14ac:dyDescent="0.3">
      <c r="A227" s="15" t="s">
        <v>650</v>
      </c>
      <c r="B227" s="15" t="s">
        <v>792</v>
      </c>
      <c r="C227" s="15" t="s">
        <v>793</v>
      </c>
      <c r="D227" s="15" t="s">
        <v>193</v>
      </c>
      <c r="E227" s="15" t="s">
        <v>794</v>
      </c>
      <c r="F227" s="16">
        <v>1622</v>
      </c>
      <c r="G227" s="16">
        <v>693</v>
      </c>
      <c r="H227" s="17">
        <f t="shared" si="21"/>
        <v>929</v>
      </c>
      <c r="I227" s="16">
        <v>4437</v>
      </c>
      <c r="J227" s="18">
        <f t="shared" si="22"/>
        <v>273.55117139334158</v>
      </c>
      <c r="K227" s="19">
        <f t="shared" si="26"/>
        <v>131.55117139334158</v>
      </c>
      <c r="L227" s="16">
        <v>68</v>
      </c>
      <c r="M227" s="20">
        <f t="shared" si="23"/>
        <v>4.1923551171393338</v>
      </c>
      <c r="N227" s="19">
        <f t="shared" si="24"/>
        <v>1.1923551171393338</v>
      </c>
      <c r="O227" s="16">
        <v>570</v>
      </c>
      <c r="P227" s="20">
        <f t="shared" si="25"/>
        <v>35.141800246609122</v>
      </c>
      <c r="Q227" s="19">
        <f t="shared" si="27"/>
        <v>6.1418002466091224</v>
      </c>
      <c r="R227" s="15"/>
    </row>
    <row r="228" spans="1:18" x14ac:dyDescent="0.3">
      <c r="A228" s="15" t="s">
        <v>650</v>
      </c>
      <c r="B228" s="15" t="s">
        <v>795</v>
      </c>
      <c r="C228" s="15" t="s">
        <v>796</v>
      </c>
      <c r="D228" s="15" t="s">
        <v>42</v>
      </c>
      <c r="E228" s="15" t="s">
        <v>797</v>
      </c>
      <c r="F228" s="16">
        <v>1241</v>
      </c>
      <c r="G228" s="16">
        <v>25</v>
      </c>
      <c r="H228" s="17">
        <f t="shared" si="21"/>
        <v>1216</v>
      </c>
      <c r="I228" s="16">
        <v>1864</v>
      </c>
      <c r="J228" s="18">
        <f t="shared" si="22"/>
        <v>150.20145044319096</v>
      </c>
      <c r="K228" s="19">
        <f t="shared" si="26"/>
        <v>8.2014504431909643</v>
      </c>
      <c r="L228" s="16">
        <v>15</v>
      </c>
      <c r="M228" s="20">
        <f t="shared" si="23"/>
        <v>1.2087026591458501</v>
      </c>
      <c r="N228" s="19">
        <f t="shared" si="24"/>
        <v>-1.7912973408541499</v>
      </c>
      <c r="O228" s="16">
        <v>0</v>
      </c>
      <c r="P228" s="20">
        <f t="shared" si="25"/>
        <v>0</v>
      </c>
      <c r="Q228" s="19">
        <f t="shared" si="27"/>
        <v>-29</v>
      </c>
      <c r="R228" s="15"/>
    </row>
    <row r="229" spans="1:18" x14ac:dyDescent="0.3">
      <c r="A229" s="15" t="s">
        <v>650</v>
      </c>
      <c r="B229" s="15" t="s">
        <v>798</v>
      </c>
      <c r="C229" s="15" t="s">
        <v>799</v>
      </c>
      <c r="D229" s="15" t="s">
        <v>535</v>
      </c>
      <c r="E229" s="15" t="s">
        <v>800</v>
      </c>
      <c r="F229" s="16">
        <v>1670</v>
      </c>
      <c r="G229" s="16">
        <v>107</v>
      </c>
      <c r="H229" s="17">
        <f t="shared" si="21"/>
        <v>1563</v>
      </c>
      <c r="I229" s="16">
        <v>1480</v>
      </c>
      <c r="J229" s="18">
        <f t="shared" si="22"/>
        <v>88.622754491017957</v>
      </c>
      <c r="K229" s="19">
        <f t="shared" si="26"/>
        <v>-53.377245508982043</v>
      </c>
      <c r="L229" s="16">
        <v>35</v>
      </c>
      <c r="M229" s="20">
        <f t="shared" si="23"/>
        <v>2.0958083832335328</v>
      </c>
      <c r="N229" s="19">
        <f t="shared" si="24"/>
        <v>-0.9041916167664672</v>
      </c>
      <c r="O229" s="16">
        <v>1</v>
      </c>
      <c r="P229" s="20">
        <f t="shared" si="25"/>
        <v>5.9880239520958084E-2</v>
      </c>
      <c r="Q229" s="19">
        <f t="shared" si="27"/>
        <v>-28.940119760479043</v>
      </c>
      <c r="R229" s="15"/>
    </row>
    <row r="230" spans="1:18" x14ac:dyDescent="0.3">
      <c r="A230" s="15" t="s">
        <v>650</v>
      </c>
      <c r="B230" s="15" t="s">
        <v>801</v>
      </c>
      <c r="C230" s="15" t="s">
        <v>802</v>
      </c>
      <c r="D230" s="15" t="s">
        <v>803</v>
      </c>
      <c r="E230" s="15" t="s">
        <v>804</v>
      </c>
      <c r="F230" s="16">
        <v>1735</v>
      </c>
      <c r="G230" s="16">
        <v>530</v>
      </c>
      <c r="H230" s="17">
        <f t="shared" si="21"/>
        <v>1205</v>
      </c>
      <c r="I230" s="16">
        <v>2972</v>
      </c>
      <c r="J230" s="18">
        <f t="shared" si="22"/>
        <v>171.29682997118155</v>
      </c>
      <c r="K230" s="19">
        <f t="shared" si="26"/>
        <v>29.296829971181552</v>
      </c>
      <c r="L230" s="16">
        <v>11</v>
      </c>
      <c r="M230" s="20">
        <f t="shared" si="23"/>
        <v>0.63400576368876083</v>
      </c>
      <c r="N230" s="19">
        <f t="shared" si="24"/>
        <v>-2.3659942363112392</v>
      </c>
      <c r="O230" s="16">
        <v>0</v>
      </c>
      <c r="P230" s="20">
        <f t="shared" si="25"/>
        <v>0</v>
      </c>
      <c r="Q230" s="19">
        <f t="shared" si="27"/>
        <v>-29</v>
      </c>
      <c r="R230" s="15"/>
    </row>
    <row r="231" spans="1:18" x14ac:dyDescent="0.3">
      <c r="A231" s="15" t="s">
        <v>650</v>
      </c>
      <c r="B231" s="15" t="s">
        <v>805</v>
      </c>
      <c r="C231" s="15" t="s">
        <v>806</v>
      </c>
      <c r="D231" s="15" t="s">
        <v>807</v>
      </c>
      <c r="E231" s="15" t="s">
        <v>414</v>
      </c>
      <c r="F231" s="16">
        <v>1378</v>
      </c>
      <c r="G231" s="16">
        <v>2</v>
      </c>
      <c r="H231" s="17">
        <f t="shared" si="21"/>
        <v>1376</v>
      </c>
      <c r="I231" s="16">
        <v>1916</v>
      </c>
      <c r="J231" s="18">
        <f t="shared" si="22"/>
        <v>139.04208998548623</v>
      </c>
      <c r="K231" s="19">
        <f t="shared" si="26"/>
        <v>-2.9579100145137716</v>
      </c>
      <c r="L231" s="16">
        <v>7</v>
      </c>
      <c r="M231" s="20">
        <f t="shared" si="23"/>
        <v>0.5079825834542816</v>
      </c>
      <c r="N231" s="19">
        <f t="shared" si="24"/>
        <v>-2.4920174165457185</v>
      </c>
      <c r="O231" s="16">
        <v>146</v>
      </c>
      <c r="P231" s="20">
        <f t="shared" si="25"/>
        <v>10.595065312046444</v>
      </c>
      <c r="Q231" s="19">
        <f t="shared" si="27"/>
        <v>-18.404934687953556</v>
      </c>
      <c r="R231" s="15"/>
    </row>
    <row r="232" spans="1:18" x14ac:dyDescent="0.3">
      <c r="A232" s="15" t="s">
        <v>650</v>
      </c>
      <c r="B232" s="15" t="s">
        <v>808</v>
      </c>
      <c r="C232" s="15" t="s">
        <v>809</v>
      </c>
      <c r="D232" s="15" t="s">
        <v>810</v>
      </c>
      <c r="E232" s="15" t="s">
        <v>811</v>
      </c>
      <c r="F232" s="16">
        <v>1621</v>
      </c>
      <c r="G232" s="16">
        <v>61</v>
      </c>
      <c r="H232" s="17">
        <f t="shared" si="21"/>
        <v>1560</v>
      </c>
      <c r="I232" s="16">
        <v>2118</v>
      </c>
      <c r="J232" s="18">
        <f t="shared" si="22"/>
        <v>130.66008636644045</v>
      </c>
      <c r="K232" s="19">
        <f t="shared" si="26"/>
        <v>-11.339913633559547</v>
      </c>
      <c r="L232" s="16">
        <v>9</v>
      </c>
      <c r="M232" s="20">
        <f t="shared" si="23"/>
        <v>0.5552128315854411</v>
      </c>
      <c r="N232" s="19">
        <f t="shared" si="24"/>
        <v>-2.444787168414559</v>
      </c>
      <c r="O232" s="16">
        <v>318</v>
      </c>
      <c r="P232" s="20">
        <f t="shared" si="25"/>
        <v>19.617520049352251</v>
      </c>
      <c r="Q232" s="19">
        <f t="shared" si="27"/>
        <v>-9.382479950647749</v>
      </c>
      <c r="R232" s="15"/>
    </row>
    <row r="233" spans="1:18" x14ac:dyDescent="0.3">
      <c r="A233" s="15" t="s">
        <v>650</v>
      </c>
      <c r="B233" s="15" t="s">
        <v>812</v>
      </c>
      <c r="C233" s="15" t="s">
        <v>813</v>
      </c>
      <c r="D233" s="15" t="s">
        <v>814</v>
      </c>
      <c r="E233" s="15" t="s">
        <v>815</v>
      </c>
      <c r="F233" s="16">
        <v>1291</v>
      </c>
      <c r="G233" s="16">
        <v>152</v>
      </c>
      <c r="H233" s="17">
        <f t="shared" si="21"/>
        <v>1139</v>
      </c>
      <c r="I233" s="16">
        <v>2181</v>
      </c>
      <c r="J233" s="18">
        <f t="shared" si="22"/>
        <v>168.93880712625869</v>
      </c>
      <c r="K233" s="19">
        <f t="shared" si="26"/>
        <v>26.938807126258695</v>
      </c>
      <c r="L233" s="16">
        <v>37</v>
      </c>
      <c r="M233" s="20">
        <f t="shared" si="23"/>
        <v>2.8659953524399691</v>
      </c>
      <c r="N233" s="19">
        <f t="shared" si="24"/>
        <v>-0.13400464756003094</v>
      </c>
      <c r="O233" s="16">
        <v>230</v>
      </c>
      <c r="P233" s="20">
        <f t="shared" si="25"/>
        <v>17.815646785437643</v>
      </c>
      <c r="Q233" s="19">
        <f t="shared" si="27"/>
        <v>-11.184353214562357</v>
      </c>
      <c r="R233" s="15"/>
    </row>
    <row r="234" spans="1:18" x14ac:dyDescent="0.3">
      <c r="A234" s="15" t="s">
        <v>650</v>
      </c>
      <c r="B234" s="15" t="s">
        <v>816</v>
      </c>
      <c r="C234" s="15" t="s">
        <v>817</v>
      </c>
      <c r="D234" s="15" t="s">
        <v>535</v>
      </c>
      <c r="E234" s="15" t="s">
        <v>818</v>
      </c>
      <c r="F234" s="16">
        <v>2022</v>
      </c>
      <c r="G234" s="16">
        <v>680</v>
      </c>
      <c r="H234" s="17">
        <f t="shared" si="21"/>
        <v>1342</v>
      </c>
      <c r="I234" s="16">
        <v>2995</v>
      </c>
      <c r="J234" s="18">
        <f t="shared" si="22"/>
        <v>148.12067260138477</v>
      </c>
      <c r="K234" s="19">
        <f t="shared" si="26"/>
        <v>6.1206726013847685</v>
      </c>
      <c r="L234" s="16">
        <v>1</v>
      </c>
      <c r="M234" s="20">
        <f t="shared" si="23"/>
        <v>4.945598417408506E-2</v>
      </c>
      <c r="N234" s="19">
        <f t="shared" si="24"/>
        <v>-2.9505440158259151</v>
      </c>
      <c r="O234" s="16">
        <v>0</v>
      </c>
      <c r="P234" s="20">
        <f t="shared" si="25"/>
        <v>0</v>
      </c>
      <c r="Q234" s="19">
        <f t="shared" si="27"/>
        <v>-29</v>
      </c>
      <c r="R234" s="15"/>
    </row>
    <row r="235" spans="1:18" x14ac:dyDescent="0.3">
      <c r="A235" s="15" t="s">
        <v>650</v>
      </c>
      <c r="B235" s="15" t="s">
        <v>819</v>
      </c>
      <c r="C235" s="15" t="s">
        <v>820</v>
      </c>
      <c r="D235" s="15" t="s">
        <v>84</v>
      </c>
      <c r="E235" s="15" t="s">
        <v>821</v>
      </c>
      <c r="F235" s="16">
        <v>1615</v>
      </c>
      <c r="G235" s="16">
        <v>130</v>
      </c>
      <c r="H235" s="17">
        <f t="shared" si="21"/>
        <v>1485</v>
      </c>
      <c r="I235" s="16">
        <v>2677</v>
      </c>
      <c r="J235" s="18">
        <f t="shared" si="22"/>
        <v>165.75851393188853</v>
      </c>
      <c r="K235" s="19">
        <f t="shared" si="26"/>
        <v>23.75851393188853</v>
      </c>
      <c r="L235" s="16">
        <v>37</v>
      </c>
      <c r="M235" s="20">
        <f t="shared" si="23"/>
        <v>2.2910216718266252</v>
      </c>
      <c r="N235" s="19">
        <f t="shared" si="24"/>
        <v>-0.70897832817337481</v>
      </c>
      <c r="O235" s="16">
        <v>1974</v>
      </c>
      <c r="P235" s="20">
        <f t="shared" si="25"/>
        <v>122.22910216718266</v>
      </c>
      <c r="Q235" s="19">
        <f t="shared" si="27"/>
        <v>93.22910216718266</v>
      </c>
      <c r="R235" s="15"/>
    </row>
    <row r="236" spans="1:18" x14ac:dyDescent="0.3">
      <c r="A236" s="15" t="s">
        <v>650</v>
      </c>
      <c r="B236" s="15" t="s">
        <v>822</v>
      </c>
      <c r="C236" s="15" t="s">
        <v>823</v>
      </c>
      <c r="D236" s="15" t="s">
        <v>707</v>
      </c>
      <c r="E236" s="15" t="s">
        <v>824</v>
      </c>
      <c r="F236" s="16">
        <v>1173</v>
      </c>
      <c r="G236" s="16">
        <v>3</v>
      </c>
      <c r="H236" s="17">
        <f t="shared" si="21"/>
        <v>1170</v>
      </c>
      <c r="I236" s="16">
        <v>812</v>
      </c>
      <c r="J236" s="18">
        <f t="shared" si="22"/>
        <v>69.224211423699913</v>
      </c>
      <c r="K236" s="19">
        <f t="shared" si="26"/>
        <v>-72.775788576300087</v>
      </c>
      <c r="L236" s="16">
        <v>0</v>
      </c>
      <c r="M236" s="20">
        <f t="shared" si="23"/>
        <v>0</v>
      </c>
      <c r="N236" s="19">
        <f t="shared" si="24"/>
        <v>-3</v>
      </c>
      <c r="O236" s="16">
        <v>176</v>
      </c>
      <c r="P236" s="20">
        <f t="shared" si="25"/>
        <v>15.004262574595057</v>
      </c>
      <c r="Q236" s="19">
        <f t="shared" si="27"/>
        <v>-13.995737425404943</v>
      </c>
      <c r="R236" s="15"/>
    </row>
    <row r="237" spans="1:18" x14ac:dyDescent="0.3">
      <c r="A237" s="15" t="s">
        <v>650</v>
      </c>
      <c r="B237" s="15" t="s">
        <v>825</v>
      </c>
      <c r="C237" s="15" t="s">
        <v>826</v>
      </c>
      <c r="D237" s="15" t="s">
        <v>193</v>
      </c>
      <c r="E237" s="15" t="s">
        <v>827</v>
      </c>
      <c r="F237" s="16">
        <v>1163</v>
      </c>
      <c r="G237" s="16">
        <v>3</v>
      </c>
      <c r="H237" s="17">
        <f t="shared" si="21"/>
        <v>1160</v>
      </c>
      <c r="I237" s="16">
        <v>880</v>
      </c>
      <c r="J237" s="18">
        <f t="shared" si="22"/>
        <v>75.666380051590707</v>
      </c>
      <c r="K237" s="19">
        <f t="shared" si="26"/>
        <v>-66.333619948409293</v>
      </c>
      <c r="L237" s="16">
        <v>6</v>
      </c>
      <c r="M237" s="20">
        <f t="shared" si="23"/>
        <v>0.51590713671539123</v>
      </c>
      <c r="N237" s="19">
        <f t="shared" si="24"/>
        <v>-2.4840928632846087</v>
      </c>
      <c r="O237" s="16">
        <v>515</v>
      </c>
      <c r="P237" s="20">
        <f t="shared" si="25"/>
        <v>44.282029234737749</v>
      </c>
      <c r="Q237" s="19">
        <f t="shared" si="27"/>
        <v>15.282029234737749</v>
      </c>
      <c r="R237" s="15"/>
    </row>
    <row r="238" spans="1:18" x14ac:dyDescent="0.3">
      <c r="A238" s="15" t="s">
        <v>650</v>
      </c>
      <c r="B238" s="15" t="s">
        <v>828</v>
      </c>
      <c r="C238" s="15" t="s">
        <v>829</v>
      </c>
      <c r="D238" s="15" t="s">
        <v>830</v>
      </c>
      <c r="E238" s="15" t="s">
        <v>831</v>
      </c>
      <c r="F238" s="16">
        <v>2673</v>
      </c>
      <c r="G238" s="16">
        <v>15</v>
      </c>
      <c r="H238" s="17">
        <f t="shared" si="21"/>
        <v>2658</v>
      </c>
      <c r="I238" s="16">
        <v>1003</v>
      </c>
      <c r="J238" s="18">
        <f t="shared" si="22"/>
        <v>37.523381967826417</v>
      </c>
      <c r="K238" s="19">
        <f t="shared" si="26"/>
        <v>-104.47661803217358</v>
      </c>
      <c r="L238" s="16">
        <v>32</v>
      </c>
      <c r="M238" s="20">
        <f t="shared" si="23"/>
        <v>1.1971567527123081</v>
      </c>
      <c r="N238" s="19">
        <f t="shared" si="24"/>
        <v>-1.8028432472876919</v>
      </c>
      <c r="O238" s="16">
        <v>2</v>
      </c>
      <c r="P238" s="20">
        <f t="shared" si="25"/>
        <v>7.4822297044519259E-2</v>
      </c>
      <c r="Q238" s="19">
        <f t="shared" si="27"/>
        <v>-28.92517770295548</v>
      </c>
      <c r="R238" s="15"/>
    </row>
    <row r="239" spans="1:18" x14ac:dyDescent="0.3">
      <c r="A239" s="15" t="s">
        <v>650</v>
      </c>
      <c r="B239" s="15" t="s">
        <v>832</v>
      </c>
      <c r="C239" s="15" t="s">
        <v>833</v>
      </c>
      <c r="D239" s="15" t="s">
        <v>834</v>
      </c>
      <c r="E239" s="15" t="s">
        <v>835</v>
      </c>
      <c r="F239" s="16">
        <v>2605</v>
      </c>
      <c r="G239" s="16">
        <v>172</v>
      </c>
      <c r="H239" s="17">
        <f t="shared" si="21"/>
        <v>2433</v>
      </c>
      <c r="I239" s="16">
        <v>3062</v>
      </c>
      <c r="J239" s="18">
        <f t="shared" si="22"/>
        <v>117.54318618042225</v>
      </c>
      <c r="K239" s="19">
        <f t="shared" si="26"/>
        <v>-24.456813819577746</v>
      </c>
      <c r="L239" s="16">
        <v>4</v>
      </c>
      <c r="M239" s="20">
        <f t="shared" si="23"/>
        <v>0.15355086372360846</v>
      </c>
      <c r="N239" s="19">
        <f t="shared" si="24"/>
        <v>-2.8464491362763917</v>
      </c>
      <c r="O239" s="16">
        <v>0</v>
      </c>
      <c r="P239" s="20">
        <f t="shared" si="25"/>
        <v>0</v>
      </c>
      <c r="Q239" s="19">
        <f t="shared" si="27"/>
        <v>-29</v>
      </c>
      <c r="R239" s="15"/>
    </row>
    <row r="240" spans="1:18" x14ac:dyDescent="0.3">
      <c r="A240" s="15" t="s">
        <v>650</v>
      </c>
      <c r="B240" s="15" t="s">
        <v>836</v>
      </c>
      <c r="C240" s="15" t="s">
        <v>837</v>
      </c>
      <c r="D240" s="15" t="s">
        <v>148</v>
      </c>
      <c r="E240" s="15" t="s">
        <v>838</v>
      </c>
      <c r="F240" s="16">
        <v>1507</v>
      </c>
      <c r="G240" s="16">
        <v>173</v>
      </c>
      <c r="H240" s="17">
        <f t="shared" si="21"/>
        <v>1334</v>
      </c>
      <c r="I240" s="16">
        <v>1929</v>
      </c>
      <c r="J240" s="18">
        <f t="shared" si="22"/>
        <v>128.00265428002655</v>
      </c>
      <c r="K240" s="19">
        <f t="shared" si="26"/>
        <v>-13.997345719973453</v>
      </c>
      <c r="L240" s="16">
        <v>136</v>
      </c>
      <c r="M240" s="20">
        <f t="shared" si="23"/>
        <v>9.0245520902455212</v>
      </c>
      <c r="N240" s="19">
        <f t="shared" si="24"/>
        <v>6.0245520902455212</v>
      </c>
      <c r="O240" s="16">
        <v>67</v>
      </c>
      <c r="P240" s="20">
        <f t="shared" si="25"/>
        <v>4.4459190444591909</v>
      </c>
      <c r="Q240" s="19">
        <f t="shared" si="27"/>
        <v>-24.554080955540808</v>
      </c>
      <c r="R240" s="15"/>
    </row>
    <row r="241" spans="1:18" x14ac:dyDescent="0.3">
      <c r="A241" s="15" t="s">
        <v>650</v>
      </c>
      <c r="B241" s="15" t="s">
        <v>839</v>
      </c>
      <c r="C241" s="15" t="s">
        <v>840</v>
      </c>
      <c r="D241" s="15" t="s">
        <v>841</v>
      </c>
      <c r="E241" s="15" t="s">
        <v>842</v>
      </c>
      <c r="F241" s="16">
        <v>1774</v>
      </c>
      <c r="G241" s="16">
        <v>2</v>
      </c>
      <c r="H241" s="17">
        <f t="shared" si="21"/>
        <v>1772</v>
      </c>
      <c r="I241" s="16">
        <v>2873</v>
      </c>
      <c r="J241" s="18">
        <f t="shared" si="22"/>
        <v>161.95039458850056</v>
      </c>
      <c r="K241" s="19">
        <f t="shared" si="26"/>
        <v>19.950394588500558</v>
      </c>
      <c r="L241" s="16">
        <v>201</v>
      </c>
      <c r="M241" s="20">
        <f t="shared" si="23"/>
        <v>11.33032694475761</v>
      </c>
      <c r="N241" s="19">
        <f t="shared" si="24"/>
        <v>8.3303269447576103</v>
      </c>
      <c r="O241" s="16">
        <v>240</v>
      </c>
      <c r="P241" s="20">
        <f t="shared" si="25"/>
        <v>13.528748590755354</v>
      </c>
      <c r="Q241" s="19">
        <f t="shared" si="27"/>
        <v>-15.471251409244646</v>
      </c>
      <c r="R241" s="15"/>
    </row>
    <row r="242" spans="1:18" x14ac:dyDescent="0.3">
      <c r="A242" s="15" t="s">
        <v>650</v>
      </c>
      <c r="B242" s="15" t="s">
        <v>843</v>
      </c>
      <c r="C242" s="15" t="s">
        <v>844</v>
      </c>
      <c r="D242" s="15" t="s">
        <v>210</v>
      </c>
      <c r="E242" s="15" t="s">
        <v>845</v>
      </c>
      <c r="F242" s="16">
        <v>1652</v>
      </c>
      <c r="G242" s="16">
        <v>1</v>
      </c>
      <c r="H242" s="17">
        <f t="shared" si="21"/>
        <v>1651</v>
      </c>
      <c r="I242" s="16">
        <v>2333</v>
      </c>
      <c r="J242" s="18">
        <f t="shared" si="22"/>
        <v>141.22276029055689</v>
      </c>
      <c r="K242" s="19">
        <f t="shared" si="26"/>
        <v>-0.7772397094431085</v>
      </c>
      <c r="L242" s="16">
        <v>233</v>
      </c>
      <c r="M242" s="20">
        <f t="shared" si="23"/>
        <v>14.104116222760291</v>
      </c>
      <c r="N242" s="19">
        <f t="shared" si="24"/>
        <v>11.104116222760291</v>
      </c>
      <c r="O242" s="16">
        <v>6</v>
      </c>
      <c r="P242" s="20">
        <f t="shared" si="25"/>
        <v>0.36319612590799033</v>
      </c>
      <c r="Q242" s="19">
        <f t="shared" si="27"/>
        <v>-28.63680387409201</v>
      </c>
      <c r="R242" s="15"/>
    </row>
    <row r="243" spans="1:18" x14ac:dyDescent="0.3">
      <c r="A243" s="21" t="s">
        <v>650</v>
      </c>
      <c r="B243" s="21" t="s">
        <v>846</v>
      </c>
      <c r="C243" s="21" t="s">
        <v>847</v>
      </c>
      <c r="D243" s="21" t="s">
        <v>250</v>
      </c>
      <c r="E243" s="21" t="s">
        <v>848</v>
      </c>
      <c r="F243" s="22">
        <v>1808</v>
      </c>
      <c r="G243" s="22">
        <v>925</v>
      </c>
      <c r="H243" s="23">
        <f t="shared" si="21"/>
        <v>883</v>
      </c>
      <c r="I243" s="22">
        <v>3242</v>
      </c>
      <c r="J243" s="24">
        <f t="shared" si="22"/>
        <v>179.31415929203541</v>
      </c>
      <c r="K243" s="25">
        <f t="shared" si="26"/>
        <v>37.314159292035413</v>
      </c>
      <c r="L243" s="22">
        <v>19</v>
      </c>
      <c r="M243" s="26">
        <f t="shared" si="23"/>
        <v>1.0508849557522124</v>
      </c>
      <c r="N243" s="25">
        <f t="shared" si="24"/>
        <v>-1.9491150442477876</v>
      </c>
      <c r="O243" s="22">
        <v>313</v>
      </c>
      <c r="P243" s="26">
        <f t="shared" si="25"/>
        <v>17.311946902654867</v>
      </c>
      <c r="Q243" s="25">
        <f t="shared" si="27"/>
        <v>-11.688053097345133</v>
      </c>
      <c r="R243" s="21"/>
    </row>
    <row r="244" spans="1:18" x14ac:dyDescent="0.3">
      <c r="A244" s="15" t="s">
        <v>650</v>
      </c>
      <c r="B244" s="15" t="s">
        <v>849</v>
      </c>
      <c r="C244" s="15" t="s">
        <v>850</v>
      </c>
      <c r="D244" s="15" t="s">
        <v>369</v>
      </c>
      <c r="E244" s="15" t="s">
        <v>851</v>
      </c>
      <c r="F244" s="16">
        <v>972</v>
      </c>
      <c r="G244" s="16">
        <v>43</v>
      </c>
      <c r="H244" s="17">
        <f t="shared" si="21"/>
        <v>929</v>
      </c>
      <c r="I244" s="16">
        <v>1826</v>
      </c>
      <c r="J244" s="18">
        <f t="shared" si="22"/>
        <v>187.86008230452674</v>
      </c>
      <c r="K244" s="19">
        <f t="shared" si="26"/>
        <v>45.860082304526742</v>
      </c>
      <c r="L244" s="16">
        <v>78</v>
      </c>
      <c r="M244" s="20">
        <f t="shared" si="23"/>
        <v>8.0246913580246915</v>
      </c>
      <c r="N244" s="19">
        <f t="shared" si="24"/>
        <v>5.0246913580246915</v>
      </c>
      <c r="O244" s="16">
        <v>536</v>
      </c>
      <c r="P244" s="20">
        <f t="shared" si="25"/>
        <v>55.144032921810705</v>
      </c>
      <c r="Q244" s="19">
        <f t="shared" si="27"/>
        <v>26.144032921810705</v>
      </c>
      <c r="R244" s="15"/>
    </row>
    <row r="245" spans="1:18" x14ac:dyDescent="0.3">
      <c r="A245" s="15" t="s">
        <v>650</v>
      </c>
      <c r="B245" s="15" t="s">
        <v>852</v>
      </c>
      <c r="C245" s="15" t="s">
        <v>853</v>
      </c>
      <c r="D245" s="15" t="s">
        <v>854</v>
      </c>
      <c r="E245" s="15" t="s">
        <v>855</v>
      </c>
      <c r="F245" s="16">
        <v>792</v>
      </c>
      <c r="G245" s="16">
        <v>0</v>
      </c>
      <c r="H245" s="17">
        <f t="shared" si="21"/>
        <v>792</v>
      </c>
      <c r="I245" s="16">
        <v>880</v>
      </c>
      <c r="J245" s="18">
        <f t="shared" si="22"/>
        <v>111.11111111111111</v>
      </c>
      <c r="K245" s="19">
        <f t="shared" si="26"/>
        <v>-30.888888888888886</v>
      </c>
      <c r="L245" s="16">
        <v>0</v>
      </c>
      <c r="M245" s="20">
        <f t="shared" si="23"/>
        <v>0</v>
      </c>
      <c r="N245" s="19">
        <f t="shared" si="24"/>
        <v>-3</v>
      </c>
      <c r="O245" s="16">
        <v>178</v>
      </c>
      <c r="P245" s="20">
        <f t="shared" si="25"/>
        <v>22.474747474747474</v>
      </c>
      <c r="Q245" s="19">
        <f t="shared" si="27"/>
        <v>-6.525252525252526</v>
      </c>
      <c r="R245" s="15"/>
    </row>
    <row r="246" spans="1:18" x14ac:dyDescent="0.3">
      <c r="A246" s="15" t="s">
        <v>650</v>
      </c>
      <c r="B246" s="15" t="s">
        <v>856</v>
      </c>
      <c r="C246" s="15" t="s">
        <v>857</v>
      </c>
      <c r="D246" s="15" t="s">
        <v>858</v>
      </c>
      <c r="E246" s="15" t="s">
        <v>859</v>
      </c>
      <c r="F246" s="16">
        <v>1632</v>
      </c>
      <c r="G246" s="16">
        <v>733</v>
      </c>
      <c r="H246" s="17">
        <f t="shared" si="21"/>
        <v>899</v>
      </c>
      <c r="I246" s="16">
        <v>2851</v>
      </c>
      <c r="J246" s="18">
        <f t="shared" si="22"/>
        <v>174.69362745098039</v>
      </c>
      <c r="K246" s="19">
        <f t="shared" si="26"/>
        <v>32.693627450980387</v>
      </c>
      <c r="L246" s="16">
        <v>6</v>
      </c>
      <c r="M246" s="20">
        <f t="shared" si="23"/>
        <v>0.36764705882352938</v>
      </c>
      <c r="N246" s="19">
        <f t="shared" si="24"/>
        <v>-2.6323529411764706</v>
      </c>
      <c r="O246" s="16">
        <v>38</v>
      </c>
      <c r="P246" s="20">
        <f t="shared" si="25"/>
        <v>2.3284313725490198</v>
      </c>
      <c r="Q246" s="19">
        <f t="shared" si="27"/>
        <v>-26.671568627450981</v>
      </c>
      <c r="R246" s="15"/>
    </row>
    <row r="247" spans="1:18" x14ac:dyDescent="0.3">
      <c r="A247" s="15" t="s">
        <v>650</v>
      </c>
      <c r="B247" s="15" t="s">
        <v>3666</v>
      </c>
      <c r="C247" s="15" t="s">
        <v>3667</v>
      </c>
      <c r="D247" s="15" t="s">
        <v>254</v>
      </c>
      <c r="E247" s="15" t="s">
        <v>860</v>
      </c>
      <c r="F247" s="16">
        <v>1720</v>
      </c>
      <c r="G247" s="16">
        <v>14</v>
      </c>
      <c r="H247" s="17">
        <f t="shared" si="21"/>
        <v>1706</v>
      </c>
      <c r="I247" s="16">
        <v>1987</v>
      </c>
      <c r="J247" s="18">
        <f t="shared" si="22"/>
        <v>115.52325581395348</v>
      </c>
      <c r="K247" s="19">
        <f t="shared" si="26"/>
        <v>-26.476744186046517</v>
      </c>
      <c r="L247" s="16">
        <v>1</v>
      </c>
      <c r="M247" s="20">
        <f t="shared" si="23"/>
        <v>5.8139534883720929E-2</v>
      </c>
      <c r="N247" s="19">
        <f t="shared" si="24"/>
        <v>-2.941860465116279</v>
      </c>
      <c r="O247" s="16">
        <v>320</v>
      </c>
      <c r="P247" s="20">
        <f t="shared" si="25"/>
        <v>18.604651162790699</v>
      </c>
      <c r="Q247" s="19">
        <f t="shared" si="27"/>
        <v>-10.395348837209301</v>
      </c>
      <c r="R247" s="15"/>
    </row>
    <row r="248" spans="1:18" x14ac:dyDescent="0.3">
      <c r="A248" s="15" t="s">
        <v>650</v>
      </c>
      <c r="B248" s="15" t="s">
        <v>861</v>
      </c>
      <c r="C248" s="15" t="s">
        <v>862</v>
      </c>
      <c r="D248" s="15" t="s">
        <v>707</v>
      </c>
      <c r="E248" s="15" t="s">
        <v>863</v>
      </c>
      <c r="F248" s="16">
        <v>1716</v>
      </c>
      <c r="G248" s="16">
        <v>3</v>
      </c>
      <c r="H248" s="17">
        <f t="shared" si="21"/>
        <v>1713</v>
      </c>
      <c r="I248" s="16">
        <v>990</v>
      </c>
      <c r="J248" s="18">
        <f t="shared" si="22"/>
        <v>57.692307692307686</v>
      </c>
      <c r="K248" s="19">
        <f t="shared" si="26"/>
        <v>-84.307692307692321</v>
      </c>
      <c r="L248" s="16">
        <v>1</v>
      </c>
      <c r="M248" s="20">
        <f t="shared" si="23"/>
        <v>5.8275058275058272E-2</v>
      </c>
      <c r="N248" s="19">
        <f t="shared" si="24"/>
        <v>-2.9417249417249418</v>
      </c>
      <c r="O248" s="16">
        <v>52</v>
      </c>
      <c r="P248" s="20">
        <f t="shared" si="25"/>
        <v>3.0303030303030303</v>
      </c>
      <c r="Q248" s="19">
        <f t="shared" si="27"/>
        <v>-25.969696969696969</v>
      </c>
      <c r="R248" s="15"/>
    </row>
    <row r="249" spans="1:18" x14ac:dyDescent="0.3">
      <c r="A249" s="15" t="s">
        <v>650</v>
      </c>
      <c r="B249" s="15" t="s">
        <v>864</v>
      </c>
      <c r="C249" s="15" t="s">
        <v>865</v>
      </c>
      <c r="D249" s="15" t="s">
        <v>707</v>
      </c>
      <c r="E249" s="15" t="s">
        <v>866</v>
      </c>
      <c r="F249" s="16">
        <v>807</v>
      </c>
      <c r="G249" s="16">
        <v>119</v>
      </c>
      <c r="H249" s="17">
        <f t="shared" si="21"/>
        <v>688</v>
      </c>
      <c r="I249" s="16">
        <v>2008</v>
      </c>
      <c r="J249" s="18">
        <f t="shared" si="22"/>
        <v>248.82280049566296</v>
      </c>
      <c r="K249" s="19">
        <f t="shared" si="26"/>
        <v>106.82280049566296</v>
      </c>
      <c r="L249" s="16">
        <v>45</v>
      </c>
      <c r="M249" s="20">
        <f t="shared" si="23"/>
        <v>5.5762081784386615</v>
      </c>
      <c r="N249" s="19">
        <f t="shared" si="24"/>
        <v>2.5762081784386615</v>
      </c>
      <c r="O249" s="16">
        <v>1</v>
      </c>
      <c r="P249" s="20">
        <f t="shared" si="25"/>
        <v>0.12391573729863693</v>
      </c>
      <c r="Q249" s="19">
        <f t="shared" si="27"/>
        <v>-28.876084262701362</v>
      </c>
      <c r="R249" s="15"/>
    </row>
    <row r="250" spans="1:18" x14ac:dyDescent="0.3">
      <c r="A250" s="21" t="s">
        <v>650</v>
      </c>
      <c r="B250" s="21" t="s">
        <v>867</v>
      </c>
      <c r="C250" s="21" t="s">
        <v>868</v>
      </c>
      <c r="D250" s="21" t="s">
        <v>869</v>
      </c>
      <c r="E250" s="21" t="s">
        <v>870</v>
      </c>
      <c r="F250" s="22">
        <v>1197</v>
      </c>
      <c r="G250" s="22">
        <v>798</v>
      </c>
      <c r="H250" s="23">
        <f t="shared" si="21"/>
        <v>399</v>
      </c>
      <c r="I250" s="22">
        <v>1803</v>
      </c>
      <c r="J250" s="24">
        <f t="shared" si="22"/>
        <v>150.62656641604011</v>
      </c>
      <c r="K250" s="25">
        <f t="shared" si="26"/>
        <v>8.6265664160401059</v>
      </c>
      <c r="L250" s="22">
        <v>14</v>
      </c>
      <c r="M250" s="26">
        <f t="shared" si="23"/>
        <v>1.1695906432748537</v>
      </c>
      <c r="N250" s="25">
        <f t="shared" si="24"/>
        <v>-1.8304093567251463</v>
      </c>
      <c r="O250" s="22">
        <v>222</v>
      </c>
      <c r="P250" s="26">
        <f t="shared" si="25"/>
        <v>18.546365914786968</v>
      </c>
      <c r="Q250" s="25">
        <f t="shared" si="27"/>
        <v>-10.453634085213032</v>
      </c>
      <c r="R250" s="21"/>
    </row>
    <row r="251" spans="1:18" x14ac:dyDescent="0.3">
      <c r="A251" s="15" t="s">
        <v>650</v>
      </c>
      <c r="B251" s="15" t="s">
        <v>871</v>
      </c>
      <c r="C251" s="15" t="s">
        <v>872</v>
      </c>
      <c r="D251" s="15" t="s">
        <v>678</v>
      </c>
      <c r="E251" s="15" t="s">
        <v>873</v>
      </c>
      <c r="F251" s="16">
        <v>1524</v>
      </c>
      <c r="G251" s="16">
        <v>480</v>
      </c>
      <c r="H251" s="17">
        <f t="shared" si="21"/>
        <v>1044</v>
      </c>
      <c r="I251" s="16">
        <v>3679</v>
      </c>
      <c r="J251" s="18">
        <f t="shared" si="22"/>
        <v>241.40419947506561</v>
      </c>
      <c r="K251" s="19">
        <f t="shared" si="26"/>
        <v>99.40419947506561</v>
      </c>
      <c r="L251" s="16">
        <v>45</v>
      </c>
      <c r="M251" s="20">
        <f t="shared" si="23"/>
        <v>2.9527559055118111</v>
      </c>
      <c r="N251" s="19">
        <f t="shared" si="24"/>
        <v>-4.7244094488188892E-2</v>
      </c>
      <c r="O251" s="16">
        <v>308</v>
      </c>
      <c r="P251" s="20">
        <f t="shared" si="25"/>
        <v>20.209973753280842</v>
      </c>
      <c r="Q251" s="19">
        <f t="shared" si="27"/>
        <v>-8.7900262467191581</v>
      </c>
      <c r="R251" s="15"/>
    </row>
    <row r="252" spans="1:18" x14ac:dyDescent="0.3">
      <c r="A252" s="15" t="s">
        <v>650</v>
      </c>
      <c r="B252" s="15" t="s">
        <v>874</v>
      </c>
      <c r="C252" s="15" t="s">
        <v>875</v>
      </c>
      <c r="D252" s="15" t="s">
        <v>175</v>
      </c>
      <c r="E252" s="15" t="s">
        <v>876</v>
      </c>
      <c r="F252" s="16">
        <v>1909</v>
      </c>
      <c r="G252" s="16">
        <v>28</v>
      </c>
      <c r="H252" s="17">
        <f t="shared" si="21"/>
        <v>1881</v>
      </c>
      <c r="I252" s="16">
        <v>1019</v>
      </c>
      <c r="J252" s="18">
        <f t="shared" si="22"/>
        <v>53.3787323205867</v>
      </c>
      <c r="K252" s="19">
        <f t="shared" si="26"/>
        <v>-88.621267679413307</v>
      </c>
      <c r="L252" s="16">
        <v>0</v>
      </c>
      <c r="M252" s="20">
        <f t="shared" si="23"/>
        <v>0</v>
      </c>
      <c r="N252" s="19">
        <f t="shared" si="24"/>
        <v>-3</v>
      </c>
      <c r="O252" s="16">
        <v>0</v>
      </c>
      <c r="P252" s="20">
        <f t="shared" si="25"/>
        <v>0</v>
      </c>
      <c r="Q252" s="19">
        <f t="shared" si="27"/>
        <v>-29</v>
      </c>
      <c r="R252" s="15"/>
    </row>
    <row r="253" spans="1:18" x14ac:dyDescent="0.3">
      <c r="A253" s="15" t="s">
        <v>650</v>
      </c>
      <c r="B253" s="15" t="s">
        <v>877</v>
      </c>
      <c r="C253" s="15" t="s">
        <v>878</v>
      </c>
      <c r="D253" s="15" t="s">
        <v>879</v>
      </c>
      <c r="E253" s="15" t="s">
        <v>880</v>
      </c>
      <c r="F253" s="16">
        <v>1717</v>
      </c>
      <c r="G253" s="16">
        <v>75</v>
      </c>
      <c r="H253" s="17">
        <f t="shared" si="21"/>
        <v>1642</v>
      </c>
      <c r="I253" s="16">
        <v>624</v>
      </c>
      <c r="J253" s="18">
        <f t="shared" si="22"/>
        <v>36.342457775189288</v>
      </c>
      <c r="K253" s="19">
        <f t="shared" si="26"/>
        <v>-105.65754222481071</v>
      </c>
      <c r="L253" s="16">
        <v>1</v>
      </c>
      <c r="M253" s="20">
        <f t="shared" si="23"/>
        <v>5.8241118229470007E-2</v>
      </c>
      <c r="N253" s="19">
        <f t="shared" si="24"/>
        <v>-2.94175888177053</v>
      </c>
      <c r="O253" s="16">
        <v>4</v>
      </c>
      <c r="P253" s="20">
        <f t="shared" si="25"/>
        <v>0.23296447291788003</v>
      </c>
      <c r="Q253" s="19">
        <f t="shared" si="27"/>
        <v>-28.767035527082118</v>
      </c>
      <c r="R253" s="15"/>
    </row>
    <row r="254" spans="1:18" x14ac:dyDescent="0.3">
      <c r="A254" s="15" t="s">
        <v>650</v>
      </c>
      <c r="B254" s="15" t="s">
        <v>881</v>
      </c>
      <c r="C254" s="15" t="s">
        <v>882</v>
      </c>
      <c r="D254" s="15" t="s">
        <v>535</v>
      </c>
      <c r="E254" s="15" t="s">
        <v>883</v>
      </c>
      <c r="F254" s="16">
        <v>2095</v>
      </c>
      <c r="G254" s="16">
        <v>781</v>
      </c>
      <c r="H254" s="17">
        <f t="shared" si="21"/>
        <v>1314</v>
      </c>
      <c r="I254" s="16">
        <v>3513</v>
      </c>
      <c r="J254" s="18">
        <f t="shared" si="22"/>
        <v>167.68496420047734</v>
      </c>
      <c r="K254" s="19">
        <f t="shared" si="26"/>
        <v>25.684964200477339</v>
      </c>
      <c r="L254" s="16">
        <v>118</v>
      </c>
      <c r="M254" s="20">
        <f t="shared" si="23"/>
        <v>5.6324582338902145</v>
      </c>
      <c r="N254" s="19">
        <f t="shared" si="24"/>
        <v>2.6324582338902145</v>
      </c>
      <c r="O254" s="16">
        <v>10</v>
      </c>
      <c r="P254" s="20">
        <f t="shared" si="25"/>
        <v>0.47732696897374705</v>
      </c>
      <c r="Q254" s="19">
        <f t="shared" si="27"/>
        <v>-28.522673031026255</v>
      </c>
      <c r="R254" s="15"/>
    </row>
    <row r="255" spans="1:18" x14ac:dyDescent="0.3">
      <c r="A255" s="15" t="s">
        <v>650</v>
      </c>
      <c r="B255" s="15" t="s">
        <v>884</v>
      </c>
      <c r="C255" s="15" t="s">
        <v>885</v>
      </c>
      <c r="D255" s="15" t="s">
        <v>886</v>
      </c>
      <c r="E255" s="15" t="s">
        <v>887</v>
      </c>
      <c r="F255" s="16">
        <v>490</v>
      </c>
      <c r="G255" s="16">
        <v>2</v>
      </c>
      <c r="H255" s="17">
        <f t="shared" si="21"/>
        <v>488</v>
      </c>
      <c r="I255" s="16">
        <v>694</v>
      </c>
      <c r="J255" s="18">
        <f t="shared" si="22"/>
        <v>141.63265306122449</v>
      </c>
      <c r="K255" s="19">
        <f t="shared" si="26"/>
        <v>-0.36734693877551194</v>
      </c>
      <c r="L255" s="16">
        <v>2</v>
      </c>
      <c r="M255" s="20">
        <f t="shared" si="23"/>
        <v>0.40816326530612246</v>
      </c>
      <c r="N255" s="19">
        <f t="shared" si="24"/>
        <v>-2.5918367346938775</v>
      </c>
      <c r="O255" s="16">
        <v>61</v>
      </c>
      <c r="P255" s="20">
        <f t="shared" si="25"/>
        <v>12.448979591836734</v>
      </c>
      <c r="Q255" s="19">
        <f t="shared" si="27"/>
        <v>-16.551020408163268</v>
      </c>
      <c r="R255" s="15"/>
    </row>
    <row r="256" spans="1:18" x14ac:dyDescent="0.3">
      <c r="A256" s="15" t="s">
        <v>650</v>
      </c>
      <c r="B256" s="15" t="s">
        <v>888</v>
      </c>
      <c r="C256" s="15" t="s">
        <v>889</v>
      </c>
      <c r="D256" s="15" t="s">
        <v>591</v>
      </c>
      <c r="E256" s="15" t="s">
        <v>890</v>
      </c>
      <c r="F256" s="16">
        <v>1015</v>
      </c>
      <c r="G256" s="16">
        <v>0</v>
      </c>
      <c r="H256" s="17">
        <f t="shared" si="21"/>
        <v>1015</v>
      </c>
      <c r="I256" s="16">
        <v>1490</v>
      </c>
      <c r="J256" s="18">
        <f t="shared" si="22"/>
        <v>146.79802955665025</v>
      </c>
      <c r="K256" s="19">
        <f t="shared" si="26"/>
        <v>4.7980295566502491</v>
      </c>
      <c r="L256" s="16">
        <v>1</v>
      </c>
      <c r="M256" s="20">
        <f t="shared" si="23"/>
        <v>9.852216748768472E-2</v>
      </c>
      <c r="N256" s="19">
        <f t="shared" si="24"/>
        <v>-2.9014778325123154</v>
      </c>
      <c r="O256" s="16">
        <v>1246</v>
      </c>
      <c r="P256" s="20">
        <f t="shared" si="25"/>
        <v>122.75862068965517</v>
      </c>
      <c r="Q256" s="19">
        <f t="shared" si="27"/>
        <v>93.758620689655174</v>
      </c>
      <c r="R256" s="15"/>
    </row>
    <row r="257" spans="1:18" x14ac:dyDescent="0.3">
      <c r="A257" s="15" t="s">
        <v>650</v>
      </c>
      <c r="B257" s="15" t="s">
        <v>891</v>
      </c>
      <c r="C257" s="15" t="s">
        <v>892</v>
      </c>
      <c r="D257" s="15" t="s">
        <v>775</v>
      </c>
      <c r="E257" s="15" t="s">
        <v>893</v>
      </c>
      <c r="F257" s="16">
        <v>1755</v>
      </c>
      <c r="G257" s="16">
        <v>74</v>
      </c>
      <c r="H257" s="17">
        <f t="shared" si="21"/>
        <v>1681</v>
      </c>
      <c r="I257" s="16">
        <v>2784</v>
      </c>
      <c r="J257" s="18">
        <f t="shared" si="22"/>
        <v>158.63247863247864</v>
      </c>
      <c r="K257" s="19">
        <f t="shared" si="26"/>
        <v>16.632478632478637</v>
      </c>
      <c r="L257" s="16">
        <v>4</v>
      </c>
      <c r="M257" s="20">
        <f t="shared" si="23"/>
        <v>0.2279202279202279</v>
      </c>
      <c r="N257" s="19">
        <f t="shared" si="24"/>
        <v>-2.7720797720797723</v>
      </c>
      <c r="O257" s="16">
        <v>516</v>
      </c>
      <c r="P257" s="20">
        <f t="shared" si="25"/>
        <v>29.401709401709404</v>
      </c>
      <c r="Q257" s="19">
        <f t="shared" si="27"/>
        <v>0.40170940170940383</v>
      </c>
      <c r="R257" s="15"/>
    </row>
    <row r="258" spans="1:18" x14ac:dyDescent="0.3">
      <c r="A258" s="15" t="s">
        <v>650</v>
      </c>
      <c r="B258" s="15" t="s">
        <v>894</v>
      </c>
      <c r="C258" s="15" t="s">
        <v>895</v>
      </c>
      <c r="D258" s="15" t="s">
        <v>896</v>
      </c>
      <c r="E258" s="15" t="s">
        <v>897</v>
      </c>
      <c r="F258" s="16">
        <v>1522</v>
      </c>
      <c r="G258" s="16">
        <v>12</v>
      </c>
      <c r="H258" s="17">
        <f t="shared" si="21"/>
        <v>1510</v>
      </c>
      <c r="I258" s="16">
        <v>2496</v>
      </c>
      <c r="J258" s="18">
        <f t="shared" si="22"/>
        <v>163.99474375821288</v>
      </c>
      <c r="K258" s="19">
        <f t="shared" si="26"/>
        <v>21.994743758212877</v>
      </c>
      <c r="L258" s="16">
        <v>2</v>
      </c>
      <c r="M258" s="20">
        <f t="shared" si="23"/>
        <v>0.13140604467805519</v>
      </c>
      <c r="N258" s="19">
        <f t="shared" si="24"/>
        <v>-2.8685939553219448</v>
      </c>
      <c r="O258" s="16">
        <v>0</v>
      </c>
      <c r="P258" s="20">
        <f t="shared" si="25"/>
        <v>0</v>
      </c>
      <c r="Q258" s="19">
        <f t="shared" si="27"/>
        <v>-29</v>
      </c>
      <c r="R258" s="15"/>
    </row>
    <row r="259" spans="1:18" x14ac:dyDescent="0.3">
      <c r="A259" s="15" t="s">
        <v>650</v>
      </c>
      <c r="B259" s="15" t="s">
        <v>898</v>
      </c>
      <c r="C259" s="15" t="s">
        <v>899</v>
      </c>
      <c r="D259" s="15" t="s">
        <v>434</v>
      </c>
      <c r="E259" s="15" t="s">
        <v>900</v>
      </c>
      <c r="F259" s="16">
        <v>973</v>
      </c>
      <c r="G259" s="16">
        <v>452</v>
      </c>
      <c r="H259" s="17">
        <f t="shared" si="21"/>
        <v>521</v>
      </c>
      <c r="I259" s="16">
        <v>3204</v>
      </c>
      <c r="J259" s="18">
        <f t="shared" si="22"/>
        <v>329.29085303186019</v>
      </c>
      <c r="K259" s="19">
        <f t="shared" si="26"/>
        <v>187.29085303186019</v>
      </c>
      <c r="L259" s="16">
        <v>16</v>
      </c>
      <c r="M259" s="20">
        <f t="shared" si="23"/>
        <v>1.644398766700925</v>
      </c>
      <c r="N259" s="19">
        <f t="shared" si="24"/>
        <v>-1.355601233299075</v>
      </c>
      <c r="O259" s="16">
        <v>48</v>
      </c>
      <c r="P259" s="20">
        <f t="shared" si="25"/>
        <v>4.9331963001027743</v>
      </c>
      <c r="Q259" s="19">
        <f t="shared" si="27"/>
        <v>-24.066803699897225</v>
      </c>
      <c r="R259" s="15"/>
    </row>
    <row r="260" spans="1:18" x14ac:dyDescent="0.3">
      <c r="A260" s="15" t="s">
        <v>650</v>
      </c>
      <c r="B260" s="15" t="s">
        <v>901</v>
      </c>
      <c r="C260" s="15" t="s">
        <v>902</v>
      </c>
      <c r="D260" s="15" t="s">
        <v>535</v>
      </c>
      <c r="E260" s="15" t="s">
        <v>287</v>
      </c>
      <c r="F260" s="16">
        <v>2095</v>
      </c>
      <c r="G260" s="16">
        <v>348</v>
      </c>
      <c r="H260" s="17">
        <f t="shared" si="21"/>
        <v>1747</v>
      </c>
      <c r="I260" s="16">
        <v>2002</v>
      </c>
      <c r="J260" s="18">
        <f t="shared" si="22"/>
        <v>95.560859188544157</v>
      </c>
      <c r="K260" s="19">
        <f t="shared" si="26"/>
        <v>-46.439140811455843</v>
      </c>
      <c r="L260" s="16">
        <v>134</v>
      </c>
      <c r="M260" s="20">
        <f t="shared" si="23"/>
        <v>6.3961813842482105</v>
      </c>
      <c r="N260" s="19">
        <f t="shared" si="24"/>
        <v>3.3961813842482105</v>
      </c>
      <c r="O260" s="16">
        <v>2426</v>
      </c>
      <c r="P260" s="20">
        <f t="shared" si="25"/>
        <v>115.79952267303102</v>
      </c>
      <c r="Q260" s="19">
        <f t="shared" si="27"/>
        <v>86.799522673031021</v>
      </c>
      <c r="R260" s="15"/>
    </row>
    <row r="261" spans="1:18" x14ac:dyDescent="0.3">
      <c r="A261" s="15" t="s">
        <v>650</v>
      </c>
      <c r="B261" s="15" t="s">
        <v>903</v>
      </c>
      <c r="C261" s="15" t="s">
        <v>904</v>
      </c>
      <c r="D261" s="15" t="s">
        <v>128</v>
      </c>
      <c r="E261" s="15" t="s">
        <v>905</v>
      </c>
      <c r="F261" s="16">
        <v>1537</v>
      </c>
      <c r="G261" s="16">
        <v>342</v>
      </c>
      <c r="H261" s="17">
        <f t="shared" si="21"/>
        <v>1195</v>
      </c>
      <c r="I261" s="16">
        <v>2781</v>
      </c>
      <c r="J261" s="18">
        <f t="shared" si="22"/>
        <v>180.93689004554327</v>
      </c>
      <c r="K261" s="19">
        <f t="shared" si="26"/>
        <v>38.936890045543265</v>
      </c>
      <c r="L261" s="16">
        <v>28</v>
      </c>
      <c r="M261" s="20">
        <f t="shared" si="23"/>
        <v>1.8217306441119063</v>
      </c>
      <c r="N261" s="19">
        <f t="shared" si="24"/>
        <v>-1.1782693558880937</v>
      </c>
      <c r="O261" s="16">
        <v>154</v>
      </c>
      <c r="P261" s="20">
        <f t="shared" si="25"/>
        <v>10.019518542615485</v>
      </c>
      <c r="Q261" s="19">
        <f t="shared" si="27"/>
        <v>-18.980481457384514</v>
      </c>
      <c r="R261" s="15"/>
    </row>
    <row r="262" spans="1:18" x14ac:dyDescent="0.3">
      <c r="A262" s="15" t="s">
        <v>650</v>
      </c>
      <c r="B262" s="15" t="s">
        <v>906</v>
      </c>
      <c r="C262" s="15" t="s">
        <v>907</v>
      </c>
      <c r="D262" s="15" t="s">
        <v>908</v>
      </c>
      <c r="E262" s="15" t="s">
        <v>909</v>
      </c>
      <c r="F262" s="16">
        <v>932</v>
      </c>
      <c r="G262" s="16">
        <v>103</v>
      </c>
      <c r="H262" s="17">
        <f t="shared" si="21"/>
        <v>829</v>
      </c>
      <c r="I262" s="16">
        <v>1062</v>
      </c>
      <c r="J262" s="18">
        <f t="shared" si="22"/>
        <v>113.94849785407726</v>
      </c>
      <c r="K262" s="19">
        <f t="shared" si="26"/>
        <v>-28.05150214592274</v>
      </c>
      <c r="L262" s="16">
        <v>19</v>
      </c>
      <c r="M262" s="20">
        <f t="shared" si="23"/>
        <v>2.0386266094420602</v>
      </c>
      <c r="N262" s="19">
        <f t="shared" si="24"/>
        <v>-0.9613733905579398</v>
      </c>
      <c r="O262" s="16">
        <v>144</v>
      </c>
      <c r="P262" s="20">
        <f t="shared" si="25"/>
        <v>15.450643776824036</v>
      </c>
      <c r="Q262" s="19">
        <f t="shared" si="27"/>
        <v>-13.549356223175964</v>
      </c>
      <c r="R262" s="15"/>
    </row>
    <row r="263" spans="1:18" x14ac:dyDescent="0.3">
      <c r="A263" s="15" t="s">
        <v>650</v>
      </c>
      <c r="B263" s="15" t="s">
        <v>910</v>
      </c>
      <c r="C263" s="15" t="s">
        <v>911</v>
      </c>
      <c r="D263" s="15" t="s">
        <v>912</v>
      </c>
      <c r="E263" s="15" t="s">
        <v>913</v>
      </c>
      <c r="F263" s="16">
        <v>1438</v>
      </c>
      <c r="G263" s="16">
        <v>272</v>
      </c>
      <c r="H263" s="17">
        <f t="shared" si="21"/>
        <v>1166</v>
      </c>
      <c r="I263" s="16">
        <v>3606</v>
      </c>
      <c r="J263" s="18">
        <f t="shared" si="22"/>
        <v>250.76495132127957</v>
      </c>
      <c r="K263" s="19">
        <f t="shared" si="26"/>
        <v>108.76495132127957</v>
      </c>
      <c r="L263" s="16">
        <v>491</v>
      </c>
      <c r="M263" s="20">
        <f t="shared" si="23"/>
        <v>34.144645340751048</v>
      </c>
      <c r="N263" s="19">
        <f t="shared" si="24"/>
        <v>31.144645340751048</v>
      </c>
      <c r="O263" s="16">
        <v>15</v>
      </c>
      <c r="P263" s="20">
        <f t="shared" si="25"/>
        <v>1.0431154381084839</v>
      </c>
      <c r="Q263" s="19">
        <f t="shared" si="27"/>
        <v>-27.956884561891517</v>
      </c>
      <c r="R263" s="15"/>
    </row>
    <row r="264" spans="1:18" x14ac:dyDescent="0.3">
      <c r="A264" s="15" t="s">
        <v>650</v>
      </c>
      <c r="B264" s="15" t="s">
        <v>914</v>
      </c>
      <c r="C264" s="15" t="s">
        <v>915</v>
      </c>
      <c r="D264" s="15" t="s">
        <v>79</v>
      </c>
      <c r="E264" s="15" t="s">
        <v>916</v>
      </c>
      <c r="F264" s="16">
        <v>1652</v>
      </c>
      <c r="G264" s="16">
        <v>218</v>
      </c>
      <c r="H264" s="17">
        <f t="shared" si="21"/>
        <v>1434</v>
      </c>
      <c r="I264" s="16">
        <v>1707</v>
      </c>
      <c r="J264" s="18">
        <f t="shared" si="22"/>
        <v>103.32929782082326</v>
      </c>
      <c r="K264" s="19">
        <f t="shared" si="26"/>
        <v>-38.670702179176743</v>
      </c>
      <c r="L264" s="16">
        <v>2</v>
      </c>
      <c r="M264" s="20">
        <f t="shared" si="23"/>
        <v>0.12106537530266344</v>
      </c>
      <c r="N264" s="19">
        <f t="shared" si="24"/>
        <v>-2.8789346246973366</v>
      </c>
      <c r="O264" s="16">
        <v>0</v>
      </c>
      <c r="P264" s="20">
        <f t="shared" si="25"/>
        <v>0</v>
      </c>
      <c r="Q264" s="19">
        <f t="shared" si="27"/>
        <v>-29</v>
      </c>
      <c r="R264" s="15"/>
    </row>
    <row r="265" spans="1:18" x14ac:dyDescent="0.3">
      <c r="A265" s="15" t="s">
        <v>650</v>
      </c>
      <c r="B265" s="15" t="s">
        <v>917</v>
      </c>
      <c r="C265" s="15" t="s">
        <v>918</v>
      </c>
      <c r="D265" s="15" t="s">
        <v>919</v>
      </c>
      <c r="E265" s="15" t="s">
        <v>920</v>
      </c>
      <c r="F265" s="16">
        <v>1517</v>
      </c>
      <c r="G265" s="16">
        <v>520</v>
      </c>
      <c r="H265" s="17">
        <f t="shared" ref="H265:H328" si="28">F265-G265</f>
        <v>997</v>
      </c>
      <c r="I265" s="16">
        <v>2572</v>
      </c>
      <c r="J265" s="18">
        <f t="shared" ref="J265:J328" si="29">I265/F265*100</f>
        <v>169.54515491100858</v>
      </c>
      <c r="K265" s="19">
        <f t="shared" si="26"/>
        <v>27.545154911008581</v>
      </c>
      <c r="L265" s="16">
        <v>11</v>
      </c>
      <c r="M265" s="20">
        <f t="shared" ref="M265:M328" si="30">L265/F265*100</f>
        <v>0.72511535926170079</v>
      </c>
      <c r="N265" s="19">
        <f t="shared" ref="N265:N328" si="31">M265-3</f>
        <v>-2.274884640738299</v>
      </c>
      <c r="O265" s="16">
        <v>137</v>
      </c>
      <c r="P265" s="20">
        <f t="shared" ref="P265:P328" si="32">O265/F265*100</f>
        <v>9.0309822017139094</v>
      </c>
      <c r="Q265" s="19">
        <f t="shared" si="27"/>
        <v>-19.969017798286089</v>
      </c>
      <c r="R265" s="15"/>
    </row>
    <row r="266" spans="1:18" x14ac:dyDescent="0.3">
      <c r="A266" s="15" t="s">
        <v>650</v>
      </c>
      <c r="B266" s="15" t="s">
        <v>921</v>
      </c>
      <c r="C266" s="15" t="s">
        <v>922</v>
      </c>
      <c r="D266" s="15" t="s">
        <v>84</v>
      </c>
      <c r="E266" s="15" t="s">
        <v>923</v>
      </c>
      <c r="F266" s="16">
        <v>1600</v>
      </c>
      <c r="G266" s="16">
        <v>0</v>
      </c>
      <c r="H266" s="17">
        <f t="shared" si="28"/>
        <v>1600</v>
      </c>
      <c r="I266" s="16">
        <v>2197</v>
      </c>
      <c r="J266" s="18">
        <f t="shared" si="29"/>
        <v>137.3125</v>
      </c>
      <c r="K266" s="19">
        <f t="shared" ref="K266:K329" si="33">J266-142</f>
        <v>-4.6875</v>
      </c>
      <c r="L266" s="16">
        <v>54</v>
      </c>
      <c r="M266" s="20">
        <f t="shared" si="30"/>
        <v>3.375</v>
      </c>
      <c r="N266" s="19">
        <f t="shared" si="31"/>
        <v>0.375</v>
      </c>
      <c r="O266" s="16">
        <v>249</v>
      </c>
      <c r="P266" s="20">
        <f t="shared" si="32"/>
        <v>15.562500000000002</v>
      </c>
      <c r="Q266" s="19">
        <f t="shared" ref="Q266:Q329" si="34">P266-29</f>
        <v>-13.437499999999998</v>
      </c>
      <c r="R266" s="15"/>
    </row>
    <row r="267" spans="1:18" x14ac:dyDescent="0.3">
      <c r="A267" s="15" t="s">
        <v>650</v>
      </c>
      <c r="B267" s="15" t="s">
        <v>924</v>
      </c>
      <c r="C267" s="15" t="s">
        <v>925</v>
      </c>
      <c r="D267" s="15" t="s">
        <v>357</v>
      </c>
      <c r="E267" s="15" t="s">
        <v>926</v>
      </c>
      <c r="F267" s="16">
        <v>1367</v>
      </c>
      <c r="G267" s="16">
        <v>17</v>
      </c>
      <c r="H267" s="17">
        <f t="shared" si="28"/>
        <v>1350</v>
      </c>
      <c r="I267" s="16">
        <v>1108</v>
      </c>
      <c r="J267" s="18">
        <f t="shared" si="29"/>
        <v>81.053401609363576</v>
      </c>
      <c r="K267" s="19">
        <f t="shared" si="33"/>
        <v>-60.946598390636424</v>
      </c>
      <c r="L267" s="16">
        <v>6</v>
      </c>
      <c r="M267" s="20">
        <f t="shared" si="30"/>
        <v>0.43891733723482074</v>
      </c>
      <c r="N267" s="19">
        <f t="shared" si="31"/>
        <v>-2.5610826627651795</v>
      </c>
      <c r="O267" s="16">
        <v>75</v>
      </c>
      <c r="P267" s="20">
        <f t="shared" si="32"/>
        <v>5.4864667154352595</v>
      </c>
      <c r="Q267" s="19">
        <f t="shared" si="34"/>
        <v>-23.51353328456474</v>
      </c>
      <c r="R267" s="15"/>
    </row>
    <row r="268" spans="1:18" x14ac:dyDescent="0.3">
      <c r="A268" s="15" t="s">
        <v>650</v>
      </c>
      <c r="B268" s="15" t="s">
        <v>927</v>
      </c>
      <c r="C268" s="15" t="s">
        <v>928</v>
      </c>
      <c r="D268" s="15" t="s">
        <v>929</v>
      </c>
      <c r="E268" s="15" t="s">
        <v>930</v>
      </c>
      <c r="F268" s="16">
        <v>2089</v>
      </c>
      <c r="G268" s="16">
        <v>900</v>
      </c>
      <c r="H268" s="17">
        <f t="shared" si="28"/>
        <v>1189</v>
      </c>
      <c r="I268" s="16">
        <v>3530</v>
      </c>
      <c r="J268" s="18">
        <f t="shared" si="29"/>
        <v>168.98037338439445</v>
      </c>
      <c r="K268" s="19">
        <f t="shared" si="33"/>
        <v>26.980373384394454</v>
      </c>
      <c r="L268" s="16">
        <v>0</v>
      </c>
      <c r="M268" s="20">
        <f t="shared" si="30"/>
        <v>0</v>
      </c>
      <c r="N268" s="19">
        <f t="shared" si="31"/>
        <v>-3</v>
      </c>
      <c r="O268" s="16">
        <v>467</v>
      </c>
      <c r="P268" s="20">
        <f t="shared" si="32"/>
        <v>22.355193872666348</v>
      </c>
      <c r="Q268" s="19">
        <f t="shared" si="34"/>
        <v>-6.6448061273336521</v>
      </c>
      <c r="R268" s="15"/>
    </row>
    <row r="269" spans="1:18" x14ac:dyDescent="0.3">
      <c r="A269" s="15" t="s">
        <v>650</v>
      </c>
      <c r="B269" s="15" t="s">
        <v>931</v>
      </c>
      <c r="C269" s="15" t="s">
        <v>932</v>
      </c>
      <c r="D269" s="15" t="s">
        <v>869</v>
      </c>
      <c r="E269" s="15" t="s">
        <v>933</v>
      </c>
      <c r="F269" s="16">
        <v>832</v>
      </c>
      <c r="G269" s="16">
        <v>74</v>
      </c>
      <c r="H269" s="17">
        <f t="shared" si="28"/>
        <v>758</v>
      </c>
      <c r="I269" s="16">
        <v>227</v>
      </c>
      <c r="J269" s="18">
        <f t="shared" si="29"/>
        <v>27.283653846153843</v>
      </c>
      <c r="K269" s="19">
        <f t="shared" si="33"/>
        <v>-114.71634615384616</v>
      </c>
      <c r="L269" s="16">
        <v>8</v>
      </c>
      <c r="M269" s="20">
        <f t="shared" si="30"/>
        <v>0.96153846153846156</v>
      </c>
      <c r="N269" s="19">
        <f t="shared" si="31"/>
        <v>-2.0384615384615383</v>
      </c>
      <c r="O269" s="16">
        <v>0</v>
      </c>
      <c r="P269" s="20">
        <f t="shared" si="32"/>
        <v>0</v>
      </c>
      <c r="Q269" s="19">
        <f t="shared" si="34"/>
        <v>-29</v>
      </c>
      <c r="R269" s="15" t="s">
        <v>81</v>
      </c>
    </row>
    <row r="270" spans="1:18" x14ac:dyDescent="0.3">
      <c r="A270" s="15" t="s">
        <v>650</v>
      </c>
      <c r="B270" s="15" t="s">
        <v>934</v>
      </c>
      <c r="C270" s="15" t="s">
        <v>935</v>
      </c>
      <c r="D270" s="15" t="s">
        <v>128</v>
      </c>
      <c r="E270" s="15" t="s">
        <v>936</v>
      </c>
      <c r="F270" s="16">
        <v>1059</v>
      </c>
      <c r="G270" s="16">
        <v>283</v>
      </c>
      <c r="H270" s="17">
        <f t="shared" si="28"/>
        <v>776</v>
      </c>
      <c r="I270" s="16">
        <v>1214</v>
      </c>
      <c r="J270" s="18">
        <f t="shared" si="29"/>
        <v>114.63644948064211</v>
      </c>
      <c r="K270" s="19">
        <f t="shared" si="33"/>
        <v>-27.363550519357887</v>
      </c>
      <c r="L270" s="16">
        <v>9</v>
      </c>
      <c r="M270" s="20">
        <f t="shared" si="30"/>
        <v>0.84985835694051004</v>
      </c>
      <c r="N270" s="19">
        <f t="shared" si="31"/>
        <v>-2.1501416430594897</v>
      </c>
      <c r="O270" s="16">
        <v>2</v>
      </c>
      <c r="P270" s="20">
        <f t="shared" si="32"/>
        <v>0.18885741265344666</v>
      </c>
      <c r="Q270" s="19">
        <f t="shared" si="34"/>
        <v>-28.811142587346552</v>
      </c>
      <c r="R270" s="15"/>
    </row>
    <row r="271" spans="1:18" x14ac:dyDescent="0.3">
      <c r="A271" s="15" t="s">
        <v>650</v>
      </c>
      <c r="B271" s="15" t="s">
        <v>937</v>
      </c>
      <c r="C271" s="15" t="s">
        <v>938</v>
      </c>
      <c r="D271" s="15" t="s">
        <v>678</v>
      </c>
      <c r="E271" s="15" t="s">
        <v>939</v>
      </c>
      <c r="F271" s="16">
        <v>1666</v>
      </c>
      <c r="G271" s="16">
        <v>9</v>
      </c>
      <c r="H271" s="17">
        <f t="shared" si="28"/>
        <v>1657</v>
      </c>
      <c r="I271" s="16">
        <v>2228</v>
      </c>
      <c r="J271" s="18">
        <f t="shared" si="29"/>
        <v>133.73349339735893</v>
      </c>
      <c r="K271" s="19">
        <f t="shared" si="33"/>
        <v>-8.2665066026410727</v>
      </c>
      <c r="L271" s="16">
        <v>15</v>
      </c>
      <c r="M271" s="20">
        <f t="shared" si="30"/>
        <v>0.90036014405762299</v>
      </c>
      <c r="N271" s="19">
        <f t="shared" si="31"/>
        <v>-2.0996398559423772</v>
      </c>
      <c r="O271" s="16">
        <v>127</v>
      </c>
      <c r="P271" s="20">
        <f t="shared" si="32"/>
        <v>7.623049219687875</v>
      </c>
      <c r="Q271" s="19">
        <f t="shared" si="34"/>
        <v>-21.376950780312125</v>
      </c>
      <c r="R271" s="15"/>
    </row>
    <row r="272" spans="1:18" x14ac:dyDescent="0.3">
      <c r="A272" s="15" t="s">
        <v>650</v>
      </c>
      <c r="B272" s="15" t="s">
        <v>940</v>
      </c>
      <c r="C272" s="15" t="s">
        <v>941</v>
      </c>
      <c r="D272" s="15" t="s">
        <v>148</v>
      </c>
      <c r="E272" s="15" t="s">
        <v>942</v>
      </c>
      <c r="F272" s="16">
        <v>1528</v>
      </c>
      <c r="G272" s="16">
        <v>90</v>
      </c>
      <c r="H272" s="17">
        <f t="shared" si="28"/>
        <v>1438</v>
      </c>
      <c r="I272" s="16">
        <v>1446</v>
      </c>
      <c r="J272" s="18">
        <f t="shared" si="29"/>
        <v>94.633507853403145</v>
      </c>
      <c r="K272" s="19">
        <f t="shared" si="33"/>
        <v>-47.366492146596855</v>
      </c>
      <c r="L272" s="16">
        <v>39</v>
      </c>
      <c r="M272" s="20">
        <f t="shared" si="30"/>
        <v>2.5523560209424083</v>
      </c>
      <c r="N272" s="19">
        <f t="shared" si="31"/>
        <v>-0.44764397905759168</v>
      </c>
      <c r="O272" s="16">
        <v>2</v>
      </c>
      <c r="P272" s="20">
        <f t="shared" si="32"/>
        <v>0.13089005235602094</v>
      </c>
      <c r="Q272" s="19">
        <f t="shared" si="34"/>
        <v>-28.869109947643977</v>
      </c>
      <c r="R272" s="15"/>
    </row>
    <row r="273" spans="1:18" x14ac:dyDescent="0.3">
      <c r="A273" s="15" t="s">
        <v>650</v>
      </c>
      <c r="B273" s="15" t="s">
        <v>943</v>
      </c>
      <c r="C273" s="15" t="s">
        <v>944</v>
      </c>
      <c r="D273" s="15" t="s">
        <v>193</v>
      </c>
      <c r="E273" s="15" t="s">
        <v>945</v>
      </c>
      <c r="F273" s="16">
        <v>1940</v>
      </c>
      <c r="G273" s="16">
        <v>18</v>
      </c>
      <c r="H273" s="17">
        <f t="shared" si="28"/>
        <v>1922</v>
      </c>
      <c r="I273" s="16">
        <v>2221</v>
      </c>
      <c r="J273" s="18">
        <f t="shared" si="29"/>
        <v>114.48453608247422</v>
      </c>
      <c r="K273" s="19">
        <f t="shared" si="33"/>
        <v>-27.515463917525778</v>
      </c>
      <c r="L273" s="16">
        <v>0</v>
      </c>
      <c r="M273" s="20">
        <f t="shared" si="30"/>
        <v>0</v>
      </c>
      <c r="N273" s="19">
        <f t="shared" si="31"/>
        <v>-3</v>
      </c>
      <c r="O273" s="16">
        <v>164</v>
      </c>
      <c r="P273" s="20">
        <f t="shared" si="32"/>
        <v>8.4536082474226806</v>
      </c>
      <c r="Q273" s="19">
        <f t="shared" si="34"/>
        <v>-20.546391752577321</v>
      </c>
      <c r="R273" s="15"/>
    </row>
    <row r="274" spans="1:18" x14ac:dyDescent="0.3">
      <c r="A274" s="15" t="s">
        <v>650</v>
      </c>
      <c r="B274" s="15" t="s">
        <v>946</v>
      </c>
      <c r="C274" s="15" t="s">
        <v>947</v>
      </c>
      <c r="D274" s="15" t="s">
        <v>128</v>
      </c>
      <c r="E274" s="15" t="s">
        <v>948</v>
      </c>
      <c r="F274" s="16">
        <v>1243</v>
      </c>
      <c r="G274" s="16">
        <v>174</v>
      </c>
      <c r="H274" s="17">
        <f t="shared" si="28"/>
        <v>1069</v>
      </c>
      <c r="I274" s="16">
        <v>1654</v>
      </c>
      <c r="J274" s="18">
        <f t="shared" si="29"/>
        <v>133.06516492357201</v>
      </c>
      <c r="K274" s="19">
        <f t="shared" si="33"/>
        <v>-8.9348350764279871</v>
      </c>
      <c r="L274" s="16">
        <v>36</v>
      </c>
      <c r="M274" s="20">
        <f t="shared" si="30"/>
        <v>2.8962188254223653</v>
      </c>
      <c r="N274" s="19">
        <f t="shared" si="31"/>
        <v>-0.10378117457763469</v>
      </c>
      <c r="O274" s="16">
        <v>38</v>
      </c>
      <c r="P274" s="20">
        <f t="shared" si="32"/>
        <v>3.0571198712791632</v>
      </c>
      <c r="Q274" s="19">
        <f t="shared" si="34"/>
        <v>-25.942880128720837</v>
      </c>
      <c r="R274" s="15"/>
    </row>
    <row r="275" spans="1:18" x14ac:dyDescent="0.3">
      <c r="A275" s="15" t="s">
        <v>650</v>
      </c>
      <c r="B275" s="15" t="s">
        <v>949</v>
      </c>
      <c r="C275" s="15" t="s">
        <v>950</v>
      </c>
      <c r="D275" s="15" t="s">
        <v>159</v>
      </c>
      <c r="E275" s="15" t="s">
        <v>951</v>
      </c>
      <c r="F275" s="16">
        <v>1364</v>
      </c>
      <c r="G275" s="16">
        <v>3</v>
      </c>
      <c r="H275" s="17">
        <f t="shared" si="28"/>
        <v>1361</v>
      </c>
      <c r="I275" s="16">
        <v>1926</v>
      </c>
      <c r="J275" s="18">
        <f t="shared" si="29"/>
        <v>141.20234604105573</v>
      </c>
      <c r="K275" s="19">
        <f t="shared" si="33"/>
        <v>-0.79765395894426661</v>
      </c>
      <c r="L275" s="16">
        <v>11</v>
      </c>
      <c r="M275" s="20">
        <f t="shared" si="30"/>
        <v>0.80645161290322576</v>
      </c>
      <c r="N275" s="19">
        <f t="shared" si="31"/>
        <v>-2.193548387096774</v>
      </c>
      <c r="O275" s="16">
        <v>41</v>
      </c>
      <c r="P275" s="20">
        <f t="shared" si="32"/>
        <v>3.0058651026392962</v>
      </c>
      <c r="Q275" s="19">
        <f t="shared" si="34"/>
        <v>-25.994134897360702</v>
      </c>
      <c r="R275" s="15"/>
    </row>
    <row r="276" spans="1:18" x14ac:dyDescent="0.3">
      <c r="A276" s="15" t="s">
        <v>650</v>
      </c>
      <c r="B276" s="15" t="s">
        <v>952</v>
      </c>
      <c r="C276" s="15" t="s">
        <v>953</v>
      </c>
      <c r="D276" s="15" t="s">
        <v>193</v>
      </c>
      <c r="E276" s="15" t="s">
        <v>954</v>
      </c>
      <c r="F276" s="16">
        <v>1559</v>
      </c>
      <c r="G276" s="16">
        <v>194</v>
      </c>
      <c r="H276" s="17">
        <f t="shared" si="28"/>
        <v>1365</v>
      </c>
      <c r="I276" s="16">
        <v>1121</v>
      </c>
      <c r="J276" s="18">
        <f t="shared" si="29"/>
        <v>71.905067350865934</v>
      </c>
      <c r="K276" s="19">
        <f t="shared" si="33"/>
        <v>-70.094932649134066</v>
      </c>
      <c r="L276" s="16">
        <v>18</v>
      </c>
      <c r="M276" s="20">
        <f t="shared" si="30"/>
        <v>1.1545862732520846</v>
      </c>
      <c r="N276" s="19">
        <f t="shared" si="31"/>
        <v>-1.8454137267479154</v>
      </c>
      <c r="O276" s="16">
        <v>0</v>
      </c>
      <c r="P276" s="20">
        <f t="shared" si="32"/>
        <v>0</v>
      </c>
      <c r="Q276" s="19">
        <f t="shared" si="34"/>
        <v>-29</v>
      </c>
      <c r="R276" s="15"/>
    </row>
    <row r="277" spans="1:18" x14ac:dyDescent="0.3">
      <c r="A277" s="15" t="s">
        <v>650</v>
      </c>
      <c r="B277" s="15" t="s">
        <v>955</v>
      </c>
      <c r="C277" s="15" t="s">
        <v>956</v>
      </c>
      <c r="D277" s="15" t="s">
        <v>434</v>
      </c>
      <c r="E277" s="15" t="s">
        <v>957</v>
      </c>
      <c r="F277" s="16">
        <v>1456</v>
      </c>
      <c r="G277" s="16">
        <v>70</v>
      </c>
      <c r="H277" s="17">
        <f t="shared" si="28"/>
        <v>1386</v>
      </c>
      <c r="I277" s="16">
        <v>3665</v>
      </c>
      <c r="J277" s="18">
        <f t="shared" si="29"/>
        <v>251.71703296703299</v>
      </c>
      <c r="K277" s="19">
        <f t="shared" si="33"/>
        <v>109.71703296703299</v>
      </c>
      <c r="L277" s="16">
        <v>120</v>
      </c>
      <c r="M277" s="20">
        <f t="shared" si="30"/>
        <v>8.2417582417582409</v>
      </c>
      <c r="N277" s="19">
        <f t="shared" si="31"/>
        <v>5.2417582417582409</v>
      </c>
      <c r="O277" s="16">
        <v>629</v>
      </c>
      <c r="P277" s="20">
        <f t="shared" si="32"/>
        <v>43.200549450549453</v>
      </c>
      <c r="Q277" s="19">
        <f t="shared" si="34"/>
        <v>14.200549450549453</v>
      </c>
      <c r="R277" s="15"/>
    </row>
    <row r="278" spans="1:18" x14ac:dyDescent="0.3">
      <c r="A278" s="15" t="s">
        <v>650</v>
      </c>
      <c r="B278" s="15" t="s">
        <v>958</v>
      </c>
      <c r="C278" s="15" t="s">
        <v>959</v>
      </c>
      <c r="D278" s="15" t="s">
        <v>960</v>
      </c>
      <c r="E278" s="15" t="s">
        <v>961</v>
      </c>
      <c r="F278" s="16">
        <v>2864</v>
      </c>
      <c r="G278" s="16">
        <v>933</v>
      </c>
      <c r="H278" s="17">
        <f t="shared" si="28"/>
        <v>1931</v>
      </c>
      <c r="I278" s="16">
        <v>7185</v>
      </c>
      <c r="J278" s="18">
        <f t="shared" si="29"/>
        <v>250.87290502793297</v>
      </c>
      <c r="K278" s="19">
        <f t="shared" si="33"/>
        <v>108.87290502793297</v>
      </c>
      <c r="L278" s="16">
        <v>93</v>
      </c>
      <c r="M278" s="20">
        <f t="shared" si="30"/>
        <v>3.2472067039106141</v>
      </c>
      <c r="N278" s="19">
        <f t="shared" si="31"/>
        <v>0.24720670391061406</v>
      </c>
      <c r="O278" s="16">
        <v>140</v>
      </c>
      <c r="P278" s="20">
        <f t="shared" si="32"/>
        <v>4.8882681564245809</v>
      </c>
      <c r="Q278" s="19">
        <f t="shared" si="34"/>
        <v>-24.11173184357542</v>
      </c>
      <c r="R278" s="15"/>
    </row>
    <row r="279" spans="1:18" x14ac:dyDescent="0.3">
      <c r="A279" s="15" t="s">
        <v>650</v>
      </c>
      <c r="B279" s="15" t="s">
        <v>962</v>
      </c>
      <c r="C279" s="15" t="s">
        <v>963</v>
      </c>
      <c r="D279" s="15" t="s">
        <v>964</v>
      </c>
      <c r="E279" s="15" t="s">
        <v>965</v>
      </c>
      <c r="F279" s="16">
        <v>659</v>
      </c>
      <c r="G279" s="16">
        <v>326</v>
      </c>
      <c r="H279" s="17">
        <f t="shared" si="28"/>
        <v>333</v>
      </c>
      <c r="I279" s="16">
        <v>1225</v>
      </c>
      <c r="J279" s="18">
        <f t="shared" si="29"/>
        <v>185.88770864946889</v>
      </c>
      <c r="K279" s="19">
        <f t="shared" si="33"/>
        <v>43.887708649468891</v>
      </c>
      <c r="L279" s="16">
        <v>4</v>
      </c>
      <c r="M279" s="20">
        <f t="shared" si="30"/>
        <v>0.60698027314112291</v>
      </c>
      <c r="N279" s="19">
        <f t="shared" si="31"/>
        <v>-2.3930197268588769</v>
      </c>
      <c r="O279" s="16">
        <v>0</v>
      </c>
      <c r="P279" s="20">
        <f t="shared" si="32"/>
        <v>0</v>
      </c>
      <c r="Q279" s="19">
        <f t="shared" si="34"/>
        <v>-29</v>
      </c>
      <c r="R279" s="15"/>
    </row>
    <row r="280" spans="1:18" x14ac:dyDescent="0.3">
      <c r="A280" s="15" t="s">
        <v>650</v>
      </c>
      <c r="B280" s="15" t="s">
        <v>966</v>
      </c>
      <c r="C280" s="15" t="s">
        <v>967</v>
      </c>
      <c r="D280" s="15" t="s">
        <v>286</v>
      </c>
      <c r="E280" s="15" t="s">
        <v>968</v>
      </c>
      <c r="F280" s="16">
        <v>1674</v>
      </c>
      <c r="G280" s="16">
        <v>24</v>
      </c>
      <c r="H280" s="17">
        <f t="shared" si="28"/>
        <v>1650</v>
      </c>
      <c r="I280" s="16">
        <v>1885</v>
      </c>
      <c r="J280" s="18">
        <f t="shared" si="29"/>
        <v>112.60454002389486</v>
      </c>
      <c r="K280" s="19">
        <f t="shared" si="33"/>
        <v>-29.395459976105144</v>
      </c>
      <c r="L280" s="16">
        <v>12</v>
      </c>
      <c r="M280" s="20">
        <f t="shared" si="30"/>
        <v>0.71684587813620071</v>
      </c>
      <c r="N280" s="19">
        <f t="shared" si="31"/>
        <v>-2.2831541218637992</v>
      </c>
      <c r="O280" s="16">
        <v>209</v>
      </c>
      <c r="P280" s="20">
        <f t="shared" si="32"/>
        <v>12.485065710872162</v>
      </c>
      <c r="Q280" s="19">
        <f t="shared" si="34"/>
        <v>-16.514934289127837</v>
      </c>
      <c r="R280" s="15"/>
    </row>
    <row r="281" spans="1:18" x14ac:dyDescent="0.3">
      <c r="A281" s="15" t="s">
        <v>650</v>
      </c>
      <c r="B281" s="15" t="s">
        <v>969</v>
      </c>
      <c r="C281" s="15" t="s">
        <v>970</v>
      </c>
      <c r="D281" s="15" t="s">
        <v>971</v>
      </c>
      <c r="E281" s="15" t="s">
        <v>428</v>
      </c>
      <c r="F281" s="16">
        <v>1314</v>
      </c>
      <c r="G281" s="16">
        <v>16</v>
      </c>
      <c r="H281" s="17">
        <f t="shared" si="28"/>
        <v>1298</v>
      </c>
      <c r="I281" s="16">
        <v>1578</v>
      </c>
      <c r="J281" s="18">
        <f t="shared" si="29"/>
        <v>120.09132420091323</v>
      </c>
      <c r="K281" s="19">
        <f t="shared" si="33"/>
        <v>-21.908675799086765</v>
      </c>
      <c r="L281" s="16">
        <v>6</v>
      </c>
      <c r="M281" s="20">
        <f t="shared" si="30"/>
        <v>0.45662100456621002</v>
      </c>
      <c r="N281" s="19">
        <f t="shared" si="31"/>
        <v>-2.5433789954337902</v>
      </c>
      <c r="O281" s="16">
        <v>5</v>
      </c>
      <c r="P281" s="20">
        <f t="shared" si="32"/>
        <v>0.38051750380517502</v>
      </c>
      <c r="Q281" s="19">
        <f t="shared" si="34"/>
        <v>-28.619482496194824</v>
      </c>
      <c r="R281" s="15"/>
    </row>
    <row r="282" spans="1:18" x14ac:dyDescent="0.3">
      <c r="A282" s="15" t="s">
        <v>650</v>
      </c>
      <c r="B282" s="15" t="s">
        <v>972</v>
      </c>
      <c r="C282" s="15" t="s">
        <v>973</v>
      </c>
      <c r="D282" s="15" t="s">
        <v>695</v>
      </c>
      <c r="E282" s="15" t="s">
        <v>974</v>
      </c>
      <c r="F282" s="16">
        <v>2034</v>
      </c>
      <c r="G282" s="16">
        <v>465</v>
      </c>
      <c r="H282" s="17">
        <f t="shared" si="28"/>
        <v>1569</v>
      </c>
      <c r="I282" s="16">
        <v>2227</v>
      </c>
      <c r="J282" s="18">
        <f t="shared" si="29"/>
        <v>109.48869223205506</v>
      </c>
      <c r="K282" s="19">
        <f t="shared" si="33"/>
        <v>-32.511307767944942</v>
      </c>
      <c r="L282" s="16">
        <v>27</v>
      </c>
      <c r="M282" s="20">
        <f t="shared" si="30"/>
        <v>1.3274336283185841</v>
      </c>
      <c r="N282" s="19">
        <f t="shared" si="31"/>
        <v>-1.6725663716814159</v>
      </c>
      <c r="O282" s="16">
        <v>920</v>
      </c>
      <c r="P282" s="20">
        <f t="shared" si="32"/>
        <v>45.231071779744347</v>
      </c>
      <c r="Q282" s="19">
        <f t="shared" si="34"/>
        <v>16.231071779744347</v>
      </c>
      <c r="R282" s="15"/>
    </row>
    <row r="283" spans="1:18" x14ac:dyDescent="0.3">
      <c r="A283" s="15" t="s">
        <v>650</v>
      </c>
      <c r="B283" s="15" t="s">
        <v>975</v>
      </c>
      <c r="C283" s="15" t="s">
        <v>976</v>
      </c>
      <c r="D283" s="15" t="s">
        <v>977</v>
      </c>
      <c r="E283" s="15" t="s">
        <v>978</v>
      </c>
      <c r="F283" s="16">
        <v>1333</v>
      </c>
      <c r="G283" s="16">
        <v>11</v>
      </c>
      <c r="H283" s="17">
        <f t="shared" si="28"/>
        <v>1322</v>
      </c>
      <c r="I283" s="16">
        <v>3404</v>
      </c>
      <c r="J283" s="18">
        <f t="shared" si="29"/>
        <v>255.36384096024008</v>
      </c>
      <c r="K283" s="19">
        <f t="shared" si="33"/>
        <v>113.36384096024008</v>
      </c>
      <c r="L283" s="16">
        <v>78</v>
      </c>
      <c r="M283" s="20">
        <f t="shared" si="30"/>
        <v>5.8514628657164298</v>
      </c>
      <c r="N283" s="19">
        <f t="shared" si="31"/>
        <v>2.8514628657164298</v>
      </c>
      <c r="O283" s="16">
        <v>557</v>
      </c>
      <c r="P283" s="20">
        <f t="shared" si="32"/>
        <v>41.785446361590395</v>
      </c>
      <c r="Q283" s="19">
        <f t="shared" si="34"/>
        <v>12.785446361590395</v>
      </c>
      <c r="R283" s="15"/>
    </row>
    <row r="284" spans="1:18" x14ac:dyDescent="0.3">
      <c r="A284" s="15" t="s">
        <v>650</v>
      </c>
      <c r="B284" s="15" t="s">
        <v>979</v>
      </c>
      <c r="C284" s="15" t="s">
        <v>980</v>
      </c>
      <c r="D284" s="15" t="s">
        <v>605</v>
      </c>
      <c r="E284" s="15" t="s">
        <v>981</v>
      </c>
      <c r="F284" s="16">
        <v>930</v>
      </c>
      <c r="G284" s="16">
        <v>101</v>
      </c>
      <c r="H284" s="17">
        <f t="shared" si="28"/>
        <v>829</v>
      </c>
      <c r="I284" s="16">
        <v>1343</v>
      </c>
      <c r="J284" s="18">
        <f t="shared" si="29"/>
        <v>144.40860215053763</v>
      </c>
      <c r="K284" s="19">
        <f t="shared" si="33"/>
        <v>2.4086021505376323</v>
      </c>
      <c r="L284" s="16">
        <v>13</v>
      </c>
      <c r="M284" s="20">
        <f t="shared" si="30"/>
        <v>1.3978494623655915</v>
      </c>
      <c r="N284" s="19">
        <f t="shared" si="31"/>
        <v>-1.6021505376344085</v>
      </c>
      <c r="O284" s="16">
        <v>7</v>
      </c>
      <c r="P284" s="20">
        <f t="shared" si="32"/>
        <v>0.75268817204301075</v>
      </c>
      <c r="Q284" s="19">
        <f t="shared" si="34"/>
        <v>-28.247311827956988</v>
      </c>
      <c r="R284" s="15"/>
    </row>
    <row r="285" spans="1:18" x14ac:dyDescent="0.3">
      <c r="A285" s="15" t="s">
        <v>650</v>
      </c>
      <c r="B285" s="15" t="s">
        <v>982</v>
      </c>
      <c r="C285" s="15" t="s">
        <v>983</v>
      </c>
      <c r="D285" s="15" t="s">
        <v>397</v>
      </c>
      <c r="E285" s="15" t="s">
        <v>984</v>
      </c>
      <c r="F285" s="16">
        <v>2285</v>
      </c>
      <c r="G285" s="16">
        <v>537</v>
      </c>
      <c r="H285" s="17">
        <f t="shared" si="28"/>
        <v>1748</v>
      </c>
      <c r="I285" s="16">
        <v>2756</v>
      </c>
      <c r="J285" s="18">
        <f t="shared" si="29"/>
        <v>120.61269146608315</v>
      </c>
      <c r="K285" s="19">
        <f t="shared" si="33"/>
        <v>-21.387308533916851</v>
      </c>
      <c r="L285" s="16">
        <v>28</v>
      </c>
      <c r="M285" s="20">
        <f t="shared" si="30"/>
        <v>1.2253829321663019</v>
      </c>
      <c r="N285" s="19">
        <f t="shared" si="31"/>
        <v>-1.7746170678336981</v>
      </c>
      <c r="O285" s="16">
        <v>701</v>
      </c>
      <c r="P285" s="20">
        <f t="shared" si="32"/>
        <v>30.678336980306348</v>
      </c>
      <c r="Q285" s="19">
        <f t="shared" si="34"/>
        <v>1.6783369803063479</v>
      </c>
      <c r="R285" s="15"/>
    </row>
    <row r="286" spans="1:18" x14ac:dyDescent="0.3">
      <c r="A286" s="15" t="s">
        <v>650</v>
      </c>
      <c r="B286" s="15" t="s">
        <v>985</v>
      </c>
      <c r="C286" s="15" t="s">
        <v>986</v>
      </c>
      <c r="D286" s="15" t="s">
        <v>775</v>
      </c>
      <c r="E286" s="15" t="s">
        <v>987</v>
      </c>
      <c r="F286" s="16">
        <v>1579</v>
      </c>
      <c r="G286" s="16">
        <v>0</v>
      </c>
      <c r="H286" s="17">
        <f t="shared" si="28"/>
        <v>1579</v>
      </c>
      <c r="I286" s="16">
        <v>1892</v>
      </c>
      <c r="J286" s="18">
        <f t="shared" si="29"/>
        <v>119.82267257758075</v>
      </c>
      <c r="K286" s="19">
        <f t="shared" si="33"/>
        <v>-22.177327422419253</v>
      </c>
      <c r="L286" s="16">
        <v>5</v>
      </c>
      <c r="M286" s="20">
        <f t="shared" si="30"/>
        <v>0.31665611146295125</v>
      </c>
      <c r="N286" s="19">
        <f t="shared" si="31"/>
        <v>-2.6833438885370486</v>
      </c>
      <c r="O286" s="16">
        <v>0</v>
      </c>
      <c r="P286" s="20">
        <f t="shared" si="32"/>
        <v>0</v>
      </c>
      <c r="Q286" s="19">
        <f t="shared" si="34"/>
        <v>-29</v>
      </c>
      <c r="R286" s="15"/>
    </row>
    <row r="287" spans="1:18" x14ac:dyDescent="0.3">
      <c r="A287" s="15" t="s">
        <v>650</v>
      </c>
      <c r="B287" s="15" t="s">
        <v>988</v>
      </c>
      <c r="C287" s="15" t="s">
        <v>989</v>
      </c>
      <c r="D287" s="15" t="s">
        <v>678</v>
      </c>
      <c r="E287" s="15" t="s">
        <v>965</v>
      </c>
      <c r="F287" s="16">
        <v>1549</v>
      </c>
      <c r="G287" s="16">
        <v>2</v>
      </c>
      <c r="H287" s="17">
        <f t="shared" si="28"/>
        <v>1547</v>
      </c>
      <c r="I287" s="16">
        <v>3590</v>
      </c>
      <c r="J287" s="18">
        <f t="shared" si="29"/>
        <v>231.76242737249839</v>
      </c>
      <c r="K287" s="19">
        <f t="shared" si="33"/>
        <v>89.762427372498394</v>
      </c>
      <c r="L287" s="16">
        <v>82</v>
      </c>
      <c r="M287" s="20">
        <f t="shared" si="30"/>
        <v>5.2937378954163981</v>
      </c>
      <c r="N287" s="19">
        <f t="shared" si="31"/>
        <v>2.2937378954163981</v>
      </c>
      <c r="O287" s="16">
        <v>108</v>
      </c>
      <c r="P287" s="20">
        <f t="shared" si="32"/>
        <v>6.972240154938671</v>
      </c>
      <c r="Q287" s="19">
        <f t="shared" si="34"/>
        <v>-22.027759845061329</v>
      </c>
      <c r="R287" s="15"/>
    </row>
    <row r="288" spans="1:18" x14ac:dyDescent="0.3">
      <c r="A288" s="15" t="s">
        <v>650</v>
      </c>
      <c r="B288" s="15" t="s">
        <v>990</v>
      </c>
      <c r="C288" s="15" t="s">
        <v>991</v>
      </c>
      <c r="D288" s="15" t="s">
        <v>992</v>
      </c>
      <c r="E288" s="15" t="s">
        <v>993</v>
      </c>
      <c r="F288" s="16">
        <v>1979</v>
      </c>
      <c r="G288" s="16">
        <v>194</v>
      </c>
      <c r="H288" s="17">
        <f t="shared" si="28"/>
        <v>1785</v>
      </c>
      <c r="I288" s="16">
        <v>2182</v>
      </c>
      <c r="J288" s="18">
        <f t="shared" si="29"/>
        <v>110.2577059120768</v>
      </c>
      <c r="K288" s="19">
        <f t="shared" si="33"/>
        <v>-31.742294087923199</v>
      </c>
      <c r="L288" s="16">
        <v>41</v>
      </c>
      <c r="M288" s="20">
        <f t="shared" si="30"/>
        <v>2.0717534108135425</v>
      </c>
      <c r="N288" s="19">
        <f t="shared" si="31"/>
        <v>-0.92824658918645753</v>
      </c>
      <c r="O288" s="16">
        <v>59</v>
      </c>
      <c r="P288" s="20">
        <f t="shared" si="32"/>
        <v>2.9813036887316824</v>
      </c>
      <c r="Q288" s="19">
        <f t="shared" si="34"/>
        <v>-26.018696311268318</v>
      </c>
      <c r="R288" s="15"/>
    </row>
    <row r="289" spans="1:18" x14ac:dyDescent="0.3">
      <c r="A289" s="15" t="s">
        <v>650</v>
      </c>
      <c r="B289" s="15" t="s">
        <v>994</v>
      </c>
      <c r="C289" s="15" t="s">
        <v>995</v>
      </c>
      <c r="D289" s="15" t="s">
        <v>996</v>
      </c>
      <c r="E289" s="15" t="s">
        <v>997</v>
      </c>
      <c r="F289" s="16">
        <v>4184</v>
      </c>
      <c r="G289" s="16">
        <v>467</v>
      </c>
      <c r="H289" s="17">
        <f t="shared" si="28"/>
        <v>3717</v>
      </c>
      <c r="I289" s="16">
        <v>5537</v>
      </c>
      <c r="J289" s="18">
        <f t="shared" si="29"/>
        <v>132.3374760994264</v>
      </c>
      <c r="K289" s="19">
        <f t="shared" si="33"/>
        <v>-9.6625239005736034</v>
      </c>
      <c r="L289" s="16">
        <v>50</v>
      </c>
      <c r="M289" s="20">
        <f t="shared" si="30"/>
        <v>1.1950286806883366</v>
      </c>
      <c r="N289" s="19">
        <f t="shared" si="31"/>
        <v>-1.8049713193116634</v>
      </c>
      <c r="O289" s="16">
        <v>9294</v>
      </c>
      <c r="P289" s="20">
        <f t="shared" si="32"/>
        <v>222.13193116634798</v>
      </c>
      <c r="Q289" s="19">
        <f t="shared" si="34"/>
        <v>193.13193116634798</v>
      </c>
      <c r="R289" s="15"/>
    </row>
    <row r="290" spans="1:18" x14ac:dyDescent="0.3">
      <c r="A290" s="15" t="s">
        <v>650</v>
      </c>
      <c r="B290" s="15" t="s">
        <v>998</v>
      </c>
      <c r="C290" s="15" t="s">
        <v>999</v>
      </c>
      <c r="D290" s="15" t="s">
        <v>869</v>
      </c>
      <c r="E290" s="15" t="s">
        <v>1000</v>
      </c>
      <c r="F290" s="16">
        <v>1514</v>
      </c>
      <c r="G290" s="16">
        <v>31</v>
      </c>
      <c r="H290" s="17">
        <f t="shared" si="28"/>
        <v>1483</v>
      </c>
      <c r="I290" s="16">
        <v>2280</v>
      </c>
      <c r="J290" s="18">
        <f t="shared" si="29"/>
        <v>150.59445178335537</v>
      </c>
      <c r="K290" s="19">
        <f t="shared" si="33"/>
        <v>8.5944517833553675</v>
      </c>
      <c r="L290" s="16">
        <v>41</v>
      </c>
      <c r="M290" s="20">
        <f t="shared" si="30"/>
        <v>2.7080581241743724</v>
      </c>
      <c r="N290" s="19">
        <f t="shared" si="31"/>
        <v>-0.29194187582562758</v>
      </c>
      <c r="O290" s="16">
        <v>1350</v>
      </c>
      <c r="P290" s="20">
        <f t="shared" si="32"/>
        <v>89.167767503302514</v>
      </c>
      <c r="Q290" s="19">
        <f t="shared" si="34"/>
        <v>60.167767503302514</v>
      </c>
      <c r="R290" s="15"/>
    </row>
    <row r="291" spans="1:18" x14ac:dyDescent="0.3">
      <c r="A291" s="15" t="s">
        <v>650</v>
      </c>
      <c r="B291" s="15" t="s">
        <v>1001</v>
      </c>
      <c r="C291" s="15" t="s">
        <v>1002</v>
      </c>
      <c r="D291" s="15" t="s">
        <v>273</v>
      </c>
      <c r="E291" s="15" t="s">
        <v>43</v>
      </c>
      <c r="F291" s="16">
        <v>1832</v>
      </c>
      <c r="G291" s="16">
        <v>626</v>
      </c>
      <c r="H291" s="17">
        <f t="shared" si="28"/>
        <v>1206</v>
      </c>
      <c r="I291" s="16">
        <v>5055</v>
      </c>
      <c r="J291" s="18">
        <f t="shared" si="29"/>
        <v>275.9279475982533</v>
      </c>
      <c r="K291" s="19">
        <f t="shared" si="33"/>
        <v>133.9279475982533</v>
      </c>
      <c r="L291" s="16">
        <v>52</v>
      </c>
      <c r="M291" s="20">
        <f t="shared" si="30"/>
        <v>2.8384279475982535</v>
      </c>
      <c r="N291" s="19">
        <f t="shared" si="31"/>
        <v>-0.16157205240174655</v>
      </c>
      <c r="O291" s="16">
        <v>58</v>
      </c>
      <c r="P291" s="20">
        <f t="shared" si="32"/>
        <v>3.1659388646288207</v>
      </c>
      <c r="Q291" s="19">
        <f t="shared" si="34"/>
        <v>-25.834061135371179</v>
      </c>
      <c r="R291" s="15"/>
    </row>
    <row r="292" spans="1:18" x14ac:dyDescent="0.3">
      <c r="A292" s="15" t="s">
        <v>650</v>
      </c>
      <c r="B292" s="15" t="s">
        <v>1003</v>
      </c>
      <c r="C292" s="15" t="s">
        <v>1004</v>
      </c>
      <c r="D292" s="15" t="s">
        <v>132</v>
      </c>
      <c r="E292" s="15" t="s">
        <v>1005</v>
      </c>
      <c r="F292" s="16">
        <v>642</v>
      </c>
      <c r="G292" s="16">
        <v>280</v>
      </c>
      <c r="H292" s="17">
        <f t="shared" si="28"/>
        <v>362</v>
      </c>
      <c r="I292" s="16">
        <v>1157</v>
      </c>
      <c r="J292" s="18">
        <f t="shared" si="29"/>
        <v>180.21806853582552</v>
      </c>
      <c r="K292" s="19">
        <f t="shared" si="33"/>
        <v>38.218068535825523</v>
      </c>
      <c r="L292" s="16">
        <v>30</v>
      </c>
      <c r="M292" s="20">
        <f t="shared" si="30"/>
        <v>4.6728971962616823</v>
      </c>
      <c r="N292" s="19">
        <f t="shared" si="31"/>
        <v>1.6728971962616823</v>
      </c>
      <c r="O292" s="16">
        <v>0</v>
      </c>
      <c r="P292" s="20">
        <f t="shared" si="32"/>
        <v>0</v>
      </c>
      <c r="Q292" s="19">
        <f t="shared" si="34"/>
        <v>-29</v>
      </c>
      <c r="R292" s="15"/>
    </row>
    <row r="293" spans="1:18" x14ac:dyDescent="0.3">
      <c r="A293" s="15" t="s">
        <v>650</v>
      </c>
      <c r="B293" s="15" t="s">
        <v>1006</v>
      </c>
      <c r="C293" s="15" t="s">
        <v>1007</v>
      </c>
      <c r="D293" s="15" t="s">
        <v>1008</v>
      </c>
      <c r="E293" s="15" t="s">
        <v>1009</v>
      </c>
      <c r="F293" s="16">
        <v>2225</v>
      </c>
      <c r="G293" s="16">
        <v>218</v>
      </c>
      <c r="H293" s="17">
        <f t="shared" si="28"/>
        <v>2007</v>
      </c>
      <c r="I293" s="16">
        <v>1361</v>
      </c>
      <c r="J293" s="18">
        <f t="shared" si="29"/>
        <v>61.168539325842694</v>
      </c>
      <c r="K293" s="19">
        <f t="shared" si="33"/>
        <v>-80.831460674157313</v>
      </c>
      <c r="L293" s="16">
        <v>18</v>
      </c>
      <c r="M293" s="20">
        <f t="shared" si="30"/>
        <v>0.80898876404494391</v>
      </c>
      <c r="N293" s="19">
        <f t="shared" si="31"/>
        <v>-2.191011235955056</v>
      </c>
      <c r="O293" s="16">
        <v>70</v>
      </c>
      <c r="P293" s="20">
        <f t="shared" si="32"/>
        <v>3.1460674157303372</v>
      </c>
      <c r="Q293" s="19">
        <f t="shared" si="34"/>
        <v>-25.853932584269664</v>
      </c>
      <c r="R293" s="15"/>
    </row>
    <row r="294" spans="1:18" x14ac:dyDescent="0.3">
      <c r="A294" s="15" t="s">
        <v>650</v>
      </c>
      <c r="B294" s="15" t="s">
        <v>1010</v>
      </c>
      <c r="C294" s="15" t="s">
        <v>1011</v>
      </c>
      <c r="D294" s="15" t="s">
        <v>210</v>
      </c>
      <c r="E294" s="15" t="s">
        <v>1012</v>
      </c>
      <c r="F294" s="16">
        <v>1101</v>
      </c>
      <c r="G294" s="16">
        <v>40</v>
      </c>
      <c r="H294" s="17">
        <f t="shared" si="28"/>
        <v>1061</v>
      </c>
      <c r="I294" s="16">
        <v>1493</v>
      </c>
      <c r="J294" s="18">
        <f t="shared" si="29"/>
        <v>135.60399636693913</v>
      </c>
      <c r="K294" s="19">
        <f t="shared" si="33"/>
        <v>-6.3960036330608716</v>
      </c>
      <c r="L294" s="16">
        <v>0</v>
      </c>
      <c r="M294" s="20">
        <f t="shared" si="30"/>
        <v>0</v>
      </c>
      <c r="N294" s="19">
        <f t="shared" si="31"/>
        <v>-3</v>
      </c>
      <c r="O294" s="16">
        <v>1276</v>
      </c>
      <c r="P294" s="20">
        <f t="shared" si="32"/>
        <v>115.8946412352407</v>
      </c>
      <c r="Q294" s="19">
        <f t="shared" si="34"/>
        <v>86.894641235240698</v>
      </c>
      <c r="R294" s="15"/>
    </row>
    <row r="295" spans="1:18" x14ac:dyDescent="0.3">
      <c r="A295" s="15" t="s">
        <v>650</v>
      </c>
      <c r="B295" s="15" t="s">
        <v>1013</v>
      </c>
      <c r="C295" s="15" t="s">
        <v>1014</v>
      </c>
      <c r="D295" s="15" t="s">
        <v>1015</v>
      </c>
      <c r="E295" s="15" t="s">
        <v>1016</v>
      </c>
      <c r="F295" s="16">
        <v>1400</v>
      </c>
      <c r="G295" s="16">
        <v>279</v>
      </c>
      <c r="H295" s="17">
        <f t="shared" si="28"/>
        <v>1121</v>
      </c>
      <c r="I295" s="16">
        <v>3336</v>
      </c>
      <c r="J295" s="18">
        <f t="shared" si="29"/>
        <v>238.28571428571431</v>
      </c>
      <c r="K295" s="19">
        <f t="shared" si="33"/>
        <v>96.285714285714306</v>
      </c>
      <c r="L295" s="16">
        <v>30</v>
      </c>
      <c r="M295" s="20">
        <f t="shared" si="30"/>
        <v>2.1428571428571428</v>
      </c>
      <c r="N295" s="19">
        <f t="shared" si="31"/>
        <v>-0.85714285714285721</v>
      </c>
      <c r="O295" s="16">
        <v>163</v>
      </c>
      <c r="P295" s="20">
        <f t="shared" si="32"/>
        <v>11.642857142857142</v>
      </c>
      <c r="Q295" s="19">
        <f t="shared" si="34"/>
        <v>-17.357142857142858</v>
      </c>
      <c r="R295" s="15"/>
    </row>
    <row r="296" spans="1:18" x14ac:dyDescent="0.3">
      <c r="A296" s="15" t="s">
        <v>650</v>
      </c>
      <c r="B296" s="15" t="s">
        <v>1017</v>
      </c>
      <c r="C296" s="15" t="s">
        <v>1018</v>
      </c>
      <c r="D296" s="15" t="s">
        <v>50</v>
      </c>
      <c r="E296" s="15" t="s">
        <v>1019</v>
      </c>
      <c r="F296" s="16">
        <v>1413</v>
      </c>
      <c r="G296" s="16">
        <v>2</v>
      </c>
      <c r="H296" s="17">
        <f t="shared" si="28"/>
        <v>1411</v>
      </c>
      <c r="I296" s="16">
        <v>973</v>
      </c>
      <c r="J296" s="18">
        <f t="shared" si="29"/>
        <v>68.860580325548483</v>
      </c>
      <c r="K296" s="19">
        <f t="shared" si="33"/>
        <v>-73.139419674451517</v>
      </c>
      <c r="L296" s="16">
        <v>0</v>
      </c>
      <c r="M296" s="20">
        <f t="shared" si="30"/>
        <v>0</v>
      </c>
      <c r="N296" s="19">
        <f t="shared" si="31"/>
        <v>-3</v>
      </c>
      <c r="O296" s="16">
        <v>12</v>
      </c>
      <c r="P296" s="20">
        <f t="shared" si="32"/>
        <v>0.84925690021231426</v>
      </c>
      <c r="Q296" s="19">
        <f t="shared" si="34"/>
        <v>-28.150743099787686</v>
      </c>
      <c r="R296" s="15"/>
    </row>
    <row r="297" spans="1:18" x14ac:dyDescent="0.3">
      <c r="A297" s="15" t="s">
        <v>650</v>
      </c>
      <c r="B297" s="15" t="s">
        <v>1020</v>
      </c>
      <c r="C297" s="15" t="s">
        <v>1021</v>
      </c>
      <c r="D297" s="15" t="s">
        <v>591</v>
      </c>
      <c r="E297" s="15" t="s">
        <v>1022</v>
      </c>
      <c r="F297" s="16">
        <v>1610</v>
      </c>
      <c r="G297" s="16">
        <v>669</v>
      </c>
      <c r="H297" s="17">
        <f t="shared" si="28"/>
        <v>941</v>
      </c>
      <c r="I297" s="16">
        <v>2000</v>
      </c>
      <c r="J297" s="18">
        <f t="shared" si="29"/>
        <v>124.22360248447204</v>
      </c>
      <c r="K297" s="19">
        <f t="shared" si="33"/>
        <v>-17.776397515527961</v>
      </c>
      <c r="L297" s="16">
        <v>26</v>
      </c>
      <c r="M297" s="20">
        <f t="shared" si="30"/>
        <v>1.6149068322981366</v>
      </c>
      <c r="N297" s="19">
        <f t="shared" si="31"/>
        <v>-1.3850931677018634</v>
      </c>
      <c r="O297" s="16">
        <v>51</v>
      </c>
      <c r="P297" s="20">
        <f t="shared" si="32"/>
        <v>3.1677018633540373</v>
      </c>
      <c r="Q297" s="19">
        <f t="shared" si="34"/>
        <v>-25.832298136645964</v>
      </c>
      <c r="R297" s="15"/>
    </row>
    <row r="298" spans="1:18" x14ac:dyDescent="0.3">
      <c r="A298" s="15" t="s">
        <v>650</v>
      </c>
      <c r="B298" s="15" t="s">
        <v>1023</v>
      </c>
      <c r="C298" s="15" t="s">
        <v>1024</v>
      </c>
      <c r="D298" s="15" t="s">
        <v>1025</v>
      </c>
      <c r="E298" s="15" t="s">
        <v>1026</v>
      </c>
      <c r="F298" s="16">
        <v>2697</v>
      </c>
      <c r="G298" s="16">
        <v>450</v>
      </c>
      <c r="H298" s="17">
        <f t="shared" si="28"/>
        <v>2247</v>
      </c>
      <c r="I298" s="16">
        <v>3270</v>
      </c>
      <c r="J298" s="18">
        <f t="shared" si="29"/>
        <v>121.24582869855396</v>
      </c>
      <c r="K298" s="19">
        <f t="shared" si="33"/>
        <v>-20.754171301446036</v>
      </c>
      <c r="L298" s="16">
        <v>92</v>
      </c>
      <c r="M298" s="20">
        <f t="shared" si="30"/>
        <v>3.4111976269929554</v>
      </c>
      <c r="N298" s="19">
        <f t="shared" si="31"/>
        <v>0.41119762699295537</v>
      </c>
      <c r="O298" s="16">
        <v>15</v>
      </c>
      <c r="P298" s="20">
        <f t="shared" si="32"/>
        <v>0.55617352614015569</v>
      </c>
      <c r="Q298" s="19">
        <f t="shared" si="34"/>
        <v>-28.443826473859843</v>
      </c>
      <c r="R298" s="15"/>
    </row>
    <row r="299" spans="1:18" x14ac:dyDescent="0.3">
      <c r="A299" s="15" t="s">
        <v>650</v>
      </c>
      <c r="B299" s="15" t="s">
        <v>1027</v>
      </c>
      <c r="C299" s="15" t="s">
        <v>1028</v>
      </c>
      <c r="D299" s="15" t="s">
        <v>543</v>
      </c>
      <c r="E299" s="15" t="s">
        <v>1029</v>
      </c>
      <c r="F299" s="16">
        <v>1965</v>
      </c>
      <c r="G299" s="16">
        <v>728</v>
      </c>
      <c r="H299" s="17">
        <f t="shared" si="28"/>
        <v>1237</v>
      </c>
      <c r="I299" s="16">
        <v>4699</v>
      </c>
      <c r="J299" s="18">
        <f t="shared" si="29"/>
        <v>239.13486005089061</v>
      </c>
      <c r="K299" s="19">
        <f t="shared" si="33"/>
        <v>97.134860050890609</v>
      </c>
      <c r="L299" s="16">
        <v>24</v>
      </c>
      <c r="M299" s="20">
        <f t="shared" si="30"/>
        <v>1.2213740458015268</v>
      </c>
      <c r="N299" s="19">
        <f t="shared" si="31"/>
        <v>-1.7786259541984732</v>
      </c>
      <c r="O299" s="16">
        <v>33</v>
      </c>
      <c r="P299" s="20">
        <f t="shared" si="32"/>
        <v>1.6793893129770994</v>
      </c>
      <c r="Q299" s="19">
        <f t="shared" si="34"/>
        <v>-27.320610687022899</v>
      </c>
      <c r="R299" s="15"/>
    </row>
    <row r="300" spans="1:18" x14ac:dyDescent="0.3">
      <c r="A300" s="15" t="s">
        <v>650</v>
      </c>
      <c r="B300" s="15" t="s">
        <v>1030</v>
      </c>
      <c r="C300" s="15" t="s">
        <v>1031</v>
      </c>
      <c r="D300" s="15" t="s">
        <v>210</v>
      </c>
      <c r="E300" s="15" t="s">
        <v>1032</v>
      </c>
      <c r="F300" s="16">
        <v>1431</v>
      </c>
      <c r="G300" s="16">
        <v>25</v>
      </c>
      <c r="H300" s="17">
        <f t="shared" si="28"/>
        <v>1406</v>
      </c>
      <c r="I300" s="16">
        <v>1890</v>
      </c>
      <c r="J300" s="18">
        <f t="shared" si="29"/>
        <v>132.0754716981132</v>
      </c>
      <c r="K300" s="19">
        <f t="shared" si="33"/>
        <v>-9.9245283018867951</v>
      </c>
      <c r="L300" s="16">
        <v>0</v>
      </c>
      <c r="M300" s="20">
        <f t="shared" si="30"/>
        <v>0</v>
      </c>
      <c r="N300" s="19">
        <f t="shared" si="31"/>
        <v>-3</v>
      </c>
      <c r="O300" s="16">
        <v>444</v>
      </c>
      <c r="P300" s="20">
        <f t="shared" si="32"/>
        <v>31.027253668763105</v>
      </c>
      <c r="Q300" s="19">
        <f t="shared" si="34"/>
        <v>2.0272536687631053</v>
      </c>
      <c r="R300" s="15"/>
    </row>
    <row r="301" spans="1:18" x14ac:dyDescent="0.3">
      <c r="A301" s="15" t="s">
        <v>650</v>
      </c>
      <c r="B301" s="15" t="s">
        <v>1033</v>
      </c>
      <c r="C301" s="15" t="s">
        <v>1034</v>
      </c>
      <c r="D301" s="15" t="s">
        <v>807</v>
      </c>
      <c r="E301" s="15" t="s">
        <v>1035</v>
      </c>
      <c r="F301" s="16">
        <v>1790</v>
      </c>
      <c r="G301" s="16">
        <v>103</v>
      </c>
      <c r="H301" s="17">
        <f t="shared" si="28"/>
        <v>1687</v>
      </c>
      <c r="I301" s="16">
        <v>2775</v>
      </c>
      <c r="J301" s="18">
        <f t="shared" si="29"/>
        <v>155.02793296089385</v>
      </c>
      <c r="K301" s="19">
        <f t="shared" si="33"/>
        <v>13.02793296089385</v>
      </c>
      <c r="L301" s="16">
        <v>100</v>
      </c>
      <c r="M301" s="20">
        <f t="shared" si="30"/>
        <v>5.5865921787709496</v>
      </c>
      <c r="N301" s="19">
        <f t="shared" si="31"/>
        <v>2.5865921787709496</v>
      </c>
      <c r="O301" s="16">
        <v>582</v>
      </c>
      <c r="P301" s="20">
        <f t="shared" si="32"/>
        <v>32.513966480446925</v>
      </c>
      <c r="Q301" s="19">
        <f t="shared" si="34"/>
        <v>3.5139664804469248</v>
      </c>
      <c r="R301" s="15"/>
    </row>
    <row r="302" spans="1:18" x14ac:dyDescent="0.3">
      <c r="A302" s="15" t="s">
        <v>650</v>
      </c>
      <c r="B302" s="15" t="s">
        <v>1036</v>
      </c>
      <c r="C302" s="15" t="s">
        <v>1037</v>
      </c>
      <c r="D302" s="15" t="s">
        <v>246</v>
      </c>
      <c r="E302" s="15" t="s">
        <v>1038</v>
      </c>
      <c r="F302" s="16">
        <v>481</v>
      </c>
      <c r="G302" s="16">
        <v>231</v>
      </c>
      <c r="H302" s="17">
        <f t="shared" si="28"/>
        <v>250</v>
      </c>
      <c r="I302" s="16">
        <v>1030</v>
      </c>
      <c r="J302" s="18">
        <f t="shared" si="29"/>
        <v>214.13721413721413</v>
      </c>
      <c r="K302" s="19">
        <f t="shared" si="33"/>
        <v>72.13721413721413</v>
      </c>
      <c r="L302" s="16">
        <v>11</v>
      </c>
      <c r="M302" s="20">
        <f t="shared" si="30"/>
        <v>2.2869022869022873</v>
      </c>
      <c r="N302" s="19">
        <f t="shared" si="31"/>
        <v>-0.71309771309771275</v>
      </c>
      <c r="O302" s="16">
        <v>134</v>
      </c>
      <c r="P302" s="20">
        <f t="shared" si="32"/>
        <v>27.858627858627859</v>
      </c>
      <c r="Q302" s="19">
        <f t="shared" si="34"/>
        <v>-1.1413721413721412</v>
      </c>
      <c r="R302" s="15"/>
    </row>
    <row r="303" spans="1:18" x14ac:dyDescent="0.3">
      <c r="A303" s="15" t="s">
        <v>650</v>
      </c>
      <c r="B303" s="15" t="s">
        <v>1039</v>
      </c>
      <c r="C303" s="15" t="s">
        <v>1040</v>
      </c>
      <c r="D303" s="15" t="s">
        <v>434</v>
      </c>
      <c r="E303" s="15" t="s">
        <v>1041</v>
      </c>
      <c r="F303" s="16">
        <v>2314</v>
      </c>
      <c r="G303" s="16">
        <v>975</v>
      </c>
      <c r="H303" s="17">
        <f t="shared" si="28"/>
        <v>1339</v>
      </c>
      <c r="I303" s="16">
        <v>2967</v>
      </c>
      <c r="J303" s="18">
        <f t="shared" si="29"/>
        <v>128.21953327571305</v>
      </c>
      <c r="K303" s="19">
        <f t="shared" si="33"/>
        <v>-13.780466724286953</v>
      </c>
      <c r="L303" s="16">
        <v>58</v>
      </c>
      <c r="M303" s="20">
        <f t="shared" si="30"/>
        <v>2.5064822817631804</v>
      </c>
      <c r="N303" s="19">
        <f t="shared" si="31"/>
        <v>-0.49351771823681956</v>
      </c>
      <c r="O303" s="16">
        <v>0</v>
      </c>
      <c r="P303" s="20">
        <f t="shared" si="32"/>
        <v>0</v>
      </c>
      <c r="Q303" s="19">
        <f t="shared" si="34"/>
        <v>-29</v>
      </c>
      <c r="R303" s="15"/>
    </row>
    <row r="304" spans="1:18" x14ac:dyDescent="0.3">
      <c r="A304" s="15" t="s">
        <v>650</v>
      </c>
      <c r="B304" s="15" t="s">
        <v>735</v>
      </c>
      <c r="C304" s="15" t="s">
        <v>736</v>
      </c>
      <c r="D304" s="15" t="s">
        <v>1042</v>
      </c>
      <c r="E304" s="15" t="s">
        <v>1043</v>
      </c>
      <c r="F304" s="16">
        <v>2040</v>
      </c>
      <c r="G304" s="16">
        <v>65</v>
      </c>
      <c r="H304" s="17">
        <f t="shared" si="28"/>
        <v>1975</v>
      </c>
      <c r="I304" s="16">
        <v>5206</v>
      </c>
      <c r="J304" s="18">
        <f t="shared" si="29"/>
        <v>255.19607843137254</v>
      </c>
      <c r="K304" s="19">
        <f t="shared" si="33"/>
        <v>113.19607843137254</v>
      </c>
      <c r="L304" s="16">
        <v>0</v>
      </c>
      <c r="M304" s="20">
        <f t="shared" si="30"/>
        <v>0</v>
      </c>
      <c r="N304" s="19">
        <f t="shared" si="31"/>
        <v>-3</v>
      </c>
      <c r="O304" s="16">
        <v>2</v>
      </c>
      <c r="P304" s="20">
        <f t="shared" si="32"/>
        <v>9.8039215686274508E-2</v>
      </c>
      <c r="Q304" s="19">
        <f t="shared" si="34"/>
        <v>-28.901960784313726</v>
      </c>
      <c r="R304" s="15"/>
    </row>
    <row r="305" spans="1:18" x14ac:dyDescent="0.3">
      <c r="A305" s="15" t="s">
        <v>650</v>
      </c>
      <c r="B305" s="15" t="s">
        <v>994</v>
      </c>
      <c r="C305" s="15" t="s">
        <v>995</v>
      </c>
      <c r="D305" s="15" t="s">
        <v>286</v>
      </c>
      <c r="E305" s="15" t="s">
        <v>1044</v>
      </c>
      <c r="F305" s="16">
        <v>470</v>
      </c>
      <c r="G305" s="16">
        <v>3</v>
      </c>
      <c r="H305" s="17">
        <f t="shared" si="28"/>
        <v>467</v>
      </c>
      <c r="I305" s="16">
        <v>40</v>
      </c>
      <c r="J305" s="18">
        <f t="shared" si="29"/>
        <v>8.5106382978723403</v>
      </c>
      <c r="K305" s="19">
        <f t="shared" si="33"/>
        <v>-133.48936170212767</v>
      </c>
      <c r="L305" s="16">
        <v>0</v>
      </c>
      <c r="M305" s="20">
        <f t="shared" si="30"/>
        <v>0</v>
      </c>
      <c r="N305" s="19">
        <f t="shared" si="31"/>
        <v>-3</v>
      </c>
      <c r="O305" s="16">
        <v>14</v>
      </c>
      <c r="P305" s="20">
        <f t="shared" si="32"/>
        <v>2.9787234042553195</v>
      </c>
      <c r="Q305" s="19">
        <f t="shared" si="34"/>
        <v>-26.021276595744681</v>
      </c>
      <c r="R305" s="15"/>
    </row>
    <row r="306" spans="1:18" x14ac:dyDescent="0.3">
      <c r="A306" s="15" t="s">
        <v>650</v>
      </c>
      <c r="B306" s="15" t="s">
        <v>1045</v>
      </c>
      <c r="C306" s="15" t="s">
        <v>1046</v>
      </c>
      <c r="D306" s="15" t="s">
        <v>1047</v>
      </c>
      <c r="E306" s="15" t="s">
        <v>1048</v>
      </c>
      <c r="F306" s="16">
        <v>1570</v>
      </c>
      <c r="G306" s="16">
        <v>1</v>
      </c>
      <c r="H306" s="17">
        <f t="shared" si="28"/>
        <v>1569</v>
      </c>
      <c r="I306" s="16">
        <v>1372</v>
      </c>
      <c r="J306" s="18">
        <f t="shared" si="29"/>
        <v>87.388535031847141</v>
      </c>
      <c r="K306" s="19">
        <f t="shared" si="33"/>
        <v>-54.611464968152859</v>
      </c>
      <c r="L306" s="16">
        <v>4</v>
      </c>
      <c r="M306" s="20">
        <f t="shared" si="30"/>
        <v>0.25477707006369427</v>
      </c>
      <c r="N306" s="19">
        <f t="shared" si="31"/>
        <v>-2.7452229299363058</v>
      </c>
      <c r="O306" s="16">
        <v>0</v>
      </c>
      <c r="P306" s="20">
        <f t="shared" si="32"/>
        <v>0</v>
      </c>
      <c r="Q306" s="19">
        <f t="shared" si="34"/>
        <v>-29</v>
      </c>
      <c r="R306" s="15"/>
    </row>
    <row r="307" spans="1:18" x14ac:dyDescent="0.3">
      <c r="A307" s="15" t="s">
        <v>650</v>
      </c>
      <c r="B307" s="15" t="s">
        <v>1049</v>
      </c>
      <c r="C307" s="15" t="s">
        <v>1050</v>
      </c>
      <c r="D307" s="15" t="s">
        <v>38</v>
      </c>
      <c r="E307" s="15" t="s">
        <v>1051</v>
      </c>
      <c r="F307" s="16">
        <v>2009</v>
      </c>
      <c r="G307" s="16">
        <v>616</v>
      </c>
      <c r="H307" s="17">
        <f t="shared" si="28"/>
        <v>1393</v>
      </c>
      <c r="I307" s="16">
        <v>3246</v>
      </c>
      <c r="J307" s="18">
        <f t="shared" si="29"/>
        <v>161.5729218516675</v>
      </c>
      <c r="K307" s="19">
        <f t="shared" si="33"/>
        <v>19.572921851667502</v>
      </c>
      <c r="L307" s="16">
        <v>168</v>
      </c>
      <c r="M307" s="20">
        <f t="shared" si="30"/>
        <v>8.3623693379790947</v>
      </c>
      <c r="N307" s="19">
        <f t="shared" si="31"/>
        <v>5.3623693379790947</v>
      </c>
      <c r="O307" s="16">
        <v>75</v>
      </c>
      <c r="P307" s="20">
        <f t="shared" si="32"/>
        <v>3.7332005973120954</v>
      </c>
      <c r="Q307" s="19">
        <f t="shared" si="34"/>
        <v>-25.266799402687905</v>
      </c>
      <c r="R307" s="15"/>
    </row>
    <row r="308" spans="1:18" x14ac:dyDescent="0.3">
      <c r="A308" s="15" t="s">
        <v>650</v>
      </c>
      <c r="B308" s="15" t="s">
        <v>1052</v>
      </c>
      <c r="C308" s="15" t="s">
        <v>1053</v>
      </c>
      <c r="D308" s="15" t="s">
        <v>84</v>
      </c>
      <c r="E308" s="15" t="s">
        <v>1054</v>
      </c>
      <c r="F308" s="16">
        <v>1101</v>
      </c>
      <c r="G308" s="16">
        <v>52</v>
      </c>
      <c r="H308" s="17">
        <f t="shared" si="28"/>
        <v>1049</v>
      </c>
      <c r="I308" s="16">
        <v>766</v>
      </c>
      <c r="J308" s="18">
        <f t="shared" si="29"/>
        <v>69.573115349682098</v>
      </c>
      <c r="K308" s="19">
        <f t="shared" si="33"/>
        <v>-72.426884650317902</v>
      </c>
      <c r="L308" s="16">
        <v>11</v>
      </c>
      <c r="M308" s="20">
        <f t="shared" si="30"/>
        <v>0.99909173478655766</v>
      </c>
      <c r="N308" s="19">
        <f t="shared" si="31"/>
        <v>-2.0009082652134422</v>
      </c>
      <c r="O308" s="16">
        <v>36</v>
      </c>
      <c r="P308" s="20">
        <f t="shared" si="32"/>
        <v>3.2697547683923704</v>
      </c>
      <c r="Q308" s="19">
        <f t="shared" si="34"/>
        <v>-25.730245231607629</v>
      </c>
      <c r="R308" s="15"/>
    </row>
    <row r="309" spans="1:18" x14ac:dyDescent="0.3">
      <c r="A309" s="15" t="s">
        <v>650</v>
      </c>
      <c r="B309" s="15" t="s">
        <v>1055</v>
      </c>
      <c r="C309" s="15" t="s">
        <v>1056</v>
      </c>
      <c r="D309" s="15" t="s">
        <v>1057</v>
      </c>
      <c r="E309" s="15" t="s">
        <v>1058</v>
      </c>
      <c r="F309" s="16">
        <v>900</v>
      </c>
      <c r="G309" s="16">
        <v>4</v>
      </c>
      <c r="H309" s="17">
        <f t="shared" si="28"/>
        <v>896</v>
      </c>
      <c r="I309" s="16">
        <v>681</v>
      </c>
      <c r="J309" s="18">
        <f t="shared" si="29"/>
        <v>75.666666666666671</v>
      </c>
      <c r="K309" s="19">
        <f t="shared" si="33"/>
        <v>-66.333333333333329</v>
      </c>
      <c r="L309" s="16">
        <v>3</v>
      </c>
      <c r="M309" s="20">
        <f t="shared" si="30"/>
        <v>0.33333333333333337</v>
      </c>
      <c r="N309" s="19">
        <f t="shared" si="31"/>
        <v>-2.6666666666666665</v>
      </c>
      <c r="O309" s="16">
        <v>3</v>
      </c>
      <c r="P309" s="20">
        <f t="shared" si="32"/>
        <v>0.33333333333333337</v>
      </c>
      <c r="Q309" s="19">
        <f t="shared" si="34"/>
        <v>-28.666666666666668</v>
      </c>
      <c r="R309" s="15"/>
    </row>
    <row r="310" spans="1:18" x14ac:dyDescent="0.3">
      <c r="A310" s="15" t="s">
        <v>650</v>
      </c>
      <c r="B310" s="15" t="s">
        <v>1059</v>
      </c>
      <c r="C310" s="15" t="s">
        <v>1060</v>
      </c>
      <c r="D310" s="15" t="s">
        <v>869</v>
      </c>
      <c r="E310" s="15" t="s">
        <v>1061</v>
      </c>
      <c r="F310" s="16">
        <v>1689</v>
      </c>
      <c r="G310" s="16">
        <v>370</v>
      </c>
      <c r="H310" s="17">
        <f t="shared" si="28"/>
        <v>1319</v>
      </c>
      <c r="I310" s="16">
        <v>2761</v>
      </c>
      <c r="J310" s="18">
        <f t="shared" si="29"/>
        <v>163.46950858496152</v>
      </c>
      <c r="K310" s="19">
        <f t="shared" si="33"/>
        <v>21.469508584961517</v>
      </c>
      <c r="L310" s="16">
        <v>45</v>
      </c>
      <c r="M310" s="20">
        <f t="shared" si="30"/>
        <v>2.6642984014209592</v>
      </c>
      <c r="N310" s="19">
        <f t="shared" si="31"/>
        <v>-0.33570159857904081</v>
      </c>
      <c r="O310" s="16">
        <v>263</v>
      </c>
      <c r="P310" s="20">
        <f t="shared" si="32"/>
        <v>15.571343990526939</v>
      </c>
      <c r="Q310" s="19">
        <f t="shared" si="34"/>
        <v>-13.428656009473061</v>
      </c>
      <c r="R310" s="15"/>
    </row>
    <row r="311" spans="1:18" x14ac:dyDescent="0.3">
      <c r="A311" s="15" t="s">
        <v>650</v>
      </c>
      <c r="B311" s="15" t="s">
        <v>1062</v>
      </c>
      <c r="C311" s="15" t="s">
        <v>1063</v>
      </c>
      <c r="D311" s="15" t="s">
        <v>246</v>
      </c>
      <c r="E311" s="15" t="s">
        <v>1064</v>
      </c>
      <c r="F311" s="16">
        <v>1582</v>
      </c>
      <c r="G311" s="16">
        <v>213</v>
      </c>
      <c r="H311" s="17">
        <f t="shared" si="28"/>
        <v>1369</v>
      </c>
      <c r="I311" s="16">
        <v>1121</v>
      </c>
      <c r="J311" s="18">
        <f t="shared" si="29"/>
        <v>70.859671302149181</v>
      </c>
      <c r="K311" s="19">
        <f t="shared" si="33"/>
        <v>-71.140328697850819</v>
      </c>
      <c r="L311" s="16">
        <v>97</v>
      </c>
      <c r="M311" s="20">
        <f t="shared" si="30"/>
        <v>6.1314791403286977</v>
      </c>
      <c r="N311" s="19">
        <f t="shared" si="31"/>
        <v>3.1314791403286977</v>
      </c>
      <c r="O311" s="16">
        <v>0</v>
      </c>
      <c r="P311" s="20">
        <f t="shared" si="32"/>
        <v>0</v>
      </c>
      <c r="Q311" s="19">
        <f t="shared" si="34"/>
        <v>-29</v>
      </c>
      <c r="R311" s="15"/>
    </row>
    <row r="312" spans="1:18" x14ac:dyDescent="0.3">
      <c r="A312" s="15" t="s">
        <v>650</v>
      </c>
      <c r="B312" s="15" t="s">
        <v>1065</v>
      </c>
      <c r="C312" s="15" t="s">
        <v>1066</v>
      </c>
      <c r="D312" s="15" t="s">
        <v>434</v>
      </c>
      <c r="E312" s="15" t="s">
        <v>679</v>
      </c>
      <c r="F312" s="16">
        <v>1659</v>
      </c>
      <c r="G312" s="16">
        <v>19</v>
      </c>
      <c r="H312" s="17">
        <f t="shared" si="28"/>
        <v>1640</v>
      </c>
      <c r="I312" s="16">
        <v>2792</v>
      </c>
      <c r="J312" s="18">
        <f t="shared" si="29"/>
        <v>168.2941531042797</v>
      </c>
      <c r="K312" s="19">
        <f t="shared" si="33"/>
        <v>26.294153104279701</v>
      </c>
      <c r="L312" s="16">
        <v>23</v>
      </c>
      <c r="M312" s="20">
        <f t="shared" si="30"/>
        <v>1.3863773357444245</v>
      </c>
      <c r="N312" s="19">
        <f t="shared" si="31"/>
        <v>-1.6136226642555755</v>
      </c>
      <c r="O312" s="16">
        <v>120</v>
      </c>
      <c r="P312" s="20">
        <f t="shared" si="32"/>
        <v>7.2332730560578664</v>
      </c>
      <c r="Q312" s="19">
        <f t="shared" si="34"/>
        <v>-21.766726943942132</v>
      </c>
      <c r="R312" s="15"/>
    </row>
    <row r="313" spans="1:18" x14ac:dyDescent="0.3">
      <c r="A313" s="15" t="s">
        <v>650</v>
      </c>
      <c r="B313" s="15" t="s">
        <v>1067</v>
      </c>
      <c r="C313" s="15" t="s">
        <v>1068</v>
      </c>
      <c r="D313" s="15" t="s">
        <v>807</v>
      </c>
      <c r="E313" s="15" t="s">
        <v>1069</v>
      </c>
      <c r="F313" s="16">
        <v>2098</v>
      </c>
      <c r="G313" s="16">
        <v>784</v>
      </c>
      <c r="H313" s="17">
        <f t="shared" si="28"/>
        <v>1314</v>
      </c>
      <c r="I313" s="16">
        <v>2689</v>
      </c>
      <c r="J313" s="18">
        <f t="shared" si="29"/>
        <v>128.16968541468066</v>
      </c>
      <c r="K313" s="19">
        <f t="shared" si="33"/>
        <v>-13.830314585319343</v>
      </c>
      <c r="L313" s="16">
        <v>23</v>
      </c>
      <c r="M313" s="20">
        <f t="shared" si="30"/>
        <v>1.0962821734985699</v>
      </c>
      <c r="N313" s="19">
        <f t="shared" si="31"/>
        <v>-1.9037178265014301</v>
      </c>
      <c r="O313" s="16">
        <v>63</v>
      </c>
      <c r="P313" s="20">
        <f t="shared" si="32"/>
        <v>3.0028598665395614</v>
      </c>
      <c r="Q313" s="19">
        <f t="shared" si="34"/>
        <v>-25.997140133460437</v>
      </c>
      <c r="R313" s="15"/>
    </row>
    <row r="314" spans="1:18" x14ac:dyDescent="0.3">
      <c r="A314" s="15" t="s">
        <v>650</v>
      </c>
      <c r="B314" s="15" t="s">
        <v>1070</v>
      </c>
      <c r="C314" s="15" t="s">
        <v>1071</v>
      </c>
      <c r="D314" s="15" t="s">
        <v>854</v>
      </c>
      <c r="E314" s="15" t="s">
        <v>1072</v>
      </c>
      <c r="F314" s="16">
        <v>1205</v>
      </c>
      <c r="G314" s="16">
        <v>26</v>
      </c>
      <c r="H314" s="17">
        <f t="shared" si="28"/>
        <v>1179</v>
      </c>
      <c r="I314" s="16">
        <v>1198</v>
      </c>
      <c r="J314" s="18">
        <f t="shared" si="29"/>
        <v>99.419087136929463</v>
      </c>
      <c r="K314" s="19">
        <f t="shared" si="33"/>
        <v>-42.580912863070537</v>
      </c>
      <c r="L314" s="16">
        <v>171</v>
      </c>
      <c r="M314" s="20">
        <f t="shared" si="30"/>
        <v>14.190871369294605</v>
      </c>
      <c r="N314" s="19">
        <f t="shared" si="31"/>
        <v>11.190871369294605</v>
      </c>
      <c r="O314" s="16">
        <v>342</v>
      </c>
      <c r="P314" s="20">
        <f t="shared" si="32"/>
        <v>28.38174273858921</v>
      </c>
      <c r="Q314" s="19">
        <f t="shared" si="34"/>
        <v>-0.61825726141078974</v>
      </c>
      <c r="R314" s="15"/>
    </row>
    <row r="315" spans="1:18" x14ac:dyDescent="0.3">
      <c r="A315" s="21" t="s">
        <v>650</v>
      </c>
      <c r="B315" s="21" t="s">
        <v>1073</v>
      </c>
      <c r="C315" s="21" t="s">
        <v>1074</v>
      </c>
      <c r="D315" s="21" t="s">
        <v>535</v>
      </c>
      <c r="E315" s="21" t="s">
        <v>1075</v>
      </c>
      <c r="F315" s="22">
        <v>1135</v>
      </c>
      <c r="G315" s="22">
        <v>632</v>
      </c>
      <c r="H315" s="23">
        <f t="shared" si="28"/>
        <v>503</v>
      </c>
      <c r="I315" s="22">
        <v>2876</v>
      </c>
      <c r="J315" s="24">
        <f t="shared" si="29"/>
        <v>253.39207048458147</v>
      </c>
      <c r="K315" s="25">
        <f t="shared" si="33"/>
        <v>111.39207048458147</v>
      </c>
      <c r="L315" s="22">
        <v>7</v>
      </c>
      <c r="M315" s="26">
        <f t="shared" si="30"/>
        <v>0.61674008810572689</v>
      </c>
      <c r="N315" s="25">
        <f t="shared" si="31"/>
        <v>-2.3832599118942732</v>
      </c>
      <c r="O315" s="22">
        <v>10</v>
      </c>
      <c r="P315" s="26">
        <f t="shared" si="32"/>
        <v>0.88105726872246704</v>
      </c>
      <c r="Q315" s="25">
        <f t="shared" si="34"/>
        <v>-28.118942731277532</v>
      </c>
      <c r="R315" s="21"/>
    </row>
    <row r="316" spans="1:18" x14ac:dyDescent="0.3">
      <c r="A316" s="15" t="s">
        <v>650</v>
      </c>
      <c r="B316" s="15" t="s">
        <v>1076</v>
      </c>
      <c r="C316" s="15" t="s">
        <v>1077</v>
      </c>
      <c r="D316" s="15" t="s">
        <v>1078</v>
      </c>
      <c r="E316" s="15" t="s">
        <v>1079</v>
      </c>
      <c r="F316" s="16">
        <v>1153</v>
      </c>
      <c r="G316" s="16">
        <v>0</v>
      </c>
      <c r="H316" s="17">
        <f t="shared" si="28"/>
        <v>1153</v>
      </c>
      <c r="I316" s="16">
        <v>969</v>
      </c>
      <c r="J316" s="18">
        <f t="shared" si="29"/>
        <v>84.041630529054643</v>
      </c>
      <c r="K316" s="19">
        <f t="shared" si="33"/>
        <v>-57.958369470945357</v>
      </c>
      <c r="L316" s="16">
        <v>52</v>
      </c>
      <c r="M316" s="20">
        <f t="shared" si="30"/>
        <v>4.5099739809193409</v>
      </c>
      <c r="N316" s="19">
        <f t="shared" si="31"/>
        <v>1.5099739809193409</v>
      </c>
      <c r="O316" s="16">
        <v>540</v>
      </c>
      <c r="P316" s="20">
        <f t="shared" si="32"/>
        <v>46.834345186470081</v>
      </c>
      <c r="Q316" s="19">
        <f t="shared" si="34"/>
        <v>17.834345186470081</v>
      </c>
      <c r="R316" s="15"/>
    </row>
    <row r="317" spans="1:18" x14ac:dyDescent="0.3">
      <c r="A317" s="15" t="s">
        <v>650</v>
      </c>
      <c r="B317" s="15" t="s">
        <v>1080</v>
      </c>
      <c r="C317" s="15" t="s">
        <v>1081</v>
      </c>
      <c r="D317" s="15" t="s">
        <v>964</v>
      </c>
      <c r="E317" s="15" t="s">
        <v>1082</v>
      </c>
      <c r="F317" s="16">
        <v>1374</v>
      </c>
      <c r="G317" s="16">
        <v>166</v>
      </c>
      <c r="H317" s="17">
        <f t="shared" si="28"/>
        <v>1208</v>
      </c>
      <c r="I317" s="16">
        <v>2930</v>
      </c>
      <c r="J317" s="18">
        <f t="shared" si="29"/>
        <v>213.24599708879185</v>
      </c>
      <c r="K317" s="19">
        <f t="shared" si="33"/>
        <v>71.245997088791853</v>
      </c>
      <c r="L317" s="16">
        <v>19</v>
      </c>
      <c r="M317" s="20">
        <f t="shared" si="30"/>
        <v>1.3828238719068413</v>
      </c>
      <c r="N317" s="19">
        <f t="shared" si="31"/>
        <v>-1.6171761280931587</v>
      </c>
      <c r="O317" s="16">
        <v>327</v>
      </c>
      <c r="P317" s="20">
        <f t="shared" si="32"/>
        <v>23.799126637554586</v>
      </c>
      <c r="Q317" s="19">
        <f t="shared" si="34"/>
        <v>-5.2008733624454138</v>
      </c>
      <c r="R317" s="15"/>
    </row>
    <row r="318" spans="1:18" x14ac:dyDescent="0.3">
      <c r="A318" s="15" t="s">
        <v>650</v>
      </c>
      <c r="B318" s="15" t="s">
        <v>1083</v>
      </c>
      <c r="C318" s="15" t="s">
        <v>1084</v>
      </c>
      <c r="D318" s="15" t="s">
        <v>1085</v>
      </c>
      <c r="E318" s="15" t="s">
        <v>1086</v>
      </c>
      <c r="F318" s="16">
        <v>880</v>
      </c>
      <c r="G318" s="16">
        <v>3</v>
      </c>
      <c r="H318" s="17">
        <f t="shared" si="28"/>
        <v>877</v>
      </c>
      <c r="I318" s="16">
        <v>907</v>
      </c>
      <c r="J318" s="18">
        <f t="shared" si="29"/>
        <v>103.06818181818183</v>
      </c>
      <c r="K318" s="19">
        <f t="shared" si="33"/>
        <v>-38.931818181818173</v>
      </c>
      <c r="L318" s="16">
        <v>12</v>
      </c>
      <c r="M318" s="20">
        <f t="shared" si="30"/>
        <v>1.3636363636363635</v>
      </c>
      <c r="N318" s="19">
        <f t="shared" si="31"/>
        <v>-1.6363636363636365</v>
      </c>
      <c r="O318" s="16">
        <v>34</v>
      </c>
      <c r="P318" s="20">
        <f t="shared" si="32"/>
        <v>3.8636363636363633</v>
      </c>
      <c r="Q318" s="19">
        <f t="shared" si="34"/>
        <v>-25.136363636363637</v>
      </c>
      <c r="R318" s="15"/>
    </row>
    <row r="319" spans="1:18" x14ac:dyDescent="0.3">
      <c r="A319" s="15" t="s">
        <v>650</v>
      </c>
      <c r="B319" s="15" t="s">
        <v>1087</v>
      </c>
      <c r="C319" s="15" t="s">
        <v>1088</v>
      </c>
      <c r="D319" s="15" t="s">
        <v>609</v>
      </c>
      <c r="E319" s="15" t="s">
        <v>1089</v>
      </c>
      <c r="F319" s="16">
        <v>1774</v>
      </c>
      <c r="G319" s="16">
        <v>348</v>
      </c>
      <c r="H319" s="17">
        <f t="shared" si="28"/>
        <v>1426</v>
      </c>
      <c r="I319" s="16">
        <v>1994</v>
      </c>
      <c r="J319" s="18">
        <f t="shared" si="29"/>
        <v>112.40135287485909</v>
      </c>
      <c r="K319" s="19">
        <f t="shared" si="33"/>
        <v>-29.598647125140914</v>
      </c>
      <c r="L319" s="16">
        <v>15</v>
      </c>
      <c r="M319" s="20">
        <f t="shared" si="30"/>
        <v>0.84554678692220964</v>
      </c>
      <c r="N319" s="19">
        <f t="shared" si="31"/>
        <v>-2.1544532130777903</v>
      </c>
      <c r="O319" s="16">
        <v>0</v>
      </c>
      <c r="P319" s="20">
        <f t="shared" si="32"/>
        <v>0</v>
      </c>
      <c r="Q319" s="19">
        <f t="shared" si="34"/>
        <v>-29</v>
      </c>
      <c r="R319" s="15"/>
    </row>
    <row r="320" spans="1:18" x14ac:dyDescent="0.3">
      <c r="A320" s="15" t="s">
        <v>650</v>
      </c>
      <c r="B320" s="15" t="s">
        <v>1090</v>
      </c>
      <c r="C320" s="15" t="s">
        <v>1091</v>
      </c>
      <c r="D320" s="15" t="s">
        <v>807</v>
      </c>
      <c r="E320" s="15" t="s">
        <v>692</v>
      </c>
      <c r="F320" s="16">
        <v>1657</v>
      </c>
      <c r="G320" s="16">
        <v>81</v>
      </c>
      <c r="H320" s="17">
        <f t="shared" si="28"/>
        <v>1576</v>
      </c>
      <c r="I320" s="16">
        <v>1223</v>
      </c>
      <c r="J320" s="18">
        <f t="shared" si="29"/>
        <v>73.808086904043464</v>
      </c>
      <c r="K320" s="19">
        <f t="shared" si="33"/>
        <v>-68.191913095956536</v>
      </c>
      <c r="L320" s="16">
        <v>9</v>
      </c>
      <c r="M320" s="20">
        <f t="shared" si="30"/>
        <v>0.54315027157513573</v>
      </c>
      <c r="N320" s="19">
        <f t="shared" si="31"/>
        <v>-2.4568497284248645</v>
      </c>
      <c r="O320" s="16">
        <v>136</v>
      </c>
      <c r="P320" s="20">
        <f t="shared" si="32"/>
        <v>8.2076041038020513</v>
      </c>
      <c r="Q320" s="19">
        <f t="shared" si="34"/>
        <v>-20.792395896197949</v>
      </c>
      <c r="R320" s="15"/>
    </row>
    <row r="321" spans="1:18" x14ac:dyDescent="0.3">
      <c r="A321" s="15" t="s">
        <v>650</v>
      </c>
      <c r="B321" s="15" t="s">
        <v>1092</v>
      </c>
      <c r="C321" s="15" t="s">
        <v>1093</v>
      </c>
      <c r="D321" s="15" t="s">
        <v>132</v>
      </c>
      <c r="E321" s="15" t="s">
        <v>1094</v>
      </c>
      <c r="F321" s="16">
        <v>3206</v>
      </c>
      <c r="G321" s="16">
        <v>1</v>
      </c>
      <c r="H321" s="17">
        <f t="shared" si="28"/>
        <v>3205</v>
      </c>
      <c r="I321" s="16">
        <v>4367</v>
      </c>
      <c r="J321" s="18">
        <f t="shared" si="29"/>
        <v>136.2133499688085</v>
      </c>
      <c r="K321" s="19">
        <f t="shared" si="33"/>
        <v>-5.786650031191499</v>
      </c>
      <c r="L321" s="16">
        <v>22</v>
      </c>
      <c r="M321" s="20">
        <f t="shared" si="30"/>
        <v>0.68621334996880845</v>
      </c>
      <c r="N321" s="19">
        <f t="shared" si="31"/>
        <v>-2.3137866500311914</v>
      </c>
      <c r="O321" s="16">
        <v>18</v>
      </c>
      <c r="P321" s="20">
        <f t="shared" si="32"/>
        <v>0.56144728633811603</v>
      </c>
      <c r="Q321" s="19">
        <f t="shared" si="34"/>
        <v>-28.438552713661885</v>
      </c>
      <c r="R321" s="15"/>
    </row>
    <row r="322" spans="1:18" x14ac:dyDescent="0.3">
      <c r="A322" s="15" t="s">
        <v>650</v>
      </c>
      <c r="B322" s="15" t="s">
        <v>1095</v>
      </c>
      <c r="C322" s="15" t="s">
        <v>1096</v>
      </c>
      <c r="D322" s="15" t="s">
        <v>377</v>
      </c>
      <c r="E322" s="15" t="s">
        <v>1097</v>
      </c>
      <c r="F322" s="16">
        <v>5421</v>
      </c>
      <c r="G322" s="16">
        <v>1628</v>
      </c>
      <c r="H322" s="17">
        <f t="shared" si="28"/>
        <v>3793</v>
      </c>
      <c r="I322" s="16">
        <v>5480</v>
      </c>
      <c r="J322" s="18">
        <f t="shared" si="29"/>
        <v>101.08836008116585</v>
      </c>
      <c r="K322" s="19">
        <f t="shared" si="33"/>
        <v>-40.911639918834155</v>
      </c>
      <c r="L322" s="16">
        <v>52</v>
      </c>
      <c r="M322" s="20">
        <f t="shared" si="30"/>
        <v>0.95923261390887282</v>
      </c>
      <c r="N322" s="19">
        <f t="shared" si="31"/>
        <v>-2.0407673860911273</v>
      </c>
      <c r="O322" s="16">
        <v>24</v>
      </c>
      <c r="P322" s="20">
        <f t="shared" si="32"/>
        <v>0.44272274488101826</v>
      </c>
      <c r="Q322" s="19">
        <f t="shared" si="34"/>
        <v>-28.557277255118983</v>
      </c>
      <c r="R322" s="15"/>
    </row>
    <row r="323" spans="1:18" x14ac:dyDescent="0.3">
      <c r="A323" s="15" t="s">
        <v>650</v>
      </c>
      <c r="B323" s="15" t="s">
        <v>1098</v>
      </c>
      <c r="C323" s="15" t="s">
        <v>1099</v>
      </c>
      <c r="D323" s="15" t="s">
        <v>1100</v>
      </c>
      <c r="E323" s="15" t="s">
        <v>1101</v>
      </c>
      <c r="F323" s="16">
        <v>984</v>
      </c>
      <c r="G323" s="16">
        <v>53</v>
      </c>
      <c r="H323" s="17">
        <f t="shared" si="28"/>
        <v>931</v>
      </c>
      <c r="I323" s="16">
        <v>938</v>
      </c>
      <c r="J323" s="18">
        <f t="shared" si="29"/>
        <v>95.325203252032523</v>
      </c>
      <c r="K323" s="19">
        <f t="shared" si="33"/>
        <v>-46.674796747967477</v>
      </c>
      <c r="L323" s="16">
        <v>457</v>
      </c>
      <c r="M323" s="20">
        <f t="shared" si="30"/>
        <v>46.443089430894311</v>
      </c>
      <c r="N323" s="19">
        <f t="shared" si="31"/>
        <v>43.443089430894311</v>
      </c>
      <c r="O323" s="16">
        <v>421</v>
      </c>
      <c r="P323" s="20">
        <f t="shared" si="32"/>
        <v>42.784552845528459</v>
      </c>
      <c r="Q323" s="19">
        <f t="shared" si="34"/>
        <v>13.784552845528459</v>
      </c>
      <c r="R323" s="15"/>
    </row>
    <row r="324" spans="1:18" x14ac:dyDescent="0.3">
      <c r="A324" s="15" t="s">
        <v>650</v>
      </c>
      <c r="B324" s="15" t="s">
        <v>1102</v>
      </c>
      <c r="C324" s="15" t="s">
        <v>1103</v>
      </c>
      <c r="D324" s="15" t="s">
        <v>210</v>
      </c>
      <c r="E324" s="15" t="s">
        <v>1104</v>
      </c>
      <c r="F324" s="16">
        <v>537</v>
      </c>
      <c r="G324" s="16">
        <v>4</v>
      </c>
      <c r="H324" s="17">
        <f t="shared" si="28"/>
        <v>533</v>
      </c>
      <c r="I324" s="16">
        <v>454</v>
      </c>
      <c r="J324" s="18">
        <f t="shared" si="29"/>
        <v>84.543761638733699</v>
      </c>
      <c r="K324" s="19">
        <f t="shared" si="33"/>
        <v>-57.456238361266301</v>
      </c>
      <c r="L324" s="16">
        <v>0</v>
      </c>
      <c r="M324" s="20">
        <f t="shared" si="30"/>
        <v>0</v>
      </c>
      <c r="N324" s="19">
        <f t="shared" si="31"/>
        <v>-3</v>
      </c>
      <c r="O324" s="16">
        <v>365</v>
      </c>
      <c r="P324" s="20">
        <f t="shared" si="32"/>
        <v>67.970204841713226</v>
      </c>
      <c r="Q324" s="19">
        <f t="shared" si="34"/>
        <v>38.970204841713226</v>
      </c>
      <c r="R324" s="15"/>
    </row>
    <row r="325" spans="1:18" x14ac:dyDescent="0.3">
      <c r="A325" s="15" t="s">
        <v>650</v>
      </c>
      <c r="B325" s="15" t="s">
        <v>1105</v>
      </c>
      <c r="C325" s="15" t="s">
        <v>1106</v>
      </c>
      <c r="D325" s="15" t="s">
        <v>751</v>
      </c>
      <c r="E325" s="15" t="s">
        <v>1107</v>
      </c>
      <c r="F325" s="16">
        <v>1681</v>
      </c>
      <c r="G325" s="16">
        <v>32</v>
      </c>
      <c r="H325" s="17">
        <f t="shared" si="28"/>
        <v>1649</v>
      </c>
      <c r="I325" s="16">
        <v>3455</v>
      </c>
      <c r="J325" s="18">
        <f t="shared" si="29"/>
        <v>205.5324211778703</v>
      </c>
      <c r="K325" s="19">
        <f t="shared" si="33"/>
        <v>63.532421177870305</v>
      </c>
      <c r="L325" s="16">
        <v>73</v>
      </c>
      <c r="M325" s="20">
        <f t="shared" si="30"/>
        <v>4.3426531826293875</v>
      </c>
      <c r="N325" s="19">
        <f t="shared" si="31"/>
        <v>1.3426531826293875</v>
      </c>
      <c r="O325" s="16">
        <v>396</v>
      </c>
      <c r="P325" s="20">
        <f t="shared" si="32"/>
        <v>23.557406305770375</v>
      </c>
      <c r="Q325" s="19">
        <f t="shared" si="34"/>
        <v>-5.4425936942296254</v>
      </c>
      <c r="R325" s="15"/>
    </row>
    <row r="326" spans="1:18" x14ac:dyDescent="0.3">
      <c r="A326" s="21" t="s">
        <v>650</v>
      </c>
      <c r="B326" s="21" t="s">
        <v>1108</v>
      </c>
      <c r="C326" s="21" t="s">
        <v>1109</v>
      </c>
      <c r="D326" s="21" t="s">
        <v>434</v>
      </c>
      <c r="E326" s="21" t="s">
        <v>1110</v>
      </c>
      <c r="F326" s="22">
        <v>1124</v>
      </c>
      <c r="G326" s="22">
        <v>617</v>
      </c>
      <c r="H326" s="23">
        <f t="shared" si="28"/>
        <v>507</v>
      </c>
      <c r="I326" s="22">
        <v>1778</v>
      </c>
      <c r="J326" s="24">
        <f t="shared" si="29"/>
        <v>158.18505338078293</v>
      </c>
      <c r="K326" s="25">
        <f t="shared" si="33"/>
        <v>16.185053380782932</v>
      </c>
      <c r="L326" s="22">
        <v>55</v>
      </c>
      <c r="M326" s="26">
        <f t="shared" si="30"/>
        <v>4.8932384341637016</v>
      </c>
      <c r="N326" s="25">
        <f t="shared" si="31"/>
        <v>1.8932384341637016</v>
      </c>
      <c r="O326" s="22">
        <v>45</v>
      </c>
      <c r="P326" s="26">
        <f t="shared" si="32"/>
        <v>4.0035587188612105</v>
      </c>
      <c r="Q326" s="25">
        <f t="shared" si="34"/>
        <v>-24.996441281138789</v>
      </c>
      <c r="R326" s="21"/>
    </row>
    <row r="327" spans="1:18" x14ac:dyDescent="0.3">
      <c r="A327" s="15" t="s">
        <v>650</v>
      </c>
      <c r="B327" s="15" t="s">
        <v>1111</v>
      </c>
      <c r="C327" s="15" t="s">
        <v>1112</v>
      </c>
      <c r="D327" s="15" t="s">
        <v>1113</v>
      </c>
      <c r="E327" s="15" t="s">
        <v>1114</v>
      </c>
      <c r="F327" s="16">
        <v>1856</v>
      </c>
      <c r="G327" s="16">
        <v>347</v>
      </c>
      <c r="H327" s="17">
        <f t="shared" si="28"/>
        <v>1509</v>
      </c>
      <c r="I327" s="16">
        <v>2746</v>
      </c>
      <c r="J327" s="18">
        <f t="shared" si="29"/>
        <v>147.95258620689654</v>
      </c>
      <c r="K327" s="19">
        <f t="shared" si="33"/>
        <v>5.9525862068965409</v>
      </c>
      <c r="L327" s="16">
        <v>22</v>
      </c>
      <c r="M327" s="20">
        <f t="shared" si="30"/>
        <v>1.1853448275862069</v>
      </c>
      <c r="N327" s="19">
        <f t="shared" si="31"/>
        <v>-1.8146551724137931</v>
      </c>
      <c r="O327" s="16">
        <v>72</v>
      </c>
      <c r="P327" s="20">
        <f t="shared" si="32"/>
        <v>3.8793103448275863</v>
      </c>
      <c r="Q327" s="19">
        <f t="shared" si="34"/>
        <v>-25.120689655172413</v>
      </c>
      <c r="R327" s="15"/>
    </row>
    <row r="328" spans="1:18" x14ac:dyDescent="0.3">
      <c r="A328" s="15" t="s">
        <v>650</v>
      </c>
      <c r="B328" s="15" t="s">
        <v>1115</v>
      </c>
      <c r="C328" s="15" t="s">
        <v>1116</v>
      </c>
      <c r="D328" s="15" t="s">
        <v>960</v>
      </c>
      <c r="E328" s="15" t="s">
        <v>818</v>
      </c>
      <c r="F328" s="16">
        <v>1227</v>
      </c>
      <c r="G328" s="16">
        <v>129</v>
      </c>
      <c r="H328" s="17">
        <f t="shared" si="28"/>
        <v>1098</v>
      </c>
      <c r="I328" s="16">
        <v>1923</v>
      </c>
      <c r="J328" s="18">
        <f t="shared" si="29"/>
        <v>156.72371638141809</v>
      </c>
      <c r="K328" s="19">
        <f t="shared" si="33"/>
        <v>14.723716381418086</v>
      </c>
      <c r="L328" s="16">
        <v>2</v>
      </c>
      <c r="M328" s="20">
        <f t="shared" si="30"/>
        <v>0.16299918500407498</v>
      </c>
      <c r="N328" s="19">
        <f t="shared" si="31"/>
        <v>-2.8370008149959252</v>
      </c>
      <c r="O328" s="16">
        <v>36</v>
      </c>
      <c r="P328" s="20">
        <f t="shared" si="32"/>
        <v>2.9339853300733498</v>
      </c>
      <c r="Q328" s="19">
        <f t="shared" si="34"/>
        <v>-26.066014669926652</v>
      </c>
      <c r="R328" s="15"/>
    </row>
    <row r="329" spans="1:18" x14ac:dyDescent="0.3">
      <c r="A329" s="15" t="s">
        <v>650</v>
      </c>
      <c r="B329" s="15" t="s">
        <v>1117</v>
      </c>
      <c r="C329" s="15" t="s">
        <v>1118</v>
      </c>
      <c r="D329" s="15" t="s">
        <v>1119</v>
      </c>
      <c r="E329" s="15" t="s">
        <v>1120</v>
      </c>
      <c r="F329" s="16">
        <v>1548</v>
      </c>
      <c r="G329" s="16">
        <v>59</v>
      </c>
      <c r="H329" s="17">
        <f t="shared" ref="H329:H392" si="35">F329-G329</f>
        <v>1489</v>
      </c>
      <c r="I329" s="16">
        <v>2644</v>
      </c>
      <c r="J329" s="18">
        <f t="shared" ref="J329:J392" si="36">I329/F329*100</f>
        <v>170.80103359173125</v>
      </c>
      <c r="K329" s="19">
        <f t="shared" si="33"/>
        <v>28.801033591731255</v>
      </c>
      <c r="L329" s="16">
        <v>235</v>
      </c>
      <c r="M329" s="20">
        <f t="shared" ref="M329:M392" si="37">L329/F329*100</f>
        <v>15.180878552971578</v>
      </c>
      <c r="N329" s="19">
        <f t="shared" ref="N329:N392" si="38">M329-3</f>
        <v>12.180878552971578</v>
      </c>
      <c r="O329" s="16">
        <v>666</v>
      </c>
      <c r="P329" s="20">
        <f t="shared" ref="P329:P392" si="39">O329/F329*100</f>
        <v>43.02325581395349</v>
      </c>
      <c r="Q329" s="19">
        <f t="shared" si="34"/>
        <v>14.02325581395349</v>
      </c>
      <c r="R329" s="15" t="s">
        <v>81</v>
      </c>
    </row>
    <row r="330" spans="1:18" x14ac:dyDescent="0.3">
      <c r="A330" s="15" t="s">
        <v>1121</v>
      </c>
      <c r="B330" s="15" t="s">
        <v>1122</v>
      </c>
      <c r="C330" s="15" t="s">
        <v>1123</v>
      </c>
      <c r="D330" s="15" t="s">
        <v>699</v>
      </c>
      <c r="E330" s="15" t="s">
        <v>1124</v>
      </c>
      <c r="F330" s="16">
        <v>1972</v>
      </c>
      <c r="G330" s="16">
        <v>478</v>
      </c>
      <c r="H330" s="17">
        <f t="shared" si="35"/>
        <v>1494</v>
      </c>
      <c r="I330" s="16">
        <v>2552</v>
      </c>
      <c r="J330" s="18">
        <f t="shared" si="36"/>
        <v>129.41176470588235</v>
      </c>
      <c r="K330" s="19">
        <f t="shared" ref="K330:K393" si="40">J330-142</f>
        <v>-12.588235294117652</v>
      </c>
      <c r="L330" s="16">
        <v>8</v>
      </c>
      <c r="M330" s="20">
        <f t="shared" si="37"/>
        <v>0.40567951318458417</v>
      </c>
      <c r="N330" s="19">
        <f t="shared" si="38"/>
        <v>-2.5943204868154157</v>
      </c>
      <c r="O330" s="16">
        <v>45</v>
      </c>
      <c r="P330" s="20">
        <f t="shared" si="39"/>
        <v>2.2819472616632859</v>
      </c>
      <c r="Q330" s="19">
        <f t="shared" ref="Q330:Q393" si="41">P330-29</f>
        <v>-26.718052738336713</v>
      </c>
      <c r="R330" s="15"/>
    </row>
    <row r="331" spans="1:18" x14ac:dyDescent="0.3">
      <c r="A331" s="15" t="s">
        <v>1121</v>
      </c>
      <c r="B331" s="15" t="s">
        <v>1125</v>
      </c>
      <c r="C331" s="15" t="s">
        <v>1126</v>
      </c>
      <c r="D331" s="15" t="s">
        <v>434</v>
      </c>
      <c r="E331" s="15" t="s">
        <v>1075</v>
      </c>
      <c r="F331" s="16">
        <v>1149</v>
      </c>
      <c r="G331" s="16">
        <v>0</v>
      </c>
      <c r="H331" s="17">
        <f t="shared" si="35"/>
        <v>1149</v>
      </c>
      <c r="I331" s="16">
        <v>1312</v>
      </c>
      <c r="J331" s="18">
        <f t="shared" si="36"/>
        <v>114.18624891209748</v>
      </c>
      <c r="K331" s="19">
        <f t="shared" si="40"/>
        <v>-27.813751087902517</v>
      </c>
      <c r="L331" s="16">
        <v>11</v>
      </c>
      <c r="M331" s="20">
        <f t="shared" si="37"/>
        <v>0.9573542210617928</v>
      </c>
      <c r="N331" s="19">
        <f t="shared" si="38"/>
        <v>-2.0426457789382071</v>
      </c>
      <c r="O331" s="16">
        <v>0</v>
      </c>
      <c r="P331" s="20">
        <f t="shared" si="39"/>
        <v>0</v>
      </c>
      <c r="Q331" s="19">
        <f t="shared" si="41"/>
        <v>-29</v>
      </c>
      <c r="R331" s="15"/>
    </row>
    <row r="332" spans="1:18" x14ac:dyDescent="0.3">
      <c r="A332" s="15" t="s">
        <v>1121</v>
      </c>
      <c r="B332" s="15" t="s">
        <v>1127</v>
      </c>
      <c r="C332" s="15" t="s">
        <v>1128</v>
      </c>
      <c r="D332" s="15" t="s">
        <v>496</v>
      </c>
      <c r="E332" s="15" t="s">
        <v>1129</v>
      </c>
      <c r="F332" s="16">
        <v>1573</v>
      </c>
      <c r="G332" s="16">
        <v>4</v>
      </c>
      <c r="H332" s="17">
        <f t="shared" si="35"/>
        <v>1569</v>
      </c>
      <c r="I332" s="16">
        <v>1472</v>
      </c>
      <c r="J332" s="18">
        <f t="shared" si="36"/>
        <v>93.579148124602668</v>
      </c>
      <c r="K332" s="19">
        <f t="shared" si="40"/>
        <v>-48.420851875397332</v>
      </c>
      <c r="L332" s="16">
        <v>16</v>
      </c>
      <c r="M332" s="20">
        <f t="shared" si="37"/>
        <v>1.0171646535282899</v>
      </c>
      <c r="N332" s="19">
        <f t="shared" si="38"/>
        <v>-1.9828353464717101</v>
      </c>
      <c r="O332" s="16">
        <v>0</v>
      </c>
      <c r="P332" s="20">
        <f t="shared" si="39"/>
        <v>0</v>
      </c>
      <c r="Q332" s="19">
        <f t="shared" si="41"/>
        <v>-29</v>
      </c>
      <c r="R332" s="15"/>
    </row>
    <row r="333" spans="1:18" x14ac:dyDescent="0.3">
      <c r="A333" s="15" t="s">
        <v>1121</v>
      </c>
      <c r="B333" s="15" t="s">
        <v>1130</v>
      </c>
      <c r="C333" s="15" t="s">
        <v>1131</v>
      </c>
      <c r="D333" s="15" t="s">
        <v>1132</v>
      </c>
      <c r="E333" s="15" t="s">
        <v>1133</v>
      </c>
      <c r="F333" s="16">
        <v>2226</v>
      </c>
      <c r="G333" s="16">
        <v>66</v>
      </c>
      <c r="H333" s="17">
        <f t="shared" si="35"/>
        <v>2160</v>
      </c>
      <c r="I333" s="16">
        <v>2769</v>
      </c>
      <c r="J333" s="18">
        <f t="shared" si="36"/>
        <v>124.39353099730459</v>
      </c>
      <c r="K333" s="19">
        <f t="shared" si="40"/>
        <v>-17.606469002695405</v>
      </c>
      <c r="L333" s="16">
        <v>0</v>
      </c>
      <c r="M333" s="20">
        <f t="shared" si="37"/>
        <v>0</v>
      </c>
      <c r="N333" s="19">
        <f t="shared" si="38"/>
        <v>-3</v>
      </c>
      <c r="O333" s="16">
        <v>2</v>
      </c>
      <c r="P333" s="20">
        <f t="shared" si="39"/>
        <v>8.9847259658580425E-2</v>
      </c>
      <c r="Q333" s="19">
        <f t="shared" si="41"/>
        <v>-28.91015274034142</v>
      </c>
      <c r="R333" s="15"/>
    </row>
    <row r="334" spans="1:18" x14ac:dyDescent="0.3">
      <c r="A334" s="15" t="s">
        <v>1121</v>
      </c>
      <c r="B334" s="15" t="s">
        <v>1134</v>
      </c>
      <c r="C334" s="15" t="s">
        <v>1135</v>
      </c>
      <c r="D334" s="15" t="s">
        <v>258</v>
      </c>
      <c r="E334" s="15" t="s">
        <v>1136</v>
      </c>
      <c r="F334" s="16">
        <v>1423</v>
      </c>
      <c r="G334" s="16">
        <v>290</v>
      </c>
      <c r="H334" s="17">
        <f t="shared" si="35"/>
        <v>1133</v>
      </c>
      <c r="I334" s="16">
        <v>2115</v>
      </c>
      <c r="J334" s="18">
        <f t="shared" si="36"/>
        <v>148.62965565706253</v>
      </c>
      <c r="K334" s="19">
        <f t="shared" si="40"/>
        <v>6.6296556570625285</v>
      </c>
      <c r="L334" s="16">
        <v>9</v>
      </c>
      <c r="M334" s="20">
        <f t="shared" si="37"/>
        <v>0.63246661981728747</v>
      </c>
      <c r="N334" s="19">
        <f t="shared" si="38"/>
        <v>-2.3675333801827128</v>
      </c>
      <c r="O334" s="16">
        <v>0</v>
      </c>
      <c r="P334" s="20">
        <f t="shared" si="39"/>
        <v>0</v>
      </c>
      <c r="Q334" s="19">
        <f t="shared" si="41"/>
        <v>-29</v>
      </c>
      <c r="R334" s="15"/>
    </row>
    <row r="335" spans="1:18" x14ac:dyDescent="0.3">
      <c r="A335" s="15" t="s">
        <v>1121</v>
      </c>
      <c r="B335" s="15" t="s">
        <v>1137</v>
      </c>
      <c r="C335" s="15" t="s">
        <v>1138</v>
      </c>
      <c r="D335" s="15" t="s">
        <v>751</v>
      </c>
      <c r="E335" s="15" t="s">
        <v>1139</v>
      </c>
      <c r="F335" s="16">
        <v>1227</v>
      </c>
      <c r="G335" s="16">
        <v>1</v>
      </c>
      <c r="H335" s="17">
        <f t="shared" si="35"/>
        <v>1226</v>
      </c>
      <c r="I335" s="16">
        <v>1721</v>
      </c>
      <c r="J335" s="18">
        <f t="shared" si="36"/>
        <v>140.2607986960065</v>
      </c>
      <c r="K335" s="19">
        <f t="shared" si="40"/>
        <v>-1.7392013039934966</v>
      </c>
      <c r="L335" s="16">
        <v>6</v>
      </c>
      <c r="M335" s="20">
        <f t="shared" si="37"/>
        <v>0.48899755501222492</v>
      </c>
      <c r="N335" s="19">
        <f t="shared" si="38"/>
        <v>-2.511002444987775</v>
      </c>
      <c r="O335" s="16">
        <v>74</v>
      </c>
      <c r="P335" s="20">
        <f t="shared" si="39"/>
        <v>6.0309698451507741</v>
      </c>
      <c r="Q335" s="19">
        <f t="shared" si="41"/>
        <v>-22.969030154849225</v>
      </c>
      <c r="R335" s="15"/>
    </row>
    <row r="336" spans="1:18" x14ac:dyDescent="0.3">
      <c r="A336" s="15" t="s">
        <v>1121</v>
      </c>
      <c r="B336" s="15" t="s">
        <v>1140</v>
      </c>
      <c r="C336" s="15" t="s">
        <v>1141</v>
      </c>
      <c r="D336" s="15" t="s">
        <v>695</v>
      </c>
      <c r="E336" s="15" t="s">
        <v>1142</v>
      </c>
      <c r="F336" s="16">
        <v>1009</v>
      </c>
      <c r="G336" s="16">
        <v>5</v>
      </c>
      <c r="H336" s="17">
        <f t="shared" si="35"/>
        <v>1004</v>
      </c>
      <c r="I336" s="16">
        <v>1477</v>
      </c>
      <c r="J336" s="18">
        <f t="shared" si="36"/>
        <v>146.38255698711595</v>
      </c>
      <c r="K336" s="19">
        <f t="shared" si="40"/>
        <v>4.3825569871159473</v>
      </c>
      <c r="L336" s="16">
        <v>18</v>
      </c>
      <c r="M336" s="20">
        <f t="shared" si="37"/>
        <v>1.7839444995044598</v>
      </c>
      <c r="N336" s="19">
        <f t="shared" si="38"/>
        <v>-1.2160555004955402</v>
      </c>
      <c r="O336" s="16">
        <v>96</v>
      </c>
      <c r="P336" s="20">
        <f t="shared" si="39"/>
        <v>9.5143706640237866</v>
      </c>
      <c r="Q336" s="19">
        <f t="shared" si="41"/>
        <v>-19.485629335976213</v>
      </c>
      <c r="R336" s="15"/>
    </row>
    <row r="337" spans="1:18" x14ac:dyDescent="0.3">
      <c r="A337" s="15" t="s">
        <v>1121</v>
      </c>
      <c r="B337" s="15" t="s">
        <v>1143</v>
      </c>
      <c r="C337" s="15" t="s">
        <v>1144</v>
      </c>
      <c r="D337" s="15" t="s">
        <v>79</v>
      </c>
      <c r="E337" s="15" t="s">
        <v>1145</v>
      </c>
      <c r="F337" s="16">
        <v>2077</v>
      </c>
      <c r="G337" s="16">
        <v>435</v>
      </c>
      <c r="H337" s="17">
        <f t="shared" si="35"/>
        <v>1642</v>
      </c>
      <c r="I337" s="16">
        <v>3300</v>
      </c>
      <c r="J337" s="18">
        <f t="shared" si="36"/>
        <v>158.88300433317283</v>
      </c>
      <c r="K337" s="19">
        <f t="shared" si="40"/>
        <v>16.883004333172835</v>
      </c>
      <c r="L337" s="16">
        <v>35</v>
      </c>
      <c r="M337" s="20">
        <f t="shared" si="37"/>
        <v>1.6851227732306211</v>
      </c>
      <c r="N337" s="19">
        <f t="shared" si="38"/>
        <v>-1.3148772267693789</v>
      </c>
      <c r="O337" s="16">
        <v>9</v>
      </c>
      <c r="P337" s="20">
        <f t="shared" si="39"/>
        <v>0.43331728454501689</v>
      </c>
      <c r="Q337" s="19">
        <f t="shared" si="41"/>
        <v>-28.566682715454984</v>
      </c>
      <c r="R337" s="15"/>
    </row>
    <row r="338" spans="1:18" x14ac:dyDescent="0.3">
      <c r="A338" s="15" t="s">
        <v>1121</v>
      </c>
      <c r="B338" s="15" t="s">
        <v>1146</v>
      </c>
      <c r="C338" s="15" t="s">
        <v>1147</v>
      </c>
      <c r="D338" s="15" t="s">
        <v>311</v>
      </c>
      <c r="E338" s="15" t="s">
        <v>1148</v>
      </c>
      <c r="F338" s="16">
        <v>1814</v>
      </c>
      <c r="G338" s="16">
        <v>595</v>
      </c>
      <c r="H338" s="17">
        <f t="shared" si="35"/>
        <v>1219</v>
      </c>
      <c r="I338" s="16">
        <v>2233</v>
      </c>
      <c r="J338" s="18">
        <f t="shared" si="36"/>
        <v>123.0981256890849</v>
      </c>
      <c r="K338" s="19">
        <f t="shared" si="40"/>
        <v>-18.901874310915105</v>
      </c>
      <c r="L338" s="16">
        <v>7</v>
      </c>
      <c r="M338" s="20">
        <f t="shared" si="37"/>
        <v>0.38588754134509368</v>
      </c>
      <c r="N338" s="19">
        <f t="shared" si="38"/>
        <v>-2.6141124586549065</v>
      </c>
      <c r="O338" s="16">
        <v>548</v>
      </c>
      <c r="P338" s="20">
        <f t="shared" si="39"/>
        <v>30.209481808158767</v>
      </c>
      <c r="Q338" s="19">
        <f t="shared" si="41"/>
        <v>1.2094818081587668</v>
      </c>
      <c r="R338" s="15"/>
    </row>
    <row r="339" spans="1:18" x14ac:dyDescent="0.3">
      <c r="A339" s="15" t="s">
        <v>1121</v>
      </c>
      <c r="B339" s="15" t="s">
        <v>1149</v>
      </c>
      <c r="C339" s="15" t="s">
        <v>1150</v>
      </c>
      <c r="D339" s="15" t="s">
        <v>1151</v>
      </c>
      <c r="E339" s="15" t="s">
        <v>1152</v>
      </c>
      <c r="F339" s="16">
        <v>2719</v>
      </c>
      <c r="G339" s="16">
        <v>784</v>
      </c>
      <c r="H339" s="17">
        <f t="shared" si="35"/>
        <v>1935</v>
      </c>
      <c r="I339" s="16">
        <v>4953</v>
      </c>
      <c r="J339" s="18">
        <f t="shared" si="36"/>
        <v>182.16255976461935</v>
      </c>
      <c r="K339" s="19">
        <f t="shared" si="40"/>
        <v>40.162559764619346</v>
      </c>
      <c r="L339" s="16">
        <v>8</v>
      </c>
      <c r="M339" s="20">
        <f t="shared" si="37"/>
        <v>0.29422581831555722</v>
      </c>
      <c r="N339" s="19">
        <f t="shared" si="38"/>
        <v>-2.7057741816844429</v>
      </c>
      <c r="O339" s="16">
        <v>0</v>
      </c>
      <c r="P339" s="20">
        <f t="shared" si="39"/>
        <v>0</v>
      </c>
      <c r="Q339" s="19">
        <f t="shared" si="41"/>
        <v>-29</v>
      </c>
      <c r="R339" s="15"/>
    </row>
    <row r="340" spans="1:18" x14ac:dyDescent="0.3">
      <c r="A340" s="15" t="s">
        <v>1121</v>
      </c>
      <c r="B340" s="15" t="s">
        <v>1153</v>
      </c>
      <c r="C340" s="15" t="s">
        <v>1154</v>
      </c>
      <c r="D340" s="15" t="s">
        <v>1155</v>
      </c>
      <c r="E340" s="15" t="s">
        <v>1156</v>
      </c>
      <c r="F340" s="16">
        <v>2340</v>
      </c>
      <c r="G340" s="16">
        <v>728</v>
      </c>
      <c r="H340" s="17">
        <f t="shared" si="35"/>
        <v>1612</v>
      </c>
      <c r="I340" s="16">
        <v>2251</v>
      </c>
      <c r="J340" s="18">
        <f t="shared" si="36"/>
        <v>96.196581196581192</v>
      </c>
      <c r="K340" s="19">
        <f t="shared" si="40"/>
        <v>-45.803418803418808</v>
      </c>
      <c r="L340" s="16">
        <v>40</v>
      </c>
      <c r="M340" s="20">
        <f t="shared" si="37"/>
        <v>1.7094017094017095</v>
      </c>
      <c r="N340" s="19">
        <f t="shared" si="38"/>
        <v>-1.2905982905982905</v>
      </c>
      <c r="O340" s="16">
        <v>15</v>
      </c>
      <c r="P340" s="20">
        <f t="shared" si="39"/>
        <v>0.64102564102564097</v>
      </c>
      <c r="Q340" s="19">
        <f t="shared" si="41"/>
        <v>-28.358974358974358</v>
      </c>
      <c r="R340" s="15"/>
    </row>
    <row r="341" spans="1:18" x14ac:dyDescent="0.3">
      <c r="A341" s="15" t="s">
        <v>1121</v>
      </c>
      <c r="B341" s="15" t="s">
        <v>1157</v>
      </c>
      <c r="C341" s="15" t="s">
        <v>1158</v>
      </c>
      <c r="D341" s="15" t="s">
        <v>258</v>
      </c>
      <c r="E341" s="15" t="s">
        <v>1159</v>
      </c>
      <c r="F341" s="16">
        <v>1092</v>
      </c>
      <c r="G341" s="16">
        <v>302</v>
      </c>
      <c r="H341" s="17">
        <f t="shared" si="35"/>
        <v>790</v>
      </c>
      <c r="I341" s="16">
        <v>1410</v>
      </c>
      <c r="J341" s="18">
        <f t="shared" si="36"/>
        <v>129.12087912087912</v>
      </c>
      <c r="K341" s="19">
        <f t="shared" si="40"/>
        <v>-12.879120879120876</v>
      </c>
      <c r="L341" s="16">
        <v>121</v>
      </c>
      <c r="M341" s="20">
        <f t="shared" si="37"/>
        <v>11.08058608058608</v>
      </c>
      <c r="N341" s="19">
        <f t="shared" si="38"/>
        <v>8.0805860805860803</v>
      </c>
      <c r="O341" s="16">
        <v>106</v>
      </c>
      <c r="P341" s="20">
        <f t="shared" si="39"/>
        <v>9.706959706959708</v>
      </c>
      <c r="Q341" s="19">
        <f t="shared" si="41"/>
        <v>-19.293040293040292</v>
      </c>
      <c r="R341" s="15"/>
    </row>
    <row r="342" spans="1:18" x14ac:dyDescent="0.3">
      <c r="A342" s="15" t="s">
        <v>1121</v>
      </c>
      <c r="B342" s="15" t="s">
        <v>1160</v>
      </c>
      <c r="C342" s="15" t="s">
        <v>1161</v>
      </c>
      <c r="D342" s="15" t="s">
        <v>1162</v>
      </c>
      <c r="E342" s="15" t="s">
        <v>1163</v>
      </c>
      <c r="F342" s="16">
        <v>1351</v>
      </c>
      <c r="G342" s="16">
        <v>18</v>
      </c>
      <c r="H342" s="17">
        <f t="shared" si="35"/>
        <v>1333</v>
      </c>
      <c r="I342" s="16">
        <v>1178</v>
      </c>
      <c r="J342" s="18">
        <f t="shared" si="36"/>
        <v>87.194670614359737</v>
      </c>
      <c r="K342" s="19">
        <f t="shared" si="40"/>
        <v>-54.805329385640263</v>
      </c>
      <c r="L342" s="16">
        <v>33</v>
      </c>
      <c r="M342" s="20">
        <f t="shared" si="37"/>
        <v>2.4426350851221317</v>
      </c>
      <c r="N342" s="19">
        <f t="shared" si="38"/>
        <v>-0.55736491487786832</v>
      </c>
      <c r="O342" s="16">
        <v>358</v>
      </c>
      <c r="P342" s="20">
        <f t="shared" si="39"/>
        <v>26.498889711324946</v>
      </c>
      <c r="Q342" s="19">
        <f t="shared" si="41"/>
        <v>-2.5011102886750542</v>
      </c>
      <c r="R342" s="15"/>
    </row>
    <row r="343" spans="1:18" x14ac:dyDescent="0.3">
      <c r="A343" s="15" t="s">
        <v>1121</v>
      </c>
      <c r="B343" s="15" t="s">
        <v>1164</v>
      </c>
      <c r="C343" s="15" t="s">
        <v>1165</v>
      </c>
      <c r="D343" s="15" t="s">
        <v>695</v>
      </c>
      <c r="E343" s="15" t="s">
        <v>1166</v>
      </c>
      <c r="F343" s="16">
        <v>2116</v>
      </c>
      <c r="G343" s="16">
        <v>230</v>
      </c>
      <c r="H343" s="17">
        <f t="shared" si="35"/>
        <v>1886</v>
      </c>
      <c r="I343" s="16">
        <v>1023</v>
      </c>
      <c r="J343" s="18">
        <f t="shared" si="36"/>
        <v>48.34593572778828</v>
      </c>
      <c r="K343" s="19">
        <f t="shared" si="40"/>
        <v>-93.654064272211713</v>
      </c>
      <c r="L343" s="16">
        <v>5</v>
      </c>
      <c r="M343" s="20">
        <f t="shared" si="37"/>
        <v>0.23629489603024575</v>
      </c>
      <c r="N343" s="19">
        <f t="shared" si="38"/>
        <v>-2.7637051039697544</v>
      </c>
      <c r="O343" s="16">
        <v>2</v>
      </c>
      <c r="P343" s="20">
        <f t="shared" si="39"/>
        <v>9.4517958412098299E-2</v>
      </c>
      <c r="Q343" s="19">
        <f t="shared" si="41"/>
        <v>-28.905482041587902</v>
      </c>
      <c r="R343" s="15"/>
    </row>
    <row r="344" spans="1:18" x14ac:dyDescent="0.3">
      <c r="A344" s="27" t="s">
        <v>1121</v>
      </c>
      <c r="B344" s="27" t="s">
        <v>1167</v>
      </c>
      <c r="C344" s="27" t="s">
        <v>1168</v>
      </c>
      <c r="D344" s="27" t="s">
        <v>250</v>
      </c>
      <c r="E344" s="27" t="s">
        <v>1169</v>
      </c>
      <c r="F344" s="28">
        <v>1403</v>
      </c>
      <c r="G344" s="28">
        <v>1403</v>
      </c>
      <c r="H344" s="29">
        <f t="shared" si="35"/>
        <v>0</v>
      </c>
      <c r="I344" s="28">
        <v>2071</v>
      </c>
      <c r="J344" s="30">
        <f t="shared" si="36"/>
        <v>147.61225944404848</v>
      </c>
      <c r="K344" s="31">
        <f t="shared" si="40"/>
        <v>5.6122594440484761</v>
      </c>
      <c r="L344" s="28">
        <v>42</v>
      </c>
      <c r="M344" s="32">
        <f t="shared" si="37"/>
        <v>2.9935851746258022</v>
      </c>
      <c r="N344" s="31">
        <f t="shared" si="38"/>
        <v>-6.4148253741977967E-3</v>
      </c>
      <c r="O344" s="28">
        <v>564</v>
      </c>
      <c r="P344" s="32">
        <f t="shared" si="39"/>
        <v>40.199572344975053</v>
      </c>
      <c r="Q344" s="31">
        <f t="shared" si="41"/>
        <v>11.199572344975053</v>
      </c>
      <c r="R344" s="27"/>
    </row>
    <row r="345" spans="1:18" x14ac:dyDescent="0.3">
      <c r="A345" s="15" t="s">
        <v>1121</v>
      </c>
      <c r="B345" s="15" t="s">
        <v>1170</v>
      </c>
      <c r="C345" s="15" t="s">
        <v>1171</v>
      </c>
      <c r="D345" s="15" t="s">
        <v>124</v>
      </c>
      <c r="E345" s="15" t="s">
        <v>121</v>
      </c>
      <c r="F345" s="16">
        <v>2168</v>
      </c>
      <c r="G345" s="16">
        <v>585</v>
      </c>
      <c r="H345" s="17">
        <f t="shared" si="35"/>
        <v>1583</v>
      </c>
      <c r="I345" s="16">
        <v>4092</v>
      </c>
      <c r="J345" s="18">
        <f t="shared" si="36"/>
        <v>188.74538745387454</v>
      </c>
      <c r="K345" s="19">
        <f t="shared" si="40"/>
        <v>46.745387453874542</v>
      </c>
      <c r="L345" s="16">
        <v>11</v>
      </c>
      <c r="M345" s="20">
        <f t="shared" si="37"/>
        <v>0.50738007380073802</v>
      </c>
      <c r="N345" s="19">
        <f t="shared" si="38"/>
        <v>-2.4926199261992621</v>
      </c>
      <c r="O345" s="16">
        <v>0</v>
      </c>
      <c r="P345" s="20">
        <f t="shared" si="39"/>
        <v>0</v>
      </c>
      <c r="Q345" s="19">
        <f t="shared" si="41"/>
        <v>-29</v>
      </c>
      <c r="R345" s="15"/>
    </row>
    <row r="346" spans="1:18" x14ac:dyDescent="0.3">
      <c r="A346" s="15" t="s">
        <v>1121</v>
      </c>
      <c r="B346" s="15" t="s">
        <v>1172</v>
      </c>
      <c r="C346" s="15" t="s">
        <v>1173</v>
      </c>
      <c r="D346" s="15" t="s">
        <v>79</v>
      </c>
      <c r="E346" s="15" t="s">
        <v>428</v>
      </c>
      <c r="F346" s="16">
        <v>1433</v>
      </c>
      <c r="G346" s="16">
        <v>1</v>
      </c>
      <c r="H346" s="17">
        <f t="shared" si="35"/>
        <v>1432</v>
      </c>
      <c r="I346" s="16">
        <v>1477</v>
      </c>
      <c r="J346" s="18">
        <f t="shared" si="36"/>
        <v>103.07048150732729</v>
      </c>
      <c r="K346" s="19">
        <f t="shared" si="40"/>
        <v>-38.929518492672713</v>
      </c>
      <c r="L346" s="16">
        <v>0</v>
      </c>
      <c r="M346" s="20">
        <f t="shared" si="37"/>
        <v>0</v>
      </c>
      <c r="N346" s="19">
        <f t="shared" si="38"/>
        <v>-3</v>
      </c>
      <c r="O346" s="16">
        <v>29</v>
      </c>
      <c r="P346" s="20">
        <f t="shared" si="39"/>
        <v>2.0237264480111654</v>
      </c>
      <c r="Q346" s="19">
        <f t="shared" si="41"/>
        <v>-26.976273551988836</v>
      </c>
      <c r="R346" s="15"/>
    </row>
    <row r="347" spans="1:18" x14ac:dyDescent="0.3">
      <c r="A347" s="15" t="s">
        <v>1121</v>
      </c>
      <c r="B347" s="15" t="s">
        <v>1174</v>
      </c>
      <c r="C347" s="15" t="s">
        <v>1175</v>
      </c>
      <c r="D347" s="15" t="s">
        <v>1151</v>
      </c>
      <c r="E347" s="15" t="s">
        <v>1176</v>
      </c>
      <c r="F347" s="16">
        <v>2141</v>
      </c>
      <c r="G347" s="16">
        <v>440</v>
      </c>
      <c r="H347" s="17">
        <f t="shared" si="35"/>
        <v>1701</v>
      </c>
      <c r="I347" s="16">
        <v>2165</v>
      </c>
      <c r="J347" s="18">
        <f t="shared" si="36"/>
        <v>101.12097150864081</v>
      </c>
      <c r="K347" s="19">
        <f t="shared" si="40"/>
        <v>-40.879028491359193</v>
      </c>
      <c r="L347" s="16">
        <v>9</v>
      </c>
      <c r="M347" s="20">
        <f t="shared" si="37"/>
        <v>0.42036431574030825</v>
      </c>
      <c r="N347" s="19">
        <f t="shared" si="38"/>
        <v>-2.5796356842596917</v>
      </c>
      <c r="O347" s="16">
        <v>48</v>
      </c>
      <c r="P347" s="20">
        <f t="shared" si="39"/>
        <v>2.2419430172816441</v>
      </c>
      <c r="Q347" s="19">
        <f t="shared" si="41"/>
        <v>-26.758056982718355</v>
      </c>
      <c r="R347" s="15"/>
    </row>
    <row r="348" spans="1:18" x14ac:dyDescent="0.3">
      <c r="A348" s="15" t="s">
        <v>1121</v>
      </c>
      <c r="B348" s="15" t="s">
        <v>1177</v>
      </c>
      <c r="C348" s="15" t="s">
        <v>1178</v>
      </c>
      <c r="D348" s="15" t="s">
        <v>233</v>
      </c>
      <c r="E348" s="15" t="s">
        <v>1179</v>
      </c>
      <c r="F348" s="16">
        <v>1644</v>
      </c>
      <c r="G348" s="16">
        <v>83</v>
      </c>
      <c r="H348" s="17">
        <f t="shared" si="35"/>
        <v>1561</v>
      </c>
      <c r="I348" s="16">
        <v>953</v>
      </c>
      <c r="J348" s="18">
        <f t="shared" si="36"/>
        <v>57.968369829683695</v>
      </c>
      <c r="K348" s="19">
        <f t="shared" si="40"/>
        <v>-84.031630170316305</v>
      </c>
      <c r="L348" s="16">
        <v>10</v>
      </c>
      <c r="M348" s="20">
        <f t="shared" si="37"/>
        <v>0.6082725060827251</v>
      </c>
      <c r="N348" s="19">
        <f t="shared" si="38"/>
        <v>-2.391727493917275</v>
      </c>
      <c r="O348" s="16">
        <v>87</v>
      </c>
      <c r="P348" s="20">
        <f t="shared" si="39"/>
        <v>5.2919708029197077</v>
      </c>
      <c r="Q348" s="19">
        <f t="shared" si="41"/>
        <v>-23.708029197080293</v>
      </c>
      <c r="R348" s="15"/>
    </row>
    <row r="349" spans="1:18" x14ac:dyDescent="0.3">
      <c r="A349" s="15" t="s">
        <v>1121</v>
      </c>
      <c r="B349" s="15" t="s">
        <v>1180</v>
      </c>
      <c r="C349" s="15" t="s">
        <v>1181</v>
      </c>
      <c r="D349" s="15" t="s">
        <v>1182</v>
      </c>
      <c r="E349" s="15" t="s">
        <v>1183</v>
      </c>
      <c r="F349" s="16">
        <v>1776</v>
      </c>
      <c r="G349" s="16">
        <v>745</v>
      </c>
      <c r="H349" s="17">
        <f t="shared" si="35"/>
        <v>1031</v>
      </c>
      <c r="I349" s="16">
        <v>3745</v>
      </c>
      <c r="J349" s="18">
        <f t="shared" si="36"/>
        <v>210.86711711711712</v>
      </c>
      <c r="K349" s="19">
        <f t="shared" si="40"/>
        <v>68.867117117117118</v>
      </c>
      <c r="L349" s="16">
        <v>19</v>
      </c>
      <c r="M349" s="20">
        <f t="shared" si="37"/>
        <v>1.0698198198198199</v>
      </c>
      <c r="N349" s="19">
        <f t="shared" si="38"/>
        <v>-1.9301801801801801</v>
      </c>
      <c r="O349" s="16">
        <v>255</v>
      </c>
      <c r="P349" s="20">
        <f t="shared" si="39"/>
        <v>14.358108108108109</v>
      </c>
      <c r="Q349" s="19">
        <f t="shared" si="41"/>
        <v>-14.641891891891891</v>
      </c>
      <c r="R349" s="15"/>
    </row>
    <row r="350" spans="1:18" x14ac:dyDescent="0.3">
      <c r="A350" s="15" t="s">
        <v>1121</v>
      </c>
      <c r="B350" s="15" t="s">
        <v>1184</v>
      </c>
      <c r="C350" s="15" t="s">
        <v>1185</v>
      </c>
      <c r="D350" s="15" t="s">
        <v>108</v>
      </c>
      <c r="E350" s="15" t="s">
        <v>1186</v>
      </c>
      <c r="F350" s="16">
        <v>1799</v>
      </c>
      <c r="G350" s="16">
        <v>249</v>
      </c>
      <c r="H350" s="17">
        <f t="shared" si="35"/>
        <v>1550</v>
      </c>
      <c r="I350" s="16">
        <v>1107</v>
      </c>
      <c r="J350" s="18">
        <f t="shared" si="36"/>
        <v>61.534185658699279</v>
      </c>
      <c r="K350" s="19">
        <f t="shared" si="40"/>
        <v>-80.465814341300728</v>
      </c>
      <c r="L350" s="16">
        <v>2</v>
      </c>
      <c r="M350" s="20">
        <f t="shared" si="37"/>
        <v>0.11117287381878821</v>
      </c>
      <c r="N350" s="19">
        <f t="shared" si="38"/>
        <v>-2.8888271261812117</v>
      </c>
      <c r="O350" s="16">
        <v>136</v>
      </c>
      <c r="P350" s="20">
        <f t="shared" si="39"/>
        <v>7.5597554196775985</v>
      </c>
      <c r="Q350" s="19">
        <f t="shared" si="41"/>
        <v>-21.4402445803224</v>
      </c>
      <c r="R350" s="15"/>
    </row>
    <row r="351" spans="1:18" x14ac:dyDescent="0.3">
      <c r="A351" s="15" t="s">
        <v>1121</v>
      </c>
      <c r="B351" s="15" t="s">
        <v>1187</v>
      </c>
      <c r="C351" s="15" t="s">
        <v>1188</v>
      </c>
      <c r="D351" s="15" t="s">
        <v>250</v>
      </c>
      <c r="E351" s="15" t="s">
        <v>1189</v>
      </c>
      <c r="F351" s="16">
        <v>2242</v>
      </c>
      <c r="G351" s="16">
        <v>661</v>
      </c>
      <c r="H351" s="17">
        <f t="shared" si="35"/>
        <v>1581</v>
      </c>
      <c r="I351" s="16">
        <v>3146</v>
      </c>
      <c r="J351" s="18">
        <f t="shared" si="36"/>
        <v>140.32114183764497</v>
      </c>
      <c r="K351" s="19">
        <f t="shared" si="40"/>
        <v>-1.6788581623550272</v>
      </c>
      <c r="L351" s="16">
        <v>0</v>
      </c>
      <c r="M351" s="20">
        <f t="shared" si="37"/>
        <v>0</v>
      </c>
      <c r="N351" s="19">
        <f t="shared" si="38"/>
        <v>-3</v>
      </c>
      <c r="O351" s="16">
        <v>6</v>
      </c>
      <c r="P351" s="20">
        <f t="shared" si="39"/>
        <v>0.2676181980374665</v>
      </c>
      <c r="Q351" s="19">
        <f t="shared" si="41"/>
        <v>-28.732381801962532</v>
      </c>
      <c r="R351" s="15"/>
    </row>
    <row r="352" spans="1:18" x14ac:dyDescent="0.3">
      <c r="A352" s="15" t="s">
        <v>1121</v>
      </c>
      <c r="B352" s="15" t="s">
        <v>1190</v>
      </c>
      <c r="C352" s="15" t="s">
        <v>1191</v>
      </c>
      <c r="D352" s="15" t="s">
        <v>707</v>
      </c>
      <c r="E352" s="15" t="s">
        <v>1192</v>
      </c>
      <c r="F352" s="16">
        <v>2573</v>
      </c>
      <c r="G352" s="16">
        <v>817</v>
      </c>
      <c r="H352" s="17">
        <f t="shared" si="35"/>
        <v>1756</v>
      </c>
      <c r="I352" s="16">
        <v>4730</v>
      </c>
      <c r="J352" s="18">
        <f t="shared" si="36"/>
        <v>183.83210260396424</v>
      </c>
      <c r="K352" s="19">
        <f t="shared" si="40"/>
        <v>41.832102603964245</v>
      </c>
      <c r="L352" s="16">
        <v>25</v>
      </c>
      <c r="M352" s="20">
        <f t="shared" si="37"/>
        <v>0.9716284492809949</v>
      </c>
      <c r="N352" s="19">
        <f t="shared" si="38"/>
        <v>-2.028371550719005</v>
      </c>
      <c r="O352" s="16">
        <v>188</v>
      </c>
      <c r="P352" s="20">
        <f t="shared" si="39"/>
        <v>7.306645938593082</v>
      </c>
      <c r="Q352" s="19">
        <f t="shared" si="41"/>
        <v>-21.693354061406918</v>
      </c>
      <c r="R352" s="15"/>
    </row>
    <row r="353" spans="1:18" x14ac:dyDescent="0.3">
      <c r="A353" s="15" t="s">
        <v>1121</v>
      </c>
      <c r="B353" s="15" t="s">
        <v>1193</v>
      </c>
      <c r="C353" s="15" t="s">
        <v>1194</v>
      </c>
      <c r="D353" s="15" t="s">
        <v>193</v>
      </c>
      <c r="E353" s="15" t="s">
        <v>1195</v>
      </c>
      <c r="F353" s="16">
        <v>1771</v>
      </c>
      <c r="G353" s="16">
        <v>204</v>
      </c>
      <c r="H353" s="17">
        <f t="shared" si="35"/>
        <v>1567</v>
      </c>
      <c r="I353" s="16">
        <v>3015</v>
      </c>
      <c r="J353" s="18">
        <f t="shared" si="36"/>
        <v>170.24280067758329</v>
      </c>
      <c r="K353" s="19">
        <f t="shared" si="40"/>
        <v>28.24280067758329</v>
      </c>
      <c r="L353" s="16">
        <v>76</v>
      </c>
      <c r="M353" s="20">
        <f t="shared" si="37"/>
        <v>4.291360813099943</v>
      </c>
      <c r="N353" s="19">
        <f t="shared" si="38"/>
        <v>1.291360813099943</v>
      </c>
      <c r="O353" s="16">
        <v>38</v>
      </c>
      <c r="P353" s="20">
        <f t="shared" si="39"/>
        <v>2.1456804065499715</v>
      </c>
      <c r="Q353" s="19">
        <f t="shared" si="41"/>
        <v>-26.854319593450029</v>
      </c>
      <c r="R353" s="15"/>
    </row>
    <row r="354" spans="1:18" x14ac:dyDescent="0.3">
      <c r="A354" s="15" t="s">
        <v>1121</v>
      </c>
      <c r="B354" s="15" t="s">
        <v>1196</v>
      </c>
      <c r="C354" s="15" t="s">
        <v>1197</v>
      </c>
      <c r="D354" s="15" t="s">
        <v>73</v>
      </c>
      <c r="E354" s="15" t="s">
        <v>1198</v>
      </c>
      <c r="F354" s="16">
        <v>1919</v>
      </c>
      <c r="G354" s="16">
        <v>665</v>
      </c>
      <c r="H354" s="17">
        <f t="shared" si="35"/>
        <v>1254</v>
      </c>
      <c r="I354" s="16">
        <v>3191</v>
      </c>
      <c r="J354" s="18">
        <f t="shared" si="36"/>
        <v>166.28452318916104</v>
      </c>
      <c r="K354" s="19">
        <f t="shared" si="40"/>
        <v>24.284523189161035</v>
      </c>
      <c r="L354" s="16">
        <v>13</v>
      </c>
      <c r="M354" s="20">
        <f t="shared" si="37"/>
        <v>0.67743616466909851</v>
      </c>
      <c r="N354" s="19">
        <f t="shared" si="38"/>
        <v>-2.3225638353309015</v>
      </c>
      <c r="O354" s="16">
        <v>435</v>
      </c>
      <c r="P354" s="20">
        <f t="shared" si="39"/>
        <v>22.66805627931214</v>
      </c>
      <c r="Q354" s="19">
        <f t="shared" si="41"/>
        <v>-6.3319437206878604</v>
      </c>
      <c r="R354" s="15"/>
    </row>
    <row r="355" spans="1:18" x14ac:dyDescent="0.3">
      <c r="A355" s="15" t="s">
        <v>1121</v>
      </c>
      <c r="B355" s="15" t="s">
        <v>1199</v>
      </c>
      <c r="C355" s="15" t="s">
        <v>1200</v>
      </c>
      <c r="D355" s="15" t="s">
        <v>34</v>
      </c>
      <c r="E355" s="15" t="s">
        <v>1201</v>
      </c>
      <c r="F355" s="16">
        <v>1361</v>
      </c>
      <c r="G355" s="16">
        <v>19</v>
      </c>
      <c r="H355" s="17">
        <f t="shared" si="35"/>
        <v>1342</v>
      </c>
      <c r="I355" s="16">
        <v>2184</v>
      </c>
      <c r="J355" s="18">
        <f t="shared" si="36"/>
        <v>160.47024246877294</v>
      </c>
      <c r="K355" s="19">
        <f t="shared" si="40"/>
        <v>18.470242468772938</v>
      </c>
      <c r="L355" s="16">
        <v>99</v>
      </c>
      <c r="M355" s="20">
        <f t="shared" si="37"/>
        <v>7.2740631888317422</v>
      </c>
      <c r="N355" s="19">
        <f t="shared" si="38"/>
        <v>4.2740631888317422</v>
      </c>
      <c r="O355" s="16">
        <v>428</v>
      </c>
      <c r="P355" s="20">
        <f t="shared" si="39"/>
        <v>31.447465099191767</v>
      </c>
      <c r="Q355" s="19">
        <f t="shared" si="41"/>
        <v>2.447465099191767</v>
      </c>
      <c r="R355" s="15"/>
    </row>
    <row r="356" spans="1:18" x14ac:dyDescent="0.3">
      <c r="A356" s="15" t="s">
        <v>1121</v>
      </c>
      <c r="B356" s="15" t="s">
        <v>1202</v>
      </c>
      <c r="C356" s="15" t="s">
        <v>1203</v>
      </c>
      <c r="D356" s="15" t="s">
        <v>858</v>
      </c>
      <c r="E356" s="15" t="s">
        <v>1204</v>
      </c>
      <c r="F356" s="16">
        <v>1158</v>
      </c>
      <c r="G356" s="16">
        <v>73</v>
      </c>
      <c r="H356" s="17">
        <f t="shared" si="35"/>
        <v>1085</v>
      </c>
      <c r="I356" s="16">
        <v>1544</v>
      </c>
      <c r="J356" s="18">
        <f t="shared" si="36"/>
        <v>133.33333333333331</v>
      </c>
      <c r="K356" s="19">
        <f t="shared" si="40"/>
        <v>-8.6666666666666856</v>
      </c>
      <c r="L356" s="16">
        <v>15</v>
      </c>
      <c r="M356" s="20">
        <f t="shared" si="37"/>
        <v>1.2953367875647668</v>
      </c>
      <c r="N356" s="19">
        <f t="shared" si="38"/>
        <v>-1.7046632124352332</v>
      </c>
      <c r="O356" s="16">
        <v>29</v>
      </c>
      <c r="P356" s="20">
        <f t="shared" si="39"/>
        <v>2.5043177892918824</v>
      </c>
      <c r="Q356" s="19">
        <f t="shared" si="41"/>
        <v>-26.495682210708118</v>
      </c>
      <c r="R356" s="15"/>
    </row>
    <row r="357" spans="1:18" x14ac:dyDescent="0.3">
      <c r="A357" s="21" t="s">
        <v>1121</v>
      </c>
      <c r="B357" s="21" t="s">
        <v>1205</v>
      </c>
      <c r="C357" s="21" t="s">
        <v>1206</v>
      </c>
      <c r="D357" s="21" t="s">
        <v>1207</v>
      </c>
      <c r="E357" s="21" t="s">
        <v>1208</v>
      </c>
      <c r="F357" s="22">
        <v>1744</v>
      </c>
      <c r="G357" s="22">
        <v>1011</v>
      </c>
      <c r="H357" s="23">
        <f t="shared" si="35"/>
        <v>733</v>
      </c>
      <c r="I357" s="22">
        <v>3750</v>
      </c>
      <c r="J357" s="24">
        <f t="shared" si="36"/>
        <v>215.02293577981652</v>
      </c>
      <c r="K357" s="25">
        <f t="shared" si="40"/>
        <v>73.022935779816521</v>
      </c>
      <c r="L357" s="22">
        <v>91</v>
      </c>
      <c r="M357" s="26">
        <f t="shared" si="37"/>
        <v>5.2178899082568808</v>
      </c>
      <c r="N357" s="25">
        <f t="shared" si="38"/>
        <v>2.2178899082568808</v>
      </c>
      <c r="O357" s="22">
        <v>159</v>
      </c>
      <c r="P357" s="26">
        <f t="shared" si="39"/>
        <v>9.1169724770642198</v>
      </c>
      <c r="Q357" s="25">
        <f t="shared" si="41"/>
        <v>-19.88302752293578</v>
      </c>
      <c r="R357" s="21"/>
    </row>
    <row r="358" spans="1:18" x14ac:dyDescent="0.3">
      <c r="A358" s="15" t="s">
        <v>1121</v>
      </c>
      <c r="B358" s="15" t="s">
        <v>1209</v>
      </c>
      <c r="C358" s="15" t="s">
        <v>1210</v>
      </c>
      <c r="D358" s="15" t="s">
        <v>858</v>
      </c>
      <c r="E358" s="15" t="s">
        <v>1211</v>
      </c>
      <c r="F358" s="16">
        <v>1954</v>
      </c>
      <c r="G358" s="16">
        <v>923</v>
      </c>
      <c r="H358" s="17">
        <f t="shared" si="35"/>
        <v>1031</v>
      </c>
      <c r="I358" s="16">
        <v>5681</v>
      </c>
      <c r="J358" s="18">
        <f t="shared" si="36"/>
        <v>290.7369498464688</v>
      </c>
      <c r="K358" s="19">
        <f t="shared" si="40"/>
        <v>148.7369498464688</v>
      </c>
      <c r="L358" s="16">
        <v>146</v>
      </c>
      <c r="M358" s="20">
        <f t="shared" si="37"/>
        <v>7.4718526100307061</v>
      </c>
      <c r="N358" s="19">
        <f t="shared" si="38"/>
        <v>4.4718526100307061</v>
      </c>
      <c r="O358" s="16">
        <v>14</v>
      </c>
      <c r="P358" s="20">
        <f t="shared" si="39"/>
        <v>0.7164790174002047</v>
      </c>
      <c r="Q358" s="19">
        <f t="shared" si="41"/>
        <v>-28.283520982599796</v>
      </c>
      <c r="R358" s="15"/>
    </row>
    <row r="359" spans="1:18" x14ac:dyDescent="0.3">
      <c r="A359" s="15" t="s">
        <v>1121</v>
      </c>
      <c r="B359" s="15" t="s">
        <v>1212</v>
      </c>
      <c r="C359" s="15" t="s">
        <v>1213</v>
      </c>
      <c r="D359" s="15" t="s">
        <v>1214</v>
      </c>
      <c r="E359" s="15" t="s">
        <v>1215</v>
      </c>
      <c r="F359" s="16">
        <v>1878</v>
      </c>
      <c r="G359" s="16">
        <v>748</v>
      </c>
      <c r="H359" s="17">
        <f t="shared" si="35"/>
        <v>1130</v>
      </c>
      <c r="I359" s="16">
        <v>2737</v>
      </c>
      <c r="J359" s="18">
        <f t="shared" si="36"/>
        <v>145.74014909478169</v>
      </c>
      <c r="K359" s="19">
        <f t="shared" si="40"/>
        <v>3.7401490947816853</v>
      </c>
      <c r="L359" s="16">
        <v>40</v>
      </c>
      <c r="M359" s="20">
        <f t="shared" si="37"/>
        <v>2.1299254526091587</v>
      </c>
      <c r="N359" s="19">
        <f t="shared" si="38"/>
        <v>-0.87007454739084134</v>
      </c>
      <c r="O359" s="16">
        <v>149</v>
      </c>
      <c r="P359" s="20">
        <f t="shared" si="39"/>
        <v>7.933972310969116</v>
      </c>
      <c r="Q359" s="19">
        <f t="shared" si="41"/>
        <v>-21.066027689030882</v>
      </c>
      <c r="R359" s="15"/>
    </row>
    <row r="360" spans="1:18" x14ac:dyDescent="0.3">
      <c r="A360" s="15" t="s">
        <v>1121</v>
      </c>
      <c r="B360" s="15" t="s">
        <v>1216</v>
      </c>
      <c r="C360" s="15" t="s">
        <v>1217</v>
      </c>
      <c r="D360" s="15" t="s">
        <v>73</v>
      </c>
      <c r="E360" s="15" t="s">
        <v>1218</v>
      </c>
      <c r="F360" s="16">
        <v>2001</v>
      </c>
      <c r="G360" s="16">
        <v>452</v>
      </c>
      <c r="H360" s="17">
        <f t="shared" si="35"/>
        <v>1549</v>
      </c>
      <c r="I360" s="16">
        <v>2305</v>
      </c>
      <c r="J360" s="18">
        <f t="shared" si="36"/>
        <v>115.19240379810094</v>
      </c>
      <c r="K360" s="19">
        <f t="shared" si="40"/>
        <v>-26.807596201899059</v>
      </c>
      <c r="L360" s="16">
        <v>12</v>
      </c>
      <c r="M360" s="20">
        <f t="shared" si="37"/>
        <v>0.59970014992503751</v>
      </c>
      <c r="N360" s="19">
        <f t="shared" si="38"/>
        <v>-2.4002998500749624</v>
      </c>
      <c r="O360" s="16">
        <v>45</v>
      </c>
      <c r="P360" s="20">
        <f t="shared" si="39"/>
        <v>2.2488755622188905</v>
      </c>
      <c r="Q360" s="19">
        <f t="shared" si="41"/>
        <v>-26.751124437781108</v>
      </c>
      <c r="R360" s="15"/>
    </row>
    <row r="361" spans="1:18" x14ac:dyDescent="0.3">
      <c r="A361" s="15" t="s">
        <v>1121</v>
      </c>
      <c r="B361" s="15" t="s">
        <v>1219</v>
      </c>
      <c r="C361" s="15" t="s">
        <v>1220</v>
      </c>
      <c r="D361" s="15" t="s">
        <v>1162</v>
      </c>
      <c r="E361" s="15" t="s">
        <v>1022</v>
      </c>
      <c r="F361" s="16">
        <v>1887</v>
      </c>
      <c r="G361" s="16">
        <v>443</v>
      </c>
      <c r="H361" s="17">
        <f t="shared" si="35"/>
        <v>1444</v>
      </c>
      <c r="I361" s="16">
        <v>4293</v>
      </c>
      <c r="J361" s="18">
        <f t="shared" si="36"/>
        <v>227.50397456279808</v>
      </c>
      <c r="K361" s="19">
        <f t="shared" si="40"/>
        <v>85.503974562798078</v>
      </c>
      <c r="L361" s="16">
        <v>5</v>
      </c>
      <c r="M361" s="20">
        <f t="shared" si="37"/>
        <v>0.26497085320614733</v>
      </c>
      <c r="N361" s="19">
        <f t="shared" si="38"/>
        <v>-2.7350291467938526</v>
      </c>
      <c r="O361" s="16">
        <v>157</v>
      </c>
      <c r="P361" s="20">
        <f t="shared" si="39"/>
        <v>8.3200847906730253</v>
      </c>
      <c r="Q361" s="19">
        <f t="shared" si="41"/>
        <v>-20.679915209326975</v>
      </c>
      <c r="R361" s="15"/>
    </row>
    <row r="362" spans="1:18" x14ac:dyDescent="0.3">
      <c r="A362" s="15" t="s">
        <v>1121</v>
      </c>
      <c r="B362" s="15" t="s">
        <v>1221</v>
      </c>
      <c r="C362" s="15" t="s">
        <v>1222</v>
      </c>
      <c r="D362" s="15" t="s">
        <v>128</v>
      </c>
      <c r="E362" s="15" t="s">
        <v>1223</v>
      </c>
      <c r="F362" s="16">
        <v>1732</v>
      </c>
      <c r="G362" s="16">
        <v>407</v>
      </c>
      <c r="H362" s="17">
        <f t="shared" si="35"/>
        <v>1325</v>
      </c>
      <c r="I362" s="16">
        <v>1909</v>
      </c>
      <c r="J362" s="18">
        <f t="shared" si="36"/>
        <v>110.21939953810625</v>
      </c>
      <c r="K362" s="19">
        <f t="shared" si="40"/>
        <v>-31.780600461893755</v>
      </c>
      <c r="L362" s="16">
        <v>35</v>
      </c>
      <c r="M362" s="20">
        <f t="shared" si="37"/>
        <v>2.0207852193995381</v>
      </c>
      <c r="N362" s="19">
        <f t="shared" si="38"/>
        <v>-0.97921478060046185</v>
      </c>
      <c r="O362" s="16">
        <v>0</v>
      </c>
      <c r="P362" s="20">
        <f t="shared" si="39"/>
        <v>0</v>
      </c>
      <c r="Q362" s="19">
        <f t="shared" si="41"/>
        <v>-29</v>
      </c>
      <c r="R362" s="15"/>
    </row>
    <row r="363" spans="1:18" x14ac:dyDescent="0.3">
      <c r="A363" s="15" t="s">
        <v>1121</v>
      </c>
      <c r="B363" s="15">
        <v>10064103</v>
      </c>
      <c r="C363" s="15" t="s">
        <v>1224</v>
      </c>
      <c r="D363" s="15" t="s">
        <v>779</v>
      </c>
      <c r="E363" s="15" t="s">
        <v>1225</v>
      </c>
      <c r="F363" s="16">
        <v>1323</v>
      </c>
      <c r="G363" s="16">
        <v>296</v>
      </c>
      <c r="H363" s="17">
        <f t="shared" si="35"/>
        <v>1027</v>
      </c>
      <c r="I363" s="16">
        <v>0</v>
      </c>
      <c r="J363" s="18">
        <f t="shared" si="36"/>
        <v>0</v>
      </c>
      <c r="K363" s="19">
        <f t="shared" si="40"/>
        <v>-142</v>
      </c>
      <c r="L363" s="16">
        <v>0</v>
      </c>
      <c r="M363" s="20">
        <f t="shared" si="37"/>
        <v>0</v>
      </c>
      <c r="N363" s="19">
        <f t="shared" si="38"/>
        <v>-3</v>
      </c>
      <c r="O363" s="16">
        <v>0</v>
      </c>
      <c r="P363" s="20">
        <f t="shared" si="39"/>
        <v>0</v>
      </c>
      <c r="Q363" s="19">
        <f t="shared" si="41"/>
        <v>-29</v>
      </c>
      <c r="R363" s="15" t="s">
        <v>207</v>
      </c>
    </row>
    <row r="364" spans="1:18" x14ac:dyDescent="0.3">
      <c r="A364" s="15" t="s">
        <v>1121</v>
      </c>
      <c r="B364" s="15" t="s">
        <v>1226</v>
      </c>
      <c r="C364" s="15" t="s">
        <v>1227</v>
      </c>
      <c r="D364" s="15" t="s">
        <v>535</v>
      </c>
      <c r="E364" s="15" t="s">
        <v>1228</v>
      </c>
      <c r="F364" s="16">
        <v>1744</v>
      </c>
      <c r="G364" s="16">
        <v>341</v>
      </c>
      <c r="H364" s="17">
        <f t="shared" si="35"/>
        <v>1403</v>
      </c>
      <c r="I364" s="16">
        <v>2785</v>
      </c>
      <c r="J364" s="18">
        <f t="shared" si="36"/>
        <v>159.69036697247708</v>
      </c>
      <c r="K364" s="19">
        <f t="shared" si="40"/>
        <v>17.690366972477079</v>
      </c>
      <c r="L364" s="16">
        <v>107</v>
      </c>
      <c r="M364" s="20">
        <f t="shared" si="37"/>
        <v>6.1353211009174311</v>
      </c>
      <c r="N364" s="19">
        <f t="shared" si="38"/>
        <v>3.1353211009174311</v>
      </c>
      <c r="O364" s="16">
        <v>4142</v>
      </c>
      <c r="P364" s="20">
        <f t="shared" si="39"/>
        <v>237.5</v>
      </c>
      <c r="Q364" s="19">
        <f t="shared" si="41"/>
        <v>208.5</v>
      </c>
      <c r="R364" s="15"/>
    </row>
    <row r="365" spans="1:18" x14ac:dyDescent="0.3">
      <c r="A365" s="15" t="s">
        <v>1121</v>
      </c>
      <c r="B365" s="15">
        <v>10064120</v>
      </c>
      <c r="C365" s="15" t="s">
        <v>1229</v>
      </c>
      <c r="D365" s="15" t="s">
        <v>1230</v>
      </c>
      <c r="E365" s="15" t="s">
        <v>1231</v>
      </c>
      <c r="F365" s="16">
        <v>1473</v>
      </c>
      <c r="G365" s="16">
        <v>71</v>
      </c>
      <c r="H365" s="17">
        <f t="shared" si="35"/>
        <v>1402</v>
      </c>
      <c r="I365" s="16">
        <v>0</v>
      </c>
      <c r="J365" s="18">
        <f t="shared" si="36"/>
        <v>0</v>
      </c>
      <c r="K365" s="19">
        <f t="shared" si="40"/>
        <v>-142</v>
      </c>
      <c r="L365" s="16">
        <v>0</v>
      </c>
      <c r="M365" s="20">
        <f t="shared" si="37"/>
        <v>0</v>
      </c>
      <c r="N365" s="19">
        <f t="shared" si="38"/>
        <v>-3</v>
      </c>
      <c r="O365" s="16">
        <v>0</v>
      </c>
      <c r="P365" s="20">
        <f t="shared" si="39"/>
        <v>0</v>
      </c>
      <c r="Q365" s="19">
        <f t="shared" si="41"/>
        <v>-29</v>
      </c>
      <c r="R365" s="15" t="s">
        <v>207</v>
      </c>
    </row>
    <row r="366" spans="1:18" x14ac:dyDescent="0.3">
      <c r="A366" s="15" t="s">
        <v>1121</v>
      </c>
      <c r="B366" s="15" t="s">
        <v>1232</v>
      </c>
      <c r="C366" s="15" t="s">
        <v>1233</v>
      </c>
      <c r="D366" s="15" t="s">
        <v>1234</v>
      </c>
      <c r="E366" s="15" t="s">
        <v>1235</v>
      </c>
      <c r="F366" s="16">
        <v>1010</v>
      </c>
      <c r="G366" s="16">
        <v>6</v>
      </c>
      <c r="H366" s="17">
        <f t="shared" si="35"/>
        <v>1004</v>
      </c>
      <c r="I366" s="16">
        <v>629</v>
      </c>
      <c r="J366" s="18">
        <f t="shared" si="36"/>
        <v>62.277227722772274</v>
      </c>
      <c r="K366" s="19">
        <f t="shared" si="40"/>
        <v>-79.722772277227733</v>
      </c>
      <c r="L366" s="16">
        <v>904</v>
      </c>
      <c r="M366" s="20">
        <f t="shared" si="37"/>
        <v>89.504950495049513</v>
      </c>
      <c r="N366" s="19">
        <f t="shared" si="38"/>
        <v>86.504950495049513</v>
      </c>
      <c r="O366" s="16">
        <v>0</v>
      </c>
      <c r="P366" s="20">
        <f t="shared" si="39"/>
        <v>0</v>
      </c>
      <c r="Q366" s="19">
        <f t="shared" si="41"/>
        <v>-29</v>
      </c>
      <c r="R366" s="15"/>
    </row>
    <row r="367" spans="1:18" x14ac:dyDescent="0.3">
      <c r="A367" s="15" t="s">
        <v>1121</v>
      </c>
      <c r="B367" s="15" t="s">
        <v>1236</v>
      </c>
      <c r="C367" s="15" t="s">
        <v>1237</v>
      </c>
      <c r="D367" s="15" t="s">
        <v>1238</v>
      </c>
      <c r="E367" s="15" t="s">
        <v>1239</v>
      </c>
      <c r="F367" s="16">
        <v>1225</v>
      </c>
      <c r="G367" s="16">
        <v>6</v>
      </c>
      <c r="H367" s="17">
        <f t="shared" si="35"/>
        <v>1219</v>
      </c>
      <c r="I367" s="16">
        <v>1274</v>
      </c>
      <c r="J367" s="18">
        <f t="shared" si="36"/>
        <v>104</v>
      </c>
      <c r="K367" s="19">
        <f t="shared" si="40"/>
        <v>-38</v>
      </c>
      <c r="L367" s="16">
        <v>2</v>
      </c>
      <c r="M367" s="20">
        <f t="shared" si="37"/>
        <v>0.16326530612244899</v>
      </c>
      <c r="N367" s="19">
        <f t="shared" si="38"/>
        <v>-2.8367346938775508</v>
      </c>
      <c r="O367" s="16">
        <v>171</v>
      </c>
      <c r="P367" s="20">
        <f t="shared" si="39"/>
        <v>13.959183673469388</v>
      </c>
      <c r="Q367" s="19">
        <f t="shared" si="41"/>
        <v>-15.040816326530612</v>
      </c>
      <c r="R367" s="15"/>
    </row>
    <row r="368" spans="1:18" x14ac:dyDescent="0.3">
      <c r="A368" s="15" t="s">
        <v>1121</v>
      </c>
      <c r="B368" s="15" t="s">
        <v>1137</v>
      </c>
      <c r="C368" s="15" t="s">
        <v>1138</v>
      </c>
      <c r="D368" s="15" t="s">
        <v>193</v>
      </c>
      <c r="E368" s="15" t="s">
        <v>1240</v>
      </c>
      <c r="F368" s="16">
        <v>1458</v>
      </c>
      <c r="G368" s="16">
        <v>161</v>
      </c>
      <c r="H368" s="17">
        <f t="shared" si="35"/>
        <v>1297</v>
      </c>
      <c r="I368" s="16">
        <v>2134</v>
      </c>
      <c r="J368" s="18">
        <f t="shared" si="36"/>
        <v>146.36488340192045</v>
      </c>
      <c r="K368" s="19">
        <f t="shared" si="40"/>
        <v>4.3648834019204514</v>
      </c>
      <c r="L368" s="16">
        <v>32</v>
      </c>
      <c r="M368" s="20">
        <f t="shared" si="37"/>
        <v>2.1947873799725648</v>
      </c>
      <c r="N368" s="19">
        <f t="shared" si="38"/>
        <v>-0.80521262002743521</v>
      </c>
      <c r="O368" s="16">
        <v>473</v>
      </c>
      <c r="P368" s="20">
        <f t="shared" si="39"/>
        <v>32.441700960219478</v>
      </c>
      <c r="Q368" s="19">
        <f t="shared" si="41"/>
        <v>3.4417009602194781</v>
      </c>
      <c r="R368" s="15"/>
    </row>
    <row r="369" spans="1:18" x14ac:dyDescent="0.3">
      <c r="A369" s="15" t="s">
        <v>1121</v>
      </c>
      <c r="B369" s="15" t="s">
        <v>1241</v>
      </c>
      <c r="C369" s="15" t="s">
        <v>1242</v>
      </c>
      <c r="D369" s="15" t="s">
        <v>1008</v>
      </c>
      <c r="E369" s="15" t="s">
        <v>1243</v>
      </c>
      <c r="F369" s="16">
        <v>1824</v>
      </c>
      <c r="G369" s="16">
        <v>485</v>
      </c>
      <c r="H369" s="17">
        <f t="shared" si="35"/>
        <v>1339</v>
      </c>
      <c r="I369" s="16">
        <v>4236</v>
      </c>
      <c r="J369" s="18">
        <f t="shared" si="36"/>
        <v>232.23684210526315</v>
      </c>
      <c r="K369" s="19">
        <f t="shared" si="40"/>
        <v>90.23684210526315</v>
      </c>
      <c r="L369" s="16">
        <v>16</v>
      </c>
      <c r="M369" s="20">
        <f t="shared" si="37"/>
        <v>0.8771929824561403</v>
      </c>
      <c r="N369" s="19">
        <f t="shared" si="38"/>
        <v>-2.1228070175438596</v>
      </c>
      <c r="O369" s="16">
        <v>344</v>
      </c>
      <c r="P369" s="20">
        <f t="shared" si="39"/>
        <v>18.859649122807017</v>
      </c>
      <c r="Q369" s="19">
        <f t="shared" si="41"/>
        <v>-10.140350877192983</v>
      </c>
      <c r="R369" s="15"/>
    </row>
    <row r="370" spans="1:18" x14ac:dyDescent="0.3">
      <c r="A370" s="15" t="s">
        <v>1121</v>
      </c>
      <c r="B370" s="15" t="s">
        <v>1244</v>
      </c>
      <c r="C370" s="15" t="s">
        <v>1245</v>
      </c>
      <c r="D370" s="15" t="s">
        <v>539</v>
      </c>
      <c r="E370" s="15" t="s">
        <v>1246</v>
      </c>
      <c r="F370" s="16">
        <v>1960</v>
      </c>
      <c r="G370" s="16">
        <v>549</v>
      </c>
      <c r="H370" s="17">
        <f t="shared" si="35"/>
        <v>1411</v>
      </c>
      <c r="I370" s="16">
        <v>2644</v>
      </c>
      <c r="J370" s="18">
        <f t="shared" si="36"/>
        <v>134.89795918367346</v>
      </c>
      <c r="K370" s="19">
        <f t="shared" si="40"/>
        <v>-7.1020408163265358</v>
      </c>
      <c r="L370" s="16">
        <v>16</v>
      </c>
      <c r="M370" s="20">
        <f t="shared" si="37"/>
        <v>0.81632653061224492</v>
      </c>
      <c r="N370" s="19">
        <f t="shared" si="38"/>
        <v>-2.1836734693877551</v>
      </c>
      <c r="O370" s="16">
        <v>903</v>
      </c>
      <c r="P370" s="20">
        <f t="shared" si="39"/>
        <v>46.071428571428569</v>
      </c>
      <c r="Q370" s="19">
        <f t="shared" si="41"/>
        <v>17.071428571428569</v>
      </c>
      <c r="R370" s="15"/>
    </row>
    <row r="371" spans="1:18" x14ac:dyDescent="0.3">
      <c r="A371" s="15" t="s">
        <v>1121</v>
      </c>
      <c r="B371" s="15" t="s">
        <v>1247</v>
      </c>
      <c r="C371" s="15" t="s">
        <v>1248</v>
      </c>
      <c r="D371" s="15" t="s">
        <v>1155</v>
      </c>
      <c r="E371" s="15" t="s">
        <v>1249</v>
      </c>
      <c r="F371" s="16">
        <v>1430</v>
      </c>
      <c r="G371" s="16">
        <v>230</v>
      </c>
      <c r="H371" s="17">
        <f t="shared" si="35"/>
        <v>1200</v>
      </c>
      <c r="I371" s="16">
        <v>1988</v>
      </c>
      <c r="J371" s="18">
        <f t="shared" si="36"/>
        <v>139.02097902097904</v>
      </c>
      <c r="K371" s="19">
        <f t="shared" si="40"/>
        <v>-2.9790209790209587</v>
      </c>
      <c r="L371" s="16">
        <v>19</v>
      </c>
      <c r="M371" s="20">
        <f t="shared" si="37"/>
        <v>1.3286713286713288</v>
      </c>
      <c r="N371" s="19">
        <f t="shared" si="38"/>
        <v>-1.6713286713286712</v>
      </c>
      <c r="O371" s="16">
        <v>360</v>
      </c>
      <c r="P371" s="20">
        <f t="shared" si="39"/>
        <v>25.174825174825177</v>
      </c>
      <c r="Q371" s="19">
        <f t="shared" si="41"/>
        <v>-3.8251748251748232</v>
      </c>
      <c r="R371" s="15"/>
    </row>
    <row r="372" spans="1:18" x14ac:dyDescent="0.3">
      <c r="A372" s="15" t="s">
        <v>1121</v>
      </c>
      <c r="B372" s="15" t="s">
        <v>1250</v>
      </c>
      <c r="C372" s="15" t="s">
        <v>1251</v>
      </c>
      <c r="D372" s="15" t="s">
        <v>1252</v>
      </c>
      <c r="E372" s="15" t="s">
        <v>1253</v>
      </c>
      <c r="F372" s="16">
        <v>1962</v>
      </c>
      <c r="G372" s="16">
        <v>641</v>
      </c>
      <c r="H372" s="17">
        <f t="shared" si="35"/>
        <v>1321</v>
      </c>
      <c r="I372" s="16">
        <v>665</v>
      </c>
      <c r="J372" s="18">
        <f t="shared" si="36"/>
        <v>33.893985728848115</v>
      </c>
      <c r="K372" s="19">
        <f t="shared" si="40"/>
        <v>-108.10601427115188</v>
      </c>
      <c r="L372" s="16">
        <v>2</v>
      </c>
      <c r="M372" s="20">
        <f t="shared" si="37"/>
        <v>0.10193679918450561</v>
      </c>
      <c r="N372" s="19">
        <f t="shared" si="38"/>
        <v>-2.8980632008154945</v>
      </c>
      <c r="O372" s="16">
        <v>224</v>
      </c>
      <c r="P372" s="20">
        <f t="shared" si="39"/>
        <v>11.416921508664627</v>
      </c>
      <c r="Q372" s="19">
        <f t="shared" si="41"/>
        <v>-17.583078491335371</v>
      </c>
      <c r="R372" s="15"/>
    </row>
    <row r="373" spans="1:18" x14ac:dyDescent="0.3">
      <c r="A373" s="15" t="s">
        <v>1121</v>
      </c>
      <c r="B373" s="15" t="s">
        <v>1254</v>
      </c>
      <c r="C373" s="15" t="s">
        <v>1255</v>
      </c>
      <c r="D373" s="15" t="s">
        <v>38</v>
      </c>
      <c r="E373" s="15" t="s">
        <v>1198</v>
      </c>
      <c r="F373" s="16">
        <v>2173</v>
      </c>
      <c r="G373" s="16">
        <v>771</v>
      </c>
      <c r="H373" s="17">
        <f t="shared" si="35"/>
        <v>1402</v>
      </c>
      <c r="I373" s="16">
        <v>3915</v>
      </c>
      <c r="J373" s="18">
        <f t="shared" si="36"/>
        <v>180.16566958122411</v>
      </c>
      <c r="K373" s="19">
        <f t="shared" si="40"/>
        <v>38.165669581224108</v>
      </c>
      <c r="L373" s="16">
        <v>22</v>
      </c>
      <c r="M373" s="20">
        <f t="shared" si="37"/>
        <v>1.0124252185918086</v>
      </c>
      <c r="N373" s="19">
        <f t="shared" si="38"/>
        <v>-1.9875747814081914</v>
      </c>
      <c r="O373" s="16">
        <v>557</v>
      </c>
      <c r="P373" s="20">
        <f t="shared" si="39"/>
        <v>25.632765761619879</v>
      </c>
      <c r="Q373" s="19">
        <f t="shared" si="41"/>
        <v>-3.3672342383801208</v>
      </c>
      <c r="R373" s="15"/>
    </row>
    <row r="374" spans="1:18" x14ac:dyDescent="0.3">
      <c r="A374" s="15" t="s">
        <v>1121</v>
      </c>
      <c r="B374" s="15" t="s">
        <v>1256</v>
      </c>
      <c r="C374" s="15" t="s">
        <v>1257</v>
      </c>
      <c r="D374" s="15" t="s">
        <v>393</v>
      </c>
      <c r="E374" s="15" t="s">
        <v>1258</v>
      </c>
      <c r="F374" s="16">
        <v>1378</v>
      </c>
      <c r="G374" s="16">
        <v>153</v>
      </c>
      <c r="H374" s="17">
        <f t="shared" si="35"/>
        <v>1225</v>
      </c>
      <c r="I374" s="16">
        <v>1542</v>
      </c>
      <c r="J374" s="18">
        <f t="shared" si="36"/>
        <v>111.90130624092889</v>
      </c>
      <c r="K374" s="19">
        <f t="shared" si="40"/>
        <v>-30.098693759071111</v>
      </c>
      <c r="L374" s="16">
        <v>2</v>
      </c>
      <c r="M374" s="20">
        <f t="shared" si="37"/>
        <v>0.14513788098693758</v>
      </c>
      <c r="N374" s="19">
        <f t="shared" si="38"/>
        <v>-2.8548621190130623</v>
      </c>
      <c r="O374" s="16">
        <v>0</v>
      </c>
      <c r="P374" s="20">
        <f t="shared" si="39"/>
        <v>0</v>
      </c>
      <c r="Q374" s="19">
        <f t="shared" si="41"/>
        <v>-29</v>
      </c>
      <c r="R374" s="15"/>
    </row>
    <row r="375" spans="1:18" x14ac:dyDescent="0.3">
      <c r="A375" s="15" t="s">
        <v>1121</v>
      </c>
      <c r="B375" s="15" t="s">
        <v>1259</v>
      </c>
      <c r="C375" s="15" t="s">
        <v>1260</v>
      </c>
      <c r="D375" s="15" t="s">
        <v>290</v>
      </c>
      <c r="E375" s="15" t="s">
        <v>1261</v>
      </c>
      <c r="F375" s="16">
        <v>1901</v>
      </c>
      <c r="G375" s="16">
        <v>687</v>
      </c>
      <c r="H375" s="17">
        <f t="shared" si="35"/>
        <v>1214</v>
      </c>
      <c r="I375" s="16">
        <v>5487</v>
      </c>
      <c r="J375" s="18">
        <f t="shared" si="36"/>
        <v>288.63755917937925</v>
      </c>
      <c r="K375" s="19">
        <f t="shared" si="40"/>
        <v>146.63755917937925</v>
      </c>
      <c r="L375" s="16">
        <v>102</v>
      </c>
      <c r="M375" s="20">
        <f t="shared" si="37"/>
        <v>5.3655970541820093</v>
      </c>
      <c r="N375" s="19">
        <f t="shared" si="38"/>
        <v>2.3655970541820093</v>
      </c>
      <c r="O375" s="16">
        <v>617</v>
      </c>
      <c r="P375" s="20">
        <f t="shared" si="39"/>
        <v>32.456601788532353</v>
      </c>
      <c r="Q375" s="19">
        <f t="shared" si="41"/>
        <v>3.4566017885323532</v>
      </c>
      <c r="R375" s="15"/>
    </row>
    <row r="376" spans="1:18" x14ac:dyDescent="0.3">
      <c r="A376" s="15" t="s">
        <v>1121</v>
      </c>
      <c r="B376" s="15" t="s">
        <v>1262</v>
      </c>
      <c r="C376" s="15" t="s">
        <v>1263</v>
      </c>
      <c r="D376" s="15" t="s">
        <v>1151</v>
      </c>
      <c r="E376" s="15" t="s">
        <v>77</v>
      </c>
      <c r="F376" s="16">
        <v>1779</v>
      </c>
      <c r="G376" s="16">
        <v>337</v>
      </c>
      <c r="H376" s="17">
        <f t="shared" si="35"/>
        <v>1442</v>
      </c>
      <c r="I376" s="16">
        <v>2310</v>
      </c>
      <c r="J376" s="18">
        <f t="shared" si="36"/>
        <v>129.84822934232716</v>
      </c>
      <c r="K376" s="19">
        <f t="shared" si="40"/>
        <v>-12.151770657672841</v>
      </c>
      <c r="L376" s="16">
        <v>69</v>
      </c>
      <c r="M376" s="20">
        <f t="shared" si="37"/>
        <v>3.87858347386172</v>
      </c>
      <c r="N376" s="19">
        <f t="shared" si="38"/>
        <v>0.87858347386171998</v>
      </c>
      <c r="O376" s="16">
        <v>232</v>
      </c>
      <c r="P376" s="20">
        <f t="shared" si="39"/>
        <v>13.041034288926362</v>
      </c>
      <c r="Q376" s="19">
        <f t="shared" si="41"/>
        <v>-15.958965711073638</v>
      </c>
      <c r="R376" s="15"/>
    </row>
    <row r="377" spans="1:18" x14ac:dyDescent="0.3">
      <c r="A377" s="15" t="s">
        <v>1121</v>
      </c>
      <c r="B377" s="15" t="s">
        <v>1264</v>
      </c>
      <c r="C377" s="15" t="s">
        <v>1265</v>
      </c>
      <c r="D377" s="15" t="s">
        <v>609</v>
      </c>
      <c r="E377" s="15" t="s">
        <v>1266</v>
      </c>
      <c r="F377" s="16">
        <v>1628</v>
      </c>
      <c r="G377" s="16">
        <v>177</v>
      </c>
      <c r="H377" s="17">
        <f t="shared" si="35"/>
        <v>1451</v>
      </c>
      <c r="I377" s="16">
        <v>1872</v>
      </c>
      <c r="J377" s="18">
        <f t="shared" si="36"/>
        <v>114.98771498771498</v>
      </c>
      <c r="K377" s="19">
        <f t="shared" si="40"/>
        <v>-27.01228501228502</v>
      </c>
      <c r="L377" s="16">
        <v>87</v>
      </c>
      <c r="M377" s="20">
        <f t="shared" si="37"/>
        <v>5.3439803439803439</v>
      </c>
      <c r="N377" s="19">
        <f t="shared" si="38"/>
        <v>2.3439803439803439</v>
      </c>
      <c r="O377" s="16">
        <v>694</v>
      </c>
      <c r="P377" s="20">
        <f t="shared" si="39"/>
        <v>42.628992628992627</v>
      </c>
      <c r="Q377" s="19">
        <f t="shared" si="41"/>
        <v>13.628992628992627</v>
      </c>
      <c r="R377" s="15"/>
    </row>
    <row r="378" spans="1:18" x14ac:dyDescent="0.3">
      <c r="A378" s="15" t="s">
        <v>1121</v>
      </c>
      <c r="B378" s="15" t="s">
        <v>1267</v>
      </c>
      <c r="C378" s="15" t="s">
        <v>1229</v>
      </c>
      <c r="D378" s="15" t="s">
        <v>1268</v>
      </c>
      <c r="E378" s="15" t="s">
        <v>202</v>
      </c>
      <c r="F378" s="16">
        <v>1500</v>
      </c>
      <c r="G378" s="16">
        <v>234</v>
      </c>
      <c r="H378" s="17">
        <f t="shared" si="35"/>
        <v>1266</v>
      </c>
      <c r="I378" s="16">
        <v>3159</v>
      </c>
      <c r="J378" s="18">
        <f t="shared" si="36"/>
        <v>210.6</v>
      </c>
      <c r="K378" s="19">
        <f t="shared" si="40"/>
        <v>68.599999999999994</v>
      </c>
      <c r="L378" s="16">
        <v>9</v>
      </c>
      <c r="M378" s="20">
        <f t="shared" si="37"/>
        <v>0.6</v>
      </c>
      <c r="N378" s="19">
        <f t="shared" si="38"/>
        <v>-2.4</v>
      </c>
      <c r="O378" s="16">
        <v>1048</v>
      </c>
      <c r="P378" s="20">
        <f t="shared" si="39"/>
        <v>69.86666666666666</v>
      </c>
      <c r="Q378" s="19">
        <f t="shared" si="41"/>
        <v>40.86666666666666</v>
      </c>
      <c r="R378" s="15"/>
    </row>
    <row r="379" spans="1:18" x14ac:dyDescent="0.3">
      <c r="A379" s="15" t="s">
        <v>1121</v>
      </c>
      <c r="B379" s="15" t="s">
        <v>1269</v>
      </c>
      <c r="C379" s="15" t="s">
        <v>1270</v>
      </c>
      <c r="D379" s="15" t="s">
        <v>1271</v>
      </c>
      <c r="E379" s="15" t="s">
        <v>1054</v>
      </c>
      <c r="F379" s="16">
        <v>1292</v>
      </c>
      <c r="G379" s="16">
        <v>173</v>
      </c>
      <c r="H379" s="17">
        <f t="shared" si="35"/>
        <v>1119</v>
      </c>
      <c r="I379" s="16">
        <v>1128</v>
      </c>
      <c r="J379" s="18">
        <f t="shared" si="36"/>
        <v>87.306501547987608</v>
      </c>
      <c r="K379" s="19">
        <f t="shared" si="40"/>
        <v>-54.693498452012392</v>
      </c>
      <c r="L379" s="16">
        <v>9</v>
      </c>
      <c r="M379" s="20">
        <f t="shared" si="37"/>
        <v>0.69659442724458198</v>
      </c>
      <c r="N379" s="19">
        <f t="shared" si="38"/>
        <v>-2.3034055727554179</v>
      </c>
      <c r="O379" s="16">
        <v>552</v>
      </c>
      <c r="P379" s="20">
        <f t="shared" si="39"/>
        <v>42.724458204334361</v>
      </c>
      <c r="Q379" s="19">
        <f t="shared" si="41"/>
        <v>13.724458204334361</v>
      </c>
      <c r="R379" s="15"/>
    </row>
    <row r="380" spans="1:18" x14ac:dyDescent="0.3">
      <c r="A380" s="15" t="s">
        <v>1121</v>
      </c>
      <c r="B380" s="15" t="s">
        <v>1272</v>
      </c>
      <c r="C380" s="15" t="s">
        <v>1224</v>
      </c>
      <c r="D380" s="15" t="s">
        <v>1273</v>
      </c>
      <c r="E380" s="15" t="s">
        <v>1274</v>
      </c>
      <c r="F380" s="16">
        <v>1106</v>
      </c>
      <c r="G380" s="16">
        <v>99</v>
      </c>
      <c r="H380" s="17">
        <f t="shared" si="35"/>
        <v>1007</v>
      </c>
      <c r="I380" s="16">
        <v>2817</v>
      </c>
      <c r="J380" s="18">
        <f t="shared" si="36"/>
        <v>254.70162748643764</v>
      </c>
      <c r="K380" s="19">
        <f t="shared" si="40"/>
        <v>112.70162748643764</v>
      </c>
      <c r="L380" s="16">
        <v>114</v>
      </c>
      <c r="M380" s="20">
        <f t="shared" si="37"/>
        <v>10.30741410488246</v>
      </c>
      <c r="N380" s="19">
        <f t="shared" si="38"/>
        <v>7.3074141048824597</v>
      </c>
      <c r="O380" s="16">
        <v>371</v>
      </c>
      <c r="P380" s="20">
        <f t="shared" si="39"/>
        <v>33.544303797468359</v>
      </c>
      <c r="Q380" s="19">
        <f t="shared" si="41"/>
        <v>4.5443037974683591</v>
      </c>
      <c r="R380" s="15"/>
    </row>
    <row r="381" spans="1:18" x14ac:dyDescent="0.3">
      <c r="A381" s="15" t="s">
        <v>1121</v>
      </c>
      <c r="B381" s="15" t="s">
        <v>1275</v>
      </c>
      <c r="C381" s="15" t="s">
        <v>1276</v>
      </c>
      <c r="D381" s="15" t="s">
        <v>34</v>
      </c>
      <c r="E381" s="15" t="s">
        <v>1277</v>
      </c>
      <c r="F381" s="16">
        <v>1361</v>
      </c>
      <c r="G381" s="16">
        <v>92</v>
      </c>
      <c r="H381" s="17">
        <f t="shared" si="35"/>
        <v>1269</v>
      </c>
      <c r="I381" s="16">
        <v>1946</v>
      </c>
      <c r="J381" s="18">
        <f t="shared" si="36"/>
        <v>142.98310066127846</v>
      </c>
      <c r="K381" s="19">
        <f t="shared" si="40"/>
        <v>0.9831006612784563</v>
      </c>
      <c r="L381" s="16">
        <v>2</v>
      </c>
      <c r="M381" s="20">
        <f t="shared" si="37"/>
        <v>0.14695077149155031</v>
      </c>
      <c r="N381" s="19">
        <f t="shared" si="38"/>
        <v>-2.8530492285084499</v>
      </c>
      <c r="O381" s="16">
        <v>71</v>
      </c>
      <c r="P381" s="20">
        <f t="shared" si="39"/>
        <v>5.216752387950037</v>
      </c>
      <c r="Q381" s="19">
        <f t="shared" si="41"/>
        <v>-23.783247612049962</v>
      </c>
      <c r="R381" s="15"/>
    </row>
    <row r="382" spans="1:18" x14ac:dyDescent="0.3">
      <c r="A382" s="15" t="s">
        <v>1121</v>
      </c>
      <c r="B382" s="15" t="s">
        <v>1267</v>
      </c>
      <c r="C382" s="15" t="s">
        <v>1229</v>
      </c>
      <c r="D382" s="15" t="s">
        <v>1278</v>
      </c>
      <c r="E382" s="15" t="s">
        <v>1279</v>
      </c>
      <c r="F382" s="16">
        <v>1482</v>
      </c>
      <c r="G382" s="16">
        <v>68</v>
      </c>
      <c r="H382" s="17">
        <f t="shared" si="35"/>
        <v>1414</v>
      </c>
      <c r="I382" s="16">
        <v>1866</v>
      </c>
      <c r="J382" s="18">
        <f t="shared" si="36"/>
        <v>125.91093117408907</v>
      </c>
      <c r="K382" s="19">
        <f t="shared" si="40"/>
        <v>-16.089068825910928</v>
      </c>
      <c r="L382" s="16">
        <v>0</v>
      </c>
      <c r="M382" s="20">
        <f t="shared" si="37"/>
        <v>0</v>
      </c>
      <c r="N382" s="19">
        <f t="shared" si="38"/>
        <v>-3</v>
      </c>
      <c r="O382" s="16">
        <v>0</v>
      </c>
      <c r="P382" s="20">
        <f t="shared" si="39"/>
        <v>0</v>
      </c>
      <c r="Q382" s="19">
        <f t="shared" si="41"/>
        <v>-29</v>
      </c>
      <c r="R382" s="15"/>
    </row>
    <row r="383" spans="1:18" x14ac:dyDescent="0.3">
      <c r="A383" s="15" t="s">
        <v>1121</v>
      </c>
      <c r="B383" s="15" t="s">
        <v>1280</v>
      </c>
      <c r="C383" s="15" t="s">
        <v>1281</v>
      </c>
      <c r="D383" s="15" t="s">
        <v>1282</v>
      </c>
      <c r="E383" s="15" t="s">
        <v>1283</v>
      </c>
      <c r="F383" s="16">
        <v>1249</v>
      </c>
      <c r="G383" s="16">
        <v>7</v>
      </c>
      <c r="H383" s="17">
        <f t="shared" si="35"/>
        <v>1242</v>
      </c>
      <c r="I383" s="16">
        <v>2394</v>
      </c>
      <c r="J383" s="18">
        <f t="shared" si="36"/>
        <v>191.67333867093674</v>
      </c>
      <c r="K383" s="19">
        <f t="shared" si="40"/>
        <v>49.673338670936744</v>
      </c>
      <c r="L383" s="16">
        <v>29</v>
      </c>
      <c r="M383" s="20">
        <f t="shared" si="37"/>
        <v>2.321857485988791</v>
      </c>
      <c r="N383" s="19">
        <f t="shared" si="38"/>
        <v>-0.67814251401120895</v>
      </c>
      <c r="O383" s="16">
        <v>556</v>
      </c>
      <c r="P383" s="20">
        <f t="shared" si="39"/>
        <v>44.515612489991994</v>
      </c>
      <c r="Q383" s="19">
        <f t="shared" si="41"/>
        <v>15.515612489991994</v>
      </c>
      <c r="R383" s="15"/>
    </row>
    <row r="384" spans="1:18" x14ac:dyDescent="0.3">
      <c r="A384" s="15" t="s">
        <v>1121</v>
      </c>
      <c r="B384" s="15" t="s">
        <v>1284</v>
      </c>
      <c r="C384" s="15" t="s">
        <v>1285</v>
      </c>
      <c r="D384" s="15" t="s">
        <v>1286</v>
      </c>
      <c r="E384" s="15" t="s">
        <v>1094</v>
      </c>
      <c r="F384" s="16">
        <v>2156</v>
      </c>
      <c r="G384" s="16">
        <v>542</v>
      </c>
      <c r="H384" s="17">
        <f t="shared" si="35"/>
        <v>1614</v>
      </c>
      <c r="I384" s="16">
        <v>3298</v>
      </c>
      <c r="J384" s="18">
        <f t="shared" si="36"/>
        <v>152.96846011131726</v>
      </c>
      <c r="K384" s="19">
        <f t="shared" si="40"/>
        <v>10.968460111317256</v>
      </c>
      <c r="L384" s="16">
        <v>29</v>
      </c>
      <c r="M384" s="20">
        <f t="shared" si="37"/>
        <v>1.3450834879406308</v>
      </c>
      <c r="N384" s="19">
        <f t="shared" si="38"/>
        <v>-1.6549165120593692</v>
      </c>
      <c r="O384" s="16">
        <v>150</v>
      </c>
      <c r="P384" s="20">
        <f t="shared" si="39"/>
        <v>6.9573283858998147</v>
      </c>
      <c r="Q384" s="19">
        <f t="shared" si="41"/>
        <v>-22.042671614100186</v>
      </c>
      <c r="R384" s="15"/>
    </row>
    <row r="385" spans="1:18" x14ac:dyDescent="0.3">
      <c r="A385" s="15" t="s">
        <v>1121</v>
      </c>
      <c r="B385" s="15" t="s">
        <v>1287</v>
      </c>
      <c r="C385" s="15" t="s">
        <v>1288</v>
      </c>
      <c r="D385" s="15" t="s">
        <v>628</v>
      </c>
      <c r="E385" s="15" t="s">
        <v>945</v>
      </c>
      <c r="F385" s="16">
        <v>1250</v>
      </c>
      <c r="G385" s="16">
        <v>0</v>
      </c>
      <c r="H385" s="17">
        <f t="shared" si="35"/>
        <v>1250</v>
      </c>
      <c r="I385" s="16">
        <v>2943</v>
      </c>
      <c r="J385" s="18">
        <f t="shared" si="36"/>
        <v>235.44</v>
      </c>
      <c r="K385" s="19">
        <f t="shared" si="40"/>
        <v>93.44</v>
      </c>
      <c r="L385" s="16">
        <v>2</v>
      </c>
      <c r="M385" s="20">
        <f t="shared" si="37"/>
        <v>0.16</v>
      </c>
      <c r="N385" s="19">
        <f t="shared" si="38"/>
        <v>-2.84</v>
      </c>
      <c r="O385" s="16">
        <v>1070</v>
      </c>
      <c r="P385" s="20">
        <f t="shared" si="39"/>
        <v>85.6</v>
      </c>
      <c r="Q385" s="19">
        <f t="shared" si="41"/>
        <v>56.599999999999994</v>
      </c>
      <c r="R385" s="15"/>
    </row>
    <row r="386" spans="1:18" x14ac:dyDescent="0.3">
      <c r="A386" s="15" t="s">
        <v>1121</v>
      </c>
      <c r="B386" s="15" t="s">
        <v>1289</v>
      </c>
      <c r="C386" s="15" t="s">
        <v>1290</v>
      </c>
      <c r="D386" s="15" t="s">
        <v>605</v>
      </c>
      <c r="E386" s="15" t="s">
        <v>1291</v>
      </c>
      <c r="F386" s="16">
        <v>1630</v>
      </c>
      <c r="G386" s="16">
        <v>534</v>
      </c>
      <c r="H386" s="17">
        <f t="shared" si="35"/>
        <v>1096</v>
      </c>
      <c r="I386" s="16">
        <v>2263</v>
      </c>
      <c r="J386" s="18">
        <f t="shared" si="36"/>
        <v>138.83435582822085</v>
      </c>
      <c r="K386" s="19">
        <f t="shared" si="40"/>
        <v>-3.1656441717791495</v>
      </c>
      <c r="L386" s="16">
        <v>10</v>
      </c>
      <c r="M386" s="20">
        <f t="shared" si="37"/>
        <v>0.61349693251533743</v>
      </c>
      <c r="N386" s="19">
        <f t="shared" si="38"/>
        <v>-2.3865030674846626</v>
      </c>
      <c r="O386" s="16">
        <v>304</v>
      </c>
      <c r="P386" s="20">
        <f t="shared" si="39"/>
        <v>18.650306748466257</v>
      </c>
      <c r="Q386" s="19">
        <f t="shared" si="41"/>
        <v>-10.349693251533743</v>
      </c>
      <c r="R386" s="15"/>
    </row>
    <row r="387" spans="1:18" x14ac:dyDescent="0.3">
      <c r="A387" s="15" t="s">
        <v>1121</v>
      </c>
      <c r="B387" s="15" t="s">
        <v>1292</v>
      </c>
      <c r="C387" s="15" t="s">
        <v>1293</v>
      </c>
      <c r="D387" s="15" t="s">
        <v>1294</v>
      </c>
      <c r="E387" s="15" t="s">
        <v>1295</v>
      </c>
      <c r="F387" s="16">
        <v>1664</v>
      </c>
      <c r="G387" s="16">
        <v>252</v>
      </c>
      <c r="H387" s="17">
        <f t="shared" si="35"/>
        <v>1412</v>
      </c>
      <c r="I387" s="16">
        <v>1937</v>
      </c>
      <c r="J387" s="18">
        <f t="shared" si="36"/>
        <v>116.40625</v>
      </c>
      <c r="K387" s="19">
        <f t="shared" si="40"/>
        <v>-25.59375</v>
      </c>
      <c r="L387" s="16">
        <v>80</v>
      </c>
      <c r="M387" s="20">
        <f t="shared" si="37"/>
        <v>4.8076923076923084</v>
      </c>
      <c r="N387" s="19">
        <f t="shared" si="38"/>
        <v>1.8076923076923084</v>
      </c>
      <c r="O387" s="16">
        <v>262</v>
      </c>
      <c r="P387" s="20">
        <f t="shared" si="39"/>
        <v>15.745192307692307</v>
      </c>
      <c r="Q387" s="19">
        <f t="shared" si="41"/>
        <v>-13.254807692307693</v>
      </c>
      <c r="R387" s="15"/>
    </row>
    <row r="388" spans="1:18" x14ac:dyDescent="0.3">
      <c r="A388" s="15" t="s">
        <v>1121</v>
      </c>
      <c r="B388" s="15" t="s">
        <v>1296</v>
      </c>
      <c r="C388" s="15" t="s">
        <v>1297</v>
      </c>
      <c r="D388" s="15" t="s">
        <v>148</v>
      </c>
      <c r="E388" s="15" t="s">
        <v>562</v>
      </c>
      <c r="F388" s="16">
        <v>969</v>
      </c>
      <c r="G388" s="16">
        <v>5</v>
      </c>
      <c r="H388" s="17">
        <f t="shared" si="35"/>
        <v>964</v>
      </c>
      <c r="I388" s="16">
        <v>1230</v>
      </c>
      <c r="J388" s="18">
        <f t="shared" si="36"/>
        <v>126.93498452012383</v>
      </c>
      <c r="K388" s="19">
        <f t="shared" si="40"/>
        <v>-15.065015479876166</v>
      </c>
      <c r="L388" s="16">
        <v>2</v>
      </c>
      <c r="M388" s="20">
        <f t="shared" si="37"/>
        <v>0.20639834881320948</v>
      </c>
      <c r="N388" s="19">
        <f t="shared" si="38"/>
        <v>-2.7936016511867905</v>
      </c>
      <c r="O388" s="16">
        <v>562</v>
      </c>
      <c r="P388" s="20">
        <f t="shared" si="39"/>
        <v>57.997936016511865</v>
      </c>
      <c r="Q388" s="19">
        <f t="shared" si="41"/>
        <v>28.997936016511865</v>
      </c>
      <c r="R388" s="15"/>
    </row>
    <row r="389" spans="1:18" x14ac:dyDescent="0.3">
      <c r="A389" s="15" t="s">
        <v>1121</v>
      </c>
      <c r="B389" s="15" t="s">
        <v>1298</v>
      </c>
      <c r="C389" s="15" t="s">
        <v>1299</v>
      </c>
      <c r="D389" s="15" t="s">
        <v>730</v>
      </c>
      <c r="E389" s="15" t="s">
        <v>1300</v>
      </c>
      <c r="F389" s="16">
        <v>1852</v>
      </c>
      <c r="G389" s="16">
        <v>503</v>
      </c>
      <c r="H389" s="17">
        <f t="shared" si="35"/>
        <v>1349</v>
      </c>
      <c r="I389" s="16">
        <v>2957</v>
      </c>
      <c r="J389" s="18">
        <f t="shared" si="36"/>
        <v>159.66522678185746</v>
      </c>
      <c r="K389" s="19">
        <f t="shared" si="40"/>
        <v>17.665226781857456</v>
      </c>
      <c r="L389" s="16">
        <v>16</v>
      </c>
      <c r="M389" s="20">
        <f t="shared" si="37"/>
        <v>0.86393088552915775</v>
      </c>
      <c r="N389" s="19">
        <f t="shared" si="38"/>
        <v>-2.1360691144708421</v>
      </c>
      <c r="O389" s="16">
        <v>1499</v>
      </c>
      <c r="P389" s="20">
        <f t="shared" si="39"/>
        <v>80.939524838012957</v>
      </c>
      <c r="Q389" s="19">
        <f t="shared" si="41"/>
        <v>51.939524838012957</v>
      </c>
      <c r="R389" s="15"/>
    </row>
    <row r="390" spans="1:18" x14ac:dyDescent="0.3">
      <c r="A390" s="15" t="s">
        <v>1121</v>
      </c>
      <c r="B390" s="15" t="s">
        <v>1301</v>
      </c>
      <c r="C390" s="15" t="s">
        <v>1302</v>
      </c>
      <c r="D390" s="15" t="s">
        <v>1303</v>
      </c>
      <c r="E390" s="15" t="s">
        <v>1304</v>
      </c>
      <c r="F390" s="16">
        <v>1504</v>
      </c>
      <c r="G390" s="16">
        <v>422</v>
      </c>
      <c r="H390" s="17">
        <f t="shared" si="35"/>
        <v>1082</v>
      </c>
      <c r="I390" s="16">
        <v>2154</v>
      </c>
      <c r="J390" s="18">
        <f t="shared" si="36"/>
        <v>143.218085106383</v>
      </c>
      <c r="K390" s="19">
        <f t="shared" si="40"/>
        <v>1.2180851063830005</v>
      </c>
      <c r="L390" s="16">
        <v>9</v>
      </c>
      <c r="M390" s="20">
        <f t="shared" si="37"/>
        <v>0.59840425531914898</v>
      </c>
      <c r="N390" s="19">
        <f t="shared" si="38"/>
        <v>-2.4015957446808511</v>
      </c>
      <c r="O390" s="16">
        <v>926</v>
      </c>
      <c r="P390" s="20">
        <f t="shared" si="39"/>
        <v>61.569148936170215</v>
      </c>
      <c r="Q390" s="19">
        <f t="shared" si="41"/>
        <v>32.569148936170215</v>
      </c>
      <c r="R390" s="15"/>
    </row>
    <row r="391" spans="1:18" x14ac:dyDescent="0.3">
      <c r="A391" s="15" t="s">
        <v>1121</v>
      </c>
      <c r="B391" s="15" t="s">
        <v>1305</v>
      </c>
      <c r="C391" s="15" t="s">
        <v>1306</v>
      </c>
      <c r="D391" s="15" t="s">
        <v>273</v>
      </c>
      <c r="E391" s="15" t="s">
        <v>598</v>
      </c>
      <c r="F391" s="16">
        <v>1821</v>
      </c>
      <c r="G391" s="16">
        <v>216</v>
      </c>
      <c r="H391" s="17">
        <f t="shared" si="35"/>
        <v>1605</v>
      </c>
      <c r="I391" s="16">
        <v>1692</v>
      </c>
      <c r="J391" s="18">
        <f t="shared" si="36"/>
        <v>92.915980230642504</v>
      </c>
      <c r="K391" s="19">
        <f t="shared" si="40"/>
        <v>-49.084019769357496</v>
      </c>
      <c r="L391" s="16">
        <v>13</v>
      </c>
      <c r="M391" s="20">
        <f t="shared" si="37"/>
        <v>0.71389346512904994</v>
      </c>
      <c r="N391" s="19">
        <f t="shared" si="38"/>
        <v>-2.2861065348709499</v>
      </c>
      <c r="O391" s="16">
        <v>426</v>
      </c>
      <c r="P391" s="20">
        <f t="shared" si="39"/>
        <v>23.393739703459637</v>
      </c>
      <c r="Q391" s="19">
        <f t="shared" si="41"/>
        <v>-5.6062602965403627</v>
      </c>
      <c r="R391" s="15"/>
    </row>
    <row r="392" spans="1:18" x14ac:dyDescent="0.3">
      <c r="A392" s="15" t="s">
        <v>1121</v>
      </c>
      <c r="B392" s="15" t="s">
        <v>1307</v>
      </c>
      <c r="C392" s="15" t="s">
        <v>1308</v>
      </c>
      <c r="D392" s="15" t="s">
        <v>26</v>
      </c>
      <c r="E392" s="15" t="s">
        <v>1309</v>
      </c>
      <c r="F392" s="16">
        <v>1839</v>
      </c>
      <c r="G392" s="16">
        <v>718</v>
      </c>
      <c r="H392" s="17">
        <f t="shared" si="35"/>
        <v>1121</v>
      </c>
      <c r="I392" s="16">
        <v>1852</v>
      </c>
      <c r="J392" s="18">
        <f t="shared" si="36"/>
        <v>100.70690592713431</v>
      </c>
      <c r="K392" s="19">
        <f t="shared" si="40"/>
        <v>-41.293094072865685</v>
      </c>
      <c r="L392" s="16">
        <v>13</v>
      </c>
      <c r="M392" s="20">
        <f t="shared" si="37"/>
        <v>0.70690592713431211</v>
      </c>
      <c r="N392" s="19">
        <f t="shared" si="38"/>
        <v>-2.2930940728656877</v>
      </c>
      <c r="O392" s="16">
        <v>320</v>
      </c>
      <c r="P392" s="20">
        <f t="shared" si="39"/>
        <v>17.400761283306146</v>
      </c>
      <c r="Q392" s="19">
        <f t="shared" si="41"/>
        <v>-11.599238716693854</v>
      </c>
      <c r="R392" s="15"/>
    </row>
    <row r="393" spans="1:18" x14ac:dyDescent="0.3">
      <c r="A393" s="15" t="s">
        <v>1121</v>
      </c>
      <c r="B393" s="15" t="s">
        <v>1310</v>
      </c>
      <c r="C393" s="15" t="s">
        <v>1311</v>
      </c>
      <c r="D393" s="15" t="s">
        <v>535</v>
      </c>
      <c r="E393" s="15" t="s">
        <v>1312</v>
      </c>
      <c r="F393" s="16">
        <v>1517</v>
      </c>
      <c r="G393" s="16">
        <v>4</v>
      </c>
      <c r="H393" s="17">
        <f t="shared" ref="H393:H456" si="42">F393-G393</f>
        <v>1513</v>
      </c>
      <c r="I393" s="16">
        <v>2332</v>
      </c>
      <c r="J393" s="18">
        <f t="shared" ref="J393:J456" si="43">I393/F393*100</f>
        <v>153.72445616348057</v>
      </c>
      <c r="K393" s="19">
        <f t="shared" si="40"/>
        <v>11.724456163480568</v>
      </c>
      <c r="L393" s="16">
        <v>1</v>
      </c>
      <c r="M393" s="20">
        <f t="shared" ref="M393:M456" si="44">L393/F393*100</f>
        <v>6.5919578114700061E-2</v>
      </c>
      <c r="N393" s="19">
        <f t="shared" ref="N393:N456" si="45">M393-3</f>
        <v>-2.9340804218852998</v>
      </c>
      <c r="O393" s="16">
        <v>88</v>
      </c>
      <c r="P393" s="20">
        <f t="shared" ref="P393:P456" si="46">O393/F393*100</f>
        <v>5.8009228740936063</v>
      </c>
      <c r="Q393" s="19">
        <f t="shared" si="41"/>
        <v>-23.199077125906392</v>
      </c>
      <c r="R393" s="15"/>
    </row>
    <row r="394" spans="1:18" x14ac:dyDescent="0.3">
      <c r="A394" s="15" t="s">
        <v>1121</v>
      </c>
      <c r="B394" s="15" t="s">
        <v>1313</v>
      </c>
      <c r="C394" s="15" t="s">
        <v>1314</v>
      </c>
      <c r="D394" s="15" t="s">
        <v>1286</v>
      </c>
      <c r="E394" s="15" t="s">
        <v>354</v>
      </c>
      <c r="F394" s="16">
        <v>1977</v>
      </c>
      <c r="G394" s="16">
        <v>612</v>
      </c>
      <c r="H394" s="17">
        <f t="shared" si="42"/>
        <v>1365</v>
      </c>
      <c r="I394" s="16">
        <v>3661</v>
      </c>
      <c r="J394" s="18">
        <f t="shared" si="43"/>
        <v>185.17956499747092</v>
      </c>
      <c r="K394" s="19">
        <f t="shared" ref="K394:K457" si="47">J394-142</f>
        <v>43.179564997470919</v>
      </c>
      <c r="L394" s="16">
        <v>23</v>
      </c>
      <c r="M394" s="20">
        <f t="shared" si="44"/>
        <v>1.163378856853819</v>
      </c>
      <c r="N394" s="19">
        <f t="shared" si="45"/>
        <v>-1.836621143146181</v>
      </c>
      <c r="O394" s="16">
        <v>272</v>
      </c>
      <c r="P394" s="20">
        <f t="shared" si="46"/>
        <v>13.758219524532119</v>
      </c>
      <c r="Q394" s="19">
        <f t="shared" ref="Q394:Q457" si="48">P394-29</f>
        <v>-15.241780475467881</v>
      </c>
      <c r="R394" s="15"/>
    </row>
    <row r="395" spans="1:18" x14ac:dyDescent="0.3">
      <c r="A395" s="15" t="s">
        <v>1121</v>
      </c>
      <c r="B395" s="15" t="s">
        <v>1315</v>
      </c>
      <c r="C395" s="15" t="s">
        <v>1316</v>
      </c>
      <c r="D395" s="15" t="s">
        <v>290</v>
      </c>
      <c r="E395" s="15" t="s">
        <v>1317</v>
      </c>
      <c r="F395" s="16">
        <v>1451</v>
      </c>
      <c r="G395" s="16">
        <v>357</v>
      </c>
      <c r="H395" s="17">
        <f t="shared" si="42"/>
        <v>1094</v>
      </c>
      <c r="I395" s="16">
        <v>2542</v>
      </c>
      <c r="J395" s="18">
        <f t="shared" si="43"/>
        <v>175.1895244658856</v>
      </c>
      <c r="K395" s="19">
        <f t="shared" si="47"/>
        <v>33.189524465885597</v>
      </c>
      <c r="L395" s="16">
        <v>6</v>
      </c>
      <c r="M395" s="20">
        <f t="shared" si="44"/>
        <v>0.41350792556857335</v>
      </c>
      <c r="N395" s="19">
        <f t="shared" si="45"/>
        <v>-2.5864920744314266</v>
      </c>
      <c r="O395" s="16">
        <v>351</v>
      </c>
      <c r="P395" s="20">
        <f t="shared" si="46"/>
        <v>24.190213645761542</v>
      </c>
      <c r="Q395" s="19">
        <f t="shared" si="48"/>
        <v>-4.809786354238458</v>
      </c>
      <c r="R395" s="15"/>
    </row>
    <row r="396" spans="1:18" x14ac:dyDescent="0.3">
      <c r="A396" s="15" t="s">
        <v>1121</v>
      </c>
      <c r="B396" s="15" t="s">
        <v>1318</v>
      </c>
      <c r="C396" s="15" t="s">
        <v>1319</v>
      </c>
      <c r="D396" s="15" t="s">
        <v>96</v>
      </c>
      <c r="E396" s="15" t="s">
        <v>1320</v>
      </c>
      <c r="F396" s="16">
        <v>1971</v>
      </c>
      <c r="G396" s="16">
        <v>632</v>
      </c>
      <c r="H396" s="17">
        <f t="shared" si="42"/>
        <v>1339</v>
      </c>
      <c r="I396" s="16">
        <v>2252</v>
      </c>
      <c r="J396" s="18">
        <f t="shared" si="43"/>
        <v>114.25672247590055</v>
      </c>
      <c r="K396" s="19">
        <f t="shared" si="47"/>
        <v>-27.743277524099454</v>
      </c>
      <c r="L396" s="16">
        <v>17</v>
      </c>
      <c r="M396" s="20">
        <f t="shared" si="44"/>
        <v>0.86250634195839671</v>
      </c>
      <c r="N396" s="19">
        <f t="shared" si="45"/>
        <v>-2.1374936580416035</v>
      </c>
      <c r="O396" s="16">
        <v>87</v>
      </c>
      <c r="P396" s="20">
        <f t="shared" si="46"/>
        <v>4.4140030441400304</v>
      </c>
      <c r="Q396" s="19">
        <f t="shared" si="48"/>
        <v>-24.585996955859969</v>
      </c>
      <c r="R396" s="15"/>
    </row>
    <row r="397" spans="1:18" x14ac:dyDescent="0.3">
      <c r="A397" s="15" t="s">
        <v>1121</v>
      </c>
      <c r="B397" s="15" t="s">
        <v>1321</v>
      </c>
      <c r="C397" s="15" t="s">
        <v>1322</v>
      </c>
      <c r="D397" s="15" t="s">
        <v>1151</v>
      </c>
      <c r="E397" s="15" t="s">
        <v>1323</v>
      </c>
      <c r="F397" s="16">
        <v>1357</v>
      </c>
      <c r="G397" s="16">
        <v>407</v>
      </c>
      <c r="H397" s="17">
        <f t="shared" si="42"/>
        <v>950</v>
      </c>
      <c r="I397" s="16">
        <v>1141</v>
      </c>
      <c r="J397" s="18">
        <f t="shared" si="43"/>
        <v>84.082535003684598</v>
      </c>
      <c r="K397" s="19">
        <f t="shared" si="47"/>
        <v>-57.917464996315402</v>
      </c>
      <c r="L397" s="16">
        <v>1</v>
      </c>
      <c r="M397" s="20">
        <f t="shared" si="44"/>
        <v>7.369196757553427E-2</v>
      </c>
      <c r="N397" s="19">
        <f t="shared" si="45"/>
        <v>-2.9263080324244659</v>
      </c>
      <c r="O397" s="16">
        <v>406</v>
      </c>
      <c r="P397" s="20">
        <f t="shared" si="46"/>
        <v>29.918938835666914</v>
      </c>
      <c r="Q397" s="19">
        <f t="shared" si="48"/>
        <v>0.91893883566691414</v>
      </c>
      <c r="R397" s="15"/>
    </row>
    <row r="398" spans="1:18" x14ac:dyDescent="0.3">
      <c r="A398" s="15" t="s">
        <v>1121</v>
      </c>
      <c r="B398" s="15" t="s">
        <v>1324</v>
      </c>
      <c r="C398" s="15" t="s">
        <v>1325</v>
      </c>
      <c r="D398" s="15" t="s">
        <v>1151</v>
      </c>
      <c r="E398" s="15" t="s">
        <v>1326</v>
      </c>
      <c r="F398" s="16">
        <v>1692</v>
      </c>
      <c r="G398" s="16">
        <v>638</v>
      </c>
      <c r="H398" s="17">
        <f t="shared" si="42"/>
        <v>1054</v>
      </c>
      <c r="I398" s="16">
        <v>3699</v>
      </c>
      <c r="J398" s="18">
        <f t="shared" si="43"/>
        <v>218.61702127659575</v>
      </c>
      <c r="K398" s="19">
        <f t="shared" si="47"/>
        <v>76.61702127659575</v>
      </c>
      <c r="L398" s="16">
        <v>13</v>
      </c>
      <c r="M398" s="20">
        <f t="shared" si="44"/>
        <v>0.76832151300236406</v>
      </c>
      <c r="N398" s="19">
        <f t="shared" si="45"/>
        <v>-2.231678486997636</v>
      </c>
      <c r="O398" s="16">
        <v>968</v>
      </c>
      <c r="P398" s="20">
        <f t="shared" si="46"/>
        <v>57.210401891252957</v>
      </c>
      <c r="Q398" s="19">
        <f t="shared" si="48"/>
        <v>28.210401891252957</v>
      </c>
      <c r="R398" s="15"/>
    </row>
    <row r="399" spans="1:18" x14ac:dyDescent="0.3">
      <c r="A399" s="15" t="s">
        <v>1121</v>
      </c>
      <c r="B399" s="15" t="s">
        <v>1327</v>
      </c>
      <c r="C399" s="15" t="s">
        <v>1328</v>
      </c>
      <c r="D399" s="15" t="s">
        <v>1329</v>
      </c>
      <c r="E399" s="15" t="s">
        <v>1330</v>
      </c>
      <c r="F399" s="16">
        <v>1481</v>
      </c>
      <c r="G399" s="16">
        <v>198</v>
      </c>
      <c r="H399" s="17">
        <f t="shared" si="42"/>
        <v>1283</v>
      </c>
      <c r="I399" s="16">
        <v>1433</v>
      </c>
      <c r="J399" s="18">
        <f t="shared" si="43"/>
        <v>96.758946657663742</v>
      </c>
      <c r="K399" s="19">
        <f t="shared" si="47"/>
        <v>-45.241053342336258</v>
      </c>
      <c r="L399" s="16">
        <v>5</v>
      </c>
      <c r="M399" s="20">
        <f t="shared" si="44"/>
        <v>0.33760972316002702</v>
      </c>
      <c r="N399" s="19">
        <f t="shared" si="45"/>
        <v>-2.662390276839973</v>
      </c>
      <c r="O399" s="16">
        <v>837</v>
      </c>
      <c r="P399" s="20">
        <f t="shared" si="46"/>
        <v>56.515867656988519</v>
      </c>
      <c r="Q399" s="19">
        <f t="shared" si="48"/>
        <v>27.515867656988519</v>
      </c>
      <c r="R399" s="15"/>
    </row>
    <row r="400" spans="1:18" x14ac:dyDescent="0.3">
      <c r="A400" s="21" t="s">
        <v>1121</v>
      </c>
      <c r="B400" s="21" t="s">
        <v>1331</v>
      </c>
      <c r="C400" s="21" t="s">
        <v>1332</v>
      </c>
      <c r="D400" s="21" t="s">
        <v>1333</v>
      </c>
      <c r="E400" s="21" t="s">
        <v>1334</v>
      </c>
      <c r="F400" s="22">
        <v>723</v>
      </c>
      <c r="G400" s="22">
        <v>432</v>
      </c>
      <c r="H400" s="23">
        <f t="shared" si="42"/>
        <v>291</v>
      </c>
      <c r="I400" s="22">
        <v>1633</v>
      </c>
      <c r="J400" s="24">
        <f t="shared" si="43"/>
        <v>225.86445366528355</v>
      </c>
      <c r="K400" s="25">
        <f t="shared" si="47"/>
        <v>83.864453665283548</v>
      </c>
      <c r="L400" s="22">
        <v>16</v>
      </c>
      <c r="M400" s="26">
        <f t="shared" si="44"/>
        <v>2.2130013831258646</v>
      </c>
      <c r="N400" s="25">
        <f t="shared" si="45"/>
        <v>-0.78699861687413541</v>
      </c>
      <c r="O400" s="22">
        <v>827</v>
      </c>
      <c r="P400" s="26">
        <f t="shared" si="46"/>
        <v>114.38450899031811</v>
      </c>
      <c r="Q400" s="25">
        <f t="shared" si="48"/>
        <v>85.38450899031811</v>
      </c>
      <c r="R400" s="21"/>
    </row>
    <row r="401" spans="1:18" x14ac:dyDescent="0.3">
      <c r="A401" s="15" t="s">
        <v>1121</v>
      </c>
      <c r="B401" s="15" t="s">
        <v>1335</v>
      </c>
      <c r="C401" s="15" t="s">
        <v>1336</v>
      </c>
      <c r="D401" s="15" t="s">
        <v>1337</v>
      </c>
      <c r="E401" s="15" t="s">
        <v>1338</v>
      </c>
      <c r="F401" s="16">
        <v>1284</v>
      </c>
      <c r="G401" s="16">
        <v>224</v>
      </c>
      <c r="H401" s="17">
        <f t="shared" si="42"/>
        <v>1060</v>
      </c>
      <c r="I401" s="16">
        <v>2131</v>
      </c>
      <c r="J401" s="18">
        <f t="shared" si="43"/>
        <v>165.96573208722742</v>
      </c>
      <c r="K401" s="19">
        <f t="shared" si="47"/>
        <v>23.965732087227423</v>
      </c>
      <c r="L401" s="16">
        <v>3</v>
      </c>
      <c r="M401" s="20">
        <f t="shared" si="44"/>
        <v>0.23364485981308408</v>
      </c>
      <c r="N401" s="19">
        <f t="shared" si="45"/>
        <v>-2.7663551401869158</v>
      </c>
      <c r="O401" s="16">
        <v>1026</v>
      </c>
      <c r="P401" s="20">
        <f t="shared" si="46"/>
        <v>79.90654205607477</v>
      </c>
      <c r="Q401" s="19">
        <f t="shared" si="48"/>
        <v>50.90654205607477</v>
      </c>
      <c r="R401" s="15"/>
    </row>
    <row r="402" spans="1:18" x14ac:dyDescent="0.3">
      <c r="A402" s="15" t="s">
        <v>1121</v>
      </c>
      <c r="B402" s="15" t="s">
        <v>1339</v>
      </c>
      <c r="C402" s="15" t="s">
        <v>1340</v>
      </c>
      <c r="D402" s="15" t="s">
        <v>1341</v>
      </c>
      <c r="E402" s="15" t="s">
        <v>1342</v>
      </c>
      <c r="F402" s="16">
        <v>1102</v>
      </c>
      <c r="G402" s="16">
        <v>103</v>
      </c>
      <c r="H402" s="17">
        <f t="shared" si="42"/>
        <v>999</v>
      </c>
      <c r="I402" s="16">
        <v>1058</v>
      </c>
      <c r="J402" s="18">
        <f t="shared" si="43"/>
        <v>96.007259528130675</v>
      </c>
      <c r="K402" s="19">
        <f t="shared" si="47"/>
        <v>-45.992740471869325</v>
      </c>
      <c r="L402" s="16">
        <v>3</v>
      </c>
      <c r="M402" s="20">
        <f t="shared" si="44"/>
        <v>0.27223230490018147</v>
      </c>
      <c r="N402" s="19">
        <f t="shared" si="45"/>
        <v>-2.7277676950998186</v>
      </c>
      <c r="O402" s="16">
        <v>352</v>
      </c>
      <c r="P402" s="20">
        <f t="shared" si="46"/>
        <v>31.941923774954628</v>
      </c>
      <c r="Q402" s="19">
        <f t="shared" si="48"/>
        <v>2.9419237749546276</v>
      </c>
      <c r="R402" s="15"/>
    </row>
    <row r="403" spans="1:18" x14ac:dyDescent="0.3">
      <c r="A403" s="15" t="s">
        <v>1121</v>
      </c>
      <c r="B403" s="15" t="s">
        <v>1343</v>
      </c>
      <c r="C403" s="15" t="s">
        <v>1344</v>
      </c>
      <c r="D403" s="15" t="s">
        <v>258</v>
      </c>
      <c r="E403" s="15" t="s">
        <v>1345</v>
      </c>
      <c r="F403" s="16">
        <v>1580</v>
      </c>
      <c r="G403" s="16">
        <v>784</v>
      </c>
      <c r="H403" s="17">
        <f t="shared" si="42"/>
        <v>796</v>
      </c>
      <c r="I403" s="16">
        <v>2895</v>
      </c>
      <c r="J403" s="18">
        <f t="shared" si="43"/>
        <v>183.22784810126583</v>
      </c>
      <c r="K403" s="19">
        <f t="shared" si="47"/>
        <v>41.227848101265835</v>
      </c>
      <c r="L403" s="16">
        <v>40</v>
      </c>
      <c r="M403" s="20">
        <f t="shared" si="44"/>
        <v>2.5316455696202533</v>
      </c>
      <c r="N403" s="19">
        <f t="shared" si="45"/>
        <v>-0.46835443037974667</v>
      </c>
      <c r="O403" s="16">
        <v>774</v>
      </c>
      <c r="P403" s="20">
        <f t="shared" si="46"/>
        <v>48.9873417721519</v>
      </c>
      <c r="Q403" s="19">
        <f t="shared" si="48"/>
        <v>19.9873417721519</v>
      </c>
      <c r="R403" s="15"/>
    </row>
    <row r="404" spans="1:18" x14ac:dyDescent="0.3">
      <c r="A404" s="15" t="s">
        <v>1121</v>
      </c>
      <c r="B404" s="15" t="s">
        <v>1346</v>
      </c>
      <c r="C404" s="15" t="s">
        <v>1347</v>
      </c>
      <c r="D404" s="15" t="s">
        <v>624</v>
      </c>
      <c r="E404" s="15" t="s">
        <v>295</v>
      </c>
      <c r="F404" s="16">
        <v>18</v>
      </c>
      <c r="G404" s="16">
        <v>0</v>
      </c>
      <c r="H404" s="17">
        <f t="shared" si="42"/>
        <v>18</v>
      </c>
      <c r="I404" s="16">
        <v>100</v>
      </c>
      <c r="J404" s="18">
        <f t="shared" si="43"/>
        <v>555.55555555555554</v>
      </c>
      <c r="K404" s="19">
        <f t="shared" si="47"/>
        <v>413.55555555555554</v>
      </c>
      <c r="L404" s="16">
        <v>2</v>
      </c>
      <c r="M404" s="20">
        <f t="shared" si="44"/>
        <v>11.111111111111111</v>
      </c>
      <c r="N404" s="19">
        <f t="shared" si="45"/>
        <v>8.1111111111111107</v>
      </c>
      <c r="O404" s="16">
        <v>0</v>
      </c>
      <c r="P404" s="20">
        <f t="shared" si="46"/>
        <v>0</v>
      </c>
      <c r="Q404" s="19">
        <f t="shared" si="48"/>
        <v>-29</v>
      </c>
      <c r="R404" s="15"/>
    </row>
    <row r="405" spans="1:18" x14ac:dyDescent="0.3">
      <c r="A405" s="15" t="s">
        <v>1121</v>
      </c>
      <c r="B405" s="15" t="s">
        <v>1348</v>
      </c>
      <c r="C405" s="15" t="s">
        <v>1349</v>
      </c>
      <c r="D405" s="15" t="s">
        <v>535</v>
      </c>
      <c r="E405" s="15" t="s">
        <v>1350</v>
      </c>
      <c r="F405" s="16">
        <v>1347</v>
      </c>
      <c r="G405" s="16">
        <v>7</v>
      </c>
      <c r="H405" s="17">
        <f t="shared" si="42"/>
        <v>1340</v>
      </c>
      <c r="I405" s="16">
        <v>1994</v>
      </c>
      <c r="J405" s="18">
        <f t="shared" si="43"/>
        <v>148.03266518188568</v>
      </c>
      <c r="K405" s="19">
        <f t="shared" si="47"/>
        <v>6.032665181885676</v>
      </c>
      <c r="L405" s="16">
        <v>1</v>
      </c>
      <c r="M405" s="20">
        <f t="shared" si="44"/>
        <v>7.4239049740163321E-2</v>
      </c>
      <c r="N405" s="19">
        <f t="shared" si="45"/>
        <v>-2.9257609502598365</v>
      </c>
      <c r="O405" s="16">
        <v>324</v>
      </c>
      <c r="P405" s="20">
        <f t="shared" si="46"/>
        <v>24.053452115812917</v>
      </c>
      <c r="Q405" s="19">
        <f t="shared" si="48"/>
        <v>-4.9465478841870834</v>
      </c>
      <c r="R405" s="15"/>
    </row>
    <row r="406" spans="1:18" x14ac:dyDescent="0.3">
      <c r="A406" s="15" t="s">
        <v>1121</v>
      </c>
      <c r="B406" s="15" t="s">
        <v>1351</v>
      </c>
      <c r="C406" s="15" t="s">
        <v>1352</v>
      </c>
      <c r="D406" s="15" t="s">
        <v>26</v>
      </c>
      <c r="E406" s="15" t="s">
        <v>1353</v>
      </c>
      <c r="F406" s="16">
        <v>1780</v>
      </c>
      <c r="G406" s="16">
        <v>321</v>
      </c>
      <c r="H406" s="17">
        <f t="shared" si="42"/>
        <v>1459</v>
      </c>
      <c r="I406" s="16">
        <v>991</v>
      </c>
      <c r="J406" s="18">
        <f t="shared" si="43"/>
        <v>55.674157303370784</v>
      </c>
      <c r="K406" s="19">
        <f t="shared" si="47"/>
        <v>-86.325842696629223</v>
      </c>
      <c r="L406" s="16">
        <v>2</v>
      </c>
      <c r="M406" s="20">
        <f t="shared" si="44"/>
        <v>0.11235955056179776</v>
      </c>
      <c r="N406" s="19">
        <f t="shared" si="45"/>
        <v>-2.8876404494382024</v>
      </c>
      <c r="O406" s="16">
        <v>216</v>
      </c>
      <c r="P406" s="20">
        <f t="shared" si="46"/>
        <v>12.134831460674157</v>
      </c>
      <c r="Q406" s="19">
        <f t="shared" si="48"/>
        <v>-16.865168539325843</v>
      </c>
      <c r="R406" s="15"/>
    </row>
    <row r="407" spans="1:18" x14ac:dyDescent="0.3">
      <c r="A407" s="21" t="s">
        <v>1121</v>
      </c>
      <c r="B407" s="21" t="s">
        <v>1354</v>
      </c>
      <c r="C407" s="21" t="s">
        <v>1355</v>
      </c>
      <c r="D407" s="21" t="s">
        <v>258</v>
      </c>
      <c r="E407" s="21" t="s">
        <v>1356</v>
      </c>
      <c r="F407" s="22">
        <v>706</v>
      </c>
      <c r="G407" s="22">
        <v>705</v>
      </c>
      <c r="H407" s="23">
        <f t="shared" si="42"/>
        <v>1</v>
      </c>
      <c r="I407" s="22">
        <v>2316</v>
      </c>
      <c r="J407" s="24">
        <f t="shared" si="43"/>
        <v>328.04532577903683</v>
      </c>
      <c r="K407" s="25">
        <f t="shared" si="47"/>
        <v>186.04532577903683</v>
      </c>
      <c r="L407" s="22">
        <v>54</v>
      </c>
      <c r="M407" s="26">
        <f t="shared" si="44"/>
        <v>7.6487252124645897</v>
      </c>
      <c r="N407" s="25">
        <f t="shared" si="45"/>
        <v>4.6487252124645897</v>
      </c>
      <c r="O407" s="22">
        <v>327</v>
      </c>
      <c r="P407" s="26">
        <f t="shared" si="46"/>
        <v>46.317280453257794</v>
      </c>
      <c r="Q407" s="25">
        <f t="shared" si="48"/>
        <v>17.317280453257794</v>
      </c>
      <c r="R407" s="21"/>
    </row>
    <row r="408" spans="1:18" x14ac:dyDescent="0.3">
      <c r="A408" s="15" t="s">
        <v>1121</v>
      </c>
      <c r="B408" s="15" t="s">
        <v>1357</v>
      </c>
      <c r="C408" s="15" t="s">
        <v>1358</v>
      </c>
      <c r="D408" s="15" t="s">
        <v>1359</v>
      </c>
      <c r="E408" s="15" t="s">
        <v>1360</v>
      </c>
      <c r="F408" s="16">
        <v>1754</v>
      </c>
      <c r="G408" s="16">
        <v>482</v>
      </c>
      <c r="H408" s="17">
        <f t="shared" si="42"/>
        <v>1272</v>
      </c>
      <c r="I408" s="16">
        <v>3799</v>
      </c>
      <c r="J408" s="18">
        <f t="shared" si="43"/>
        <v>216.59064994298745</v>
      </c>
      <c r="K408" s="19">
        <f t="shared" si="47"/>
        <v>74.590649942987454</v>
      </c>
      <c r="L408" s="16">
        <v>47</v>
      </c>
      <c r="M408" s="20">
        <f t="shared" si="44"/>
        <v>2.6795895096921321</v>
      </c>
      <c r="N408" s="19">
        <f t="shared" si="45"/>
        <v>-0.32041049030786795</v>
      </c>
      <c r="O408" s="16">
        <v>392</v>
      </c>
      <c r="P408" s="20">
        <f t="shared" si="46"/>
        <v>22.348916761687569</v>
      </c>
      <c r="Q408" s="19">
        <f t="shared" si="48"/>
        <v>-6.651083238312431</v>
      </c>
      <c r="R408" s="15"/>
    </row>
    <row r="409" spans="1:18" x14ac:dyDescent="0.3">
      <c r="A409" s="15" t="s">
        <v>1121</v>
      </c>
      <c r="B409" s="15" t="s">
        <v>1361</v>
      </c>
      <c r="C409" s="15" t="s">
        <v>1362</v>
      </c>
      <c r="D409" s="15" t="s">
        <v>30</v>
      </c>
      <c r="E409" s="15" t="s">
        <v>1363</v>
      </c>
      <c r="F409" s="16">
        <v>1506</v>
      </c>
      <c r="G409" s="16">
        <v>23</v>
      </c>
      <c r="H409" s="17">
        <f t="shared" si="42"/>
        <v>1483</v>
      </c>
      <c r="I409" s="16">
        <v>2796</v>
      </c>
      <c r="J409" s="18">
        <f t="shared" si="43"/>
        <v>185.65737051792829</v>
      </c>
      <c r="K409" s="19">
        <f t="shared" si="47"/>
        <v>43.657370517928285</v>
      </c>
      <c r="L409" s="16">
        <v>1</v>
      </c>
      <c r="M409" s="20">
        <f t="shared" si="44"/>
        <v>6.6401062416998669E-2</v>
      </c>
      <c r="N409" s="19">
        <f t="shared" si="45"/>
        <v>-2.9335989375830014</v>
      </c>
      <c r="O409" s="16">
        <v>84</v>
      </c>
      <c r="P409" s="20">
        <f t="shared" si="46"/>
        <v>5.5776892430278879</v>
      </c>
      <c r="Q409" s="19">
        <f t="shared" si="48"/>
        <v>-23.422310756972113</v>
      </c>
      <c r="R409" s="15"/>
    </row>
    <row r="410" spans="1:18" x14ac:dyDescent="0.3">
      <c r="A410" s="15" t="s">
        <v>1121</v>
      </c>
      <c r="B410" s="15" t="s">
        <v>1364</v>
      </c>
      <c r="C410" s="15" t="s">
        <v>1365</v>
      </c>
      <c r="D410" s="15" t="s">
        <v>1151</v>
      </c>
      <c r="E410" s="15" t="s">
        <v>1366</v>
      </c>
      <c r="F410" s="16">
        <v>1505</v>
      </c>
      <c r="G410" s="16">
        <v>573</v>
      </c>
      <c r="H410" s="17">
        <f t="shared" si="42"/>
        <v>932</v>
      </c>
      <c r="I410" s="16">
        <v>1821</v>
      </c>
      <c r="J410" s="18">
        <f t="shared" si="43"/>
        <v>120.99667774086377</v>
      </c>
      <c r="K410" s="19">
        <f t="shared" si="47"/>
        <v>-21.003322259136226</v>
      </c>
      <c r="L410" s="16">
        <v>1</v>
      </c>
      <c r="M410" s="20">
        <f t="shared" si="44"/>
        <v>6.6445182724252497E-2</v>
      </c>
      <c r="N410" s="19">
        <f t="shared" si="45"/>
        <v>-2.9335548172757475</v>
      </c>
      <c r="O410" s="16">
        <v>264</v>
      </c>
      <c r="P410" s="20">
        <f t="shared" si="46"/>
        <v>17.541528239202659</v>
      </c>
      <c r="Q410" s="19">
        <f t="shared" si="48"/>
        <v>-11.458471760797341</v>
      </c>
      <c r="R410" s="15"/>
    </row>
    <row r="411" spans="1:18" x14ac:dyDescent="0.3">
      <c r="A411" s="15" t="s">
        <v>1121</v>
      </c>
      <c r="B411" s="15" t="s">
        <v>1367</v>
      </c>
      <c r="C411" s="15" t="s">
        <v>1368</v>
      </c>
      <c r="D411" s="15" t="s">
        <v>516</v>
      </c>
      <c r="E411" s="15" t="s">
        <v>1369</v>
      </c>
      <c r="F411" s="16">
        <v>1652</v>
      </c>
      <c r="G411" s="16">
        <v>336</v>
      </c>
      <c r="H411" s="17">
        <f t="shared" si="42"/>
        <v>1316</v>
      </c>
      <c r="I411" s="16">
        <v>2150</v>
      </c>
      <c r="J411" s="18">
        <f t="shared" si="43"/>
        <v>130.14527845036318</v>
      </c>
      <c r="K411" s="19">
        <f t="shared" si="47"/>
        <v>-11.854721549636821</v>
      </c>
      <c r="L411" s="16">
        <v>136</v>
      </c>
      <c r="M411" s="20">
        <f t="shared" si="44"/>
        <v>8.2324455205811145</v>
      </c>
      <c r="N411" s="19">
        <f t="shared" si="45"/>
        <v>5.2324455205811145</v>
      </c>
      <c r="O411" s="16">
        <v>313</v>
      </c>
      <c r="P411" s="20">
        <f t="shared" si="46"/>
        <v>18.946731234866828</v>
      </c>
      <c r="Q411" s="19">
        <f t="shared" si="48"/>
        <v>-10.053268765133172</v>
      </c>
      <c r="R411" s="15"/>
    </row>
    <row r="412" spans="1:18" x14ac:dyDescent="0.3">
      <c r="A412" s="15" t="s">
        <v>1121</v>
      </c>
      <c r="B412" s="15" t="s">
        <v>1370</v>
      </c>
      <c r="C412" s="15" t="s">
        <v>1371</v>
      </c>
      <c r="D412" s="15" t="s">
        <v>807</v>
      </c>
      <c r="E412" s="15" t="s">
        <v>414</v>
      </c>
      <c r="F412" s="16">
        <v>1217</v>
      </c>
      <c r="G412" s="16">
        <v>0</v>
      </c>
      <c r="H412" s="17">
        <f t="shared" si="42"/>
        <v>1217</v>
      </c>
      <c r="I412" s="16">
        <v>1607</v>
      </c>
      <c r="J412" s="18">
        <f t="shared" si="43"/>
        <v>132.04601479046835</v>
      </c>
      <c r="K412" s="19">
        <f t="shared" si="47"/>
        <v>-9.9539852095316519</v>
      </c>
      <c r="L412" s="16">
        <v>5</v>
      </c>
      <c r="M412" s="20">
        <f t="shared" si="44"/>
        <v>0.41084634346754317</v>
      </c>
      <c r="N412" s="19">
        <f t="shared" si="45"/>
        <v>-2.5891536565324569</v>
      </c>
      <c r="O412" s="16">
        <v>22</v>
      </c>
      <c r="P412" s="20">
        <f t="shared" si="46"/>
        <v>1.8077239112571899</v>
      </c>
      <c r="Q412" s="19">
        <f t="shared" si="48"/>
        <v>-27.192276088742808</v>
      </c>
      <c r="R412" s="15"/>
    </row>
    <row r="413" spans="1:18" x14ac:dyDescent="0.3">
      <c r="A413" s="15" t="s">
        <v>1121</v>
      </c>
      <c r="B413" s="15" t="s">
        <v>1372</v>
      </c>
      <c r="C413" s="15" t="s">
        <v>1373</v>
      </c>
      <c r="D413" s="15" t="s">
        <v>1374</v>
      </c>
      <c r="E413" s="15" t="s">
        <v>1375</v>
      </c>
      <c r="F413" s="16">
        <v>1809</v>
      </c>
      <c r="G413" s="16">
        <v>19</v>
      </c>
      <c r="H413" s="17">
        <f t="shared" si="42"/>
        <v>1790</v>
      </c>
      <c r="I413" s="16">
        <v>3043</v>
      </c>
      <c r="J413" s="18">
        <f t="shared" si="43"/>
        <v>168.21448313985627</v>
      </c>
      <c r="K413" s="19">
        <f t="shared" si="47"/>
        <v>26.21448313985627</v>
      </c>
      <c r="L413" s="16">
        <v>35</v>
      </c>
      <c r="M413" s="20">
        <f t="shared" si="44"/>
        <v>1.9347705914870093</v>
      </c>
      <c r="N413" s="19">
        <f t="shared" si="45"/>
        <v>-1.0652294085129907</v>
      </c>
      <c r="O413" s="16">
        <v>288</v>
      </c>
      <c r="P413" s="20">
        <f t="shared" si="46"/>
        <v>15.920398009950249</v>
      </c>
      <c r="Q413" s="19">
        <f t="shared" si="48"/>
        <v>-13.079601990049751</v>
      </c>
      <c r="R413" s="15"/>
    </row>
    <row r="414" spans="1:18" x14ac:dyDescent="0.3">
      <c r="A414" s="15" t="s">
        <v>1121</v>
      </c>
      <c r="B414" s="15" t="s">
        <v>1376</v>
      </c>
      <c r="C414" s="15" t="s">
        <v>1377</v>
      </c>
      <c r="D414" s="15" t="s">
        <v>1378</v>
      </c>
      <c r="E414" s="15" t="s">
        <v>1379</v>
      </c>
      <c r="F414" s="16">
        <v>1404</v>
      </c>
      <c r="G414" s="16">
        <v>0</v>
      </c>
      <c r="H414" s="17">
        <f t="shared" si="42"/>
        <v>1404</v>
      </c>
      <c r="I414" s="16">
        <v>1286</v>
      </c>
      <c r="J414" s="18">
        <f t="shared" si="43"/>
        <v>91.595441595441599</v>
      </c>
      <c r="K414" s="19">
        <f t="shared" si="47"/>
        <v>-50.404558404558401</v>
      </c>
      <c r="L414" s="16">
        <v>5</v>
      </c>
      <c r="M414" s="20">
        <f t="shared" si="44"/>
        <v>0.35612535612535612</v>
      </c>
      <c r="N414" s="19">
        <f t="shared" si="45"/>
        <v>-2.6438746438746437</v>
      </c>
      <c r="O414" s="16">
        <v>1493</v>
      </c>
      <c r="P414" s="20">
        <f t="shared" si="46"/>
        <v>106.33903133903134</v>
      </c>
      <c r="Q414" s="19">
        <f t="shared" si="48"/>
        <v>77.339031339031337</v>
      </c>
      <c r="R414" s="15"/>
    </row>
    <row r="415" spans="1:18" x14ac:dyDescent="0.3">
      <c r="A415" s="15" t="s">
        <v>1121</v>
      </c>
      <c r="B415" s="15" t="s">
        <v>1380</v>
      </c>
      <c r="C415" s="15" t="s">
        <v>1381</v>
      </c>
      <c r="D415" s="15" t="s">
        <v>1382</v>
      </c>
      <c r="E415" s="15" t="s">
        <v>1383</v>
      </c>
      <c r="F415" s="16">
        <v>1746</v>
      </c>
      <c r="G415" s="16">
        <v>776</v>
      </c>
      <c r="H415" s="17">
        <f t="shared" si="42"/>
        <v>970</v>
      </c>
      <c r="I415" s="16">
        <v>3539</v>
      </c>
      <c r="J415" s="18">
        <f t="shared" si="43"/>
        <v>202.6918671248568</v>
      </c>
      <c r="K415" s="19">
        <f t="shared" si="47"/>
        <v>60.691867124856799</v>
      </c>
      <c r="L415" s="16">
        <v>34</v>
      </c>
      <c r="M415" s="20">
        <f t="shared" si="44"/>
        <v>1.9473081328751431</v>
      </c>
      <c r="N415" s="19">
        <f t="shared" si="45"/>
        <v>-1.0526918671248569</v>
      </c>
      <c r="O415" s="16">
        <v>170</v>
      </c>
      <c r="P415" s="20">
        <f t="shared" si="46"/>
        <v>9.7365406643757169</v>
      </c>
      <c r="Q415" s="19">
        <f t="shared" si="48"/>
        <v>-19.263459335624283</v>
      </c>
      <c r="R415" s="15"/>
    </row>
    <row r="416" spans="1:18" x14ac:dyDescent="0.3">
      <c r="A416" s="15" t="s">
        <v>1121</v>
      </c>
      <c r="B416" s="15" t="s">
        <v>1384</v>
      </c>
      <c r="C416" s="15" t="s">
        <v>1385</v>
      </c>
      <c r="D416" s="15" t="s">
        <v>1386</v>
      </c>
      <c r="E416" s="15" t="s">
        <v>1387</v>
      </c>
      <c r="F416" s="16">
        <v>1863</v>
      </c>
      <c r="G416" s="16">
        <v>188</v>
      </c>
      <c r="H416" s="17">
        <f t="shared" si="42"/>
        <v>1675</v>
      </c>
      <c r="I416" s="16">
        <v>3130</v>
      </c>
      <c r="J416" s="18">
        <f t="shared" si="43"/>
        <v>168.00858829844336</v>
      </c>
      <c r="K416" s="19">
        <f t="shared" si="47"/>
        <v>26.008588298443357</v>
      </c>
      <c r="L416" s="16">
        <v>4</v>
      </c>
      <c r="M416" s="20">
        <f t="shared" si="44"/>
        <v>0.21470746108427269</v>
      </c>
      <c r="N416" s="19">
        <f t="shared" si="45"/>
        <v>-2.7852925389157273</v>
      </c>
      <c r="O416" s="16">
        <v>384</v>
      </c>
      <c r="P416" s="20">
        <f t="shared" si="46"/>
        <v>20.611916264090176</v>
      </c>
      <c r="Q416" s="19">
        <f t="shared" si="48"/>
        <v>-8.3880837359098237</v>
      </c>
      <c r="R416" s="15"/>
    </row>
    <row r="417" spans="1:18" x14ac:dyDescent="0.3">
      <c r="A417" s="15" t="s">
        <v>1121</v>
      </c>
      <c r="B417" s="15" t="s">
        <v>1149</v>
      </c>
      <c r="C417" s="15" t="s">
        <v>1150</v>
      </c>
      <c r="D417" s="15" t="s">
        <v>1388</v>
      </c>
      <c r="E417" s="15" t="s">
        <v>1389</v>
      </c>
      <c r="F417" s="16">
        <v>1224</v>
      </c>
      <c r="G417" s="16">
        <v>72</v>
      </c>
      <c r="H417" s="17">
        <f t="shared" si="42"/>
        <v>1152</v>
      </c>
      <c r="I417" s="16">
        <v>1936</v>
      </c>
      <c r="J417" s="18">
        <f t="shared" si="43"/>
        <v>158.16993464052288</v>
      </c>
      <c r="K417" s="19">
        <f t="shared" si="47"/>
        <v>16.169934640522882</v>
      </c>
      <c r="L417" s="16">
        <v>7</v>
      </c>
      <c r="M417" s="20">
        <f t="shared" si="44"/>
        <v>0.57189542483660127</v>
      </c>
      <c r="N417" s="19">
        <f t="shared" si="45"/>
        <v>-2.4281045751633989</v>
      </c>
      <c r="O417" s="16">
        <v>14</v>
      </c>
      <c r="P417" s="20">
        <f t="shared" si="46"/>
        <v>1.1437908496732025</v>
      </c>
      <c r="Q417" s="19">
        <f t="shared" si="48"/>
        <v>-27.856209150326798</v>
      </c>
      <c r="R417" s="15"/>
    </row>
    <row r="418" spans="1:18" x14ac:dyDescent="0.3">
      <c r="A418" s="15" t="s">
        <v>1121</v>
      </c>
      <c r="B418" s="15" t="s">
        <v>1390</v>
      </c>
      <c r="C418" s="15" t="s">
        <v>1391</v>
      </c>
      <c r="D418" s="15" t="s">
        <v>193</v>
      </c>
      <c r="E418" s="15" t="s">
        <v>1392</v>
      </c>
      <c r="F418" s="16">
        <v>1575</v>
      </c>
      <c r="G418" s="16">
        <v>302</v>
      </c>
      <c r="H418" s="17">
        <f t="shared" si="42"/>
        <v>1273</v>
      </c>
      <c r="I418" s="16">
        <v>2776</v>
      </c>
      <c r="J418" s="18">
        <f t="shared" si="43"/>
        <v>176.25396825396825</v>
      </c>
      <c r="K418" s="19">
        <f t="shared" si="47"/>
        <v>34.253968253968253</v>
      </c>
      <c r="L418" s="16">
        <v>13</v>
      </c>
      <c r="M418" s="20">
        <f t="shared" si="44"/>
        <v>0.82539682539682546</v>
      </c>
      <c r="N418" s="19">
        <f t="shared" si="45"/>
        <v>-2.1746031746031744</v>
      </c>
      <c r="O418" s="16">
        <v>158</v>
      </c>
      <c r="P418" s="20">
        <f t="shared" si="46"/>
        <v>10.031746031746032</v>
      </c>
      <c r="Q418" s="19">
        <f t="shared" si="48"/>
        <v>-18.968253968253968</v>
      </c>
      <c r="R418" s="15"/>
    </row>
    <row r="419" spans="1:18" x14ac:dyDescent="0.3">
      <c r="A419" s="15" t="s">
        <v>1121</v>
      </c>
      <c r="B419" s="15" t="s">
        <v>1393</v>
      </c>
      <c r="C419" s="15" t="s">
        <v>1394</v>
      </c>
      <c r="D419" s="15" t="s">
        <v>1395</v>
      </c>
      <c r="E419" s="15" t="s">
        <v>1396</v>
      </c>
      <c r="F419" s="16">
        <v>1394</v>
      </c>
      <c r="G419" s="16">
        <v>97</v>
      </c>
      <c r="H419" s="17">
        <f t="shared" si="42"/>
        <v>1297</v>
      </c>
      <c r="I419" s="16">
        <v>948</v>
      </c>
      <c r="J419" s="18">
        <f t="shared" si="43"/>
        <v>68.005738880918216</v>
      </c>
      <c r="K419" s="19">
        <f t="shared" si="47"/>
        <v>-73.994261119081784</v>
      </c>
      <c r="L419" s="16">
        <v>13</v>
      </c>
      <c r="M419" s="20">
        <f t="shared" si="44"/>
        <v>0.93256814921090381</v>
      </c>
      <c r="N419" s="19">
        <f t="shared" si="45"/>
        <v>-2.0674318507890961</v>
      </c>
      <c r="O419" s="16">
        <v>115</v>
      </c>
      <c r="P419" s="20">
        <f t="shared" si="46"/>
        <v>8.2496413199426097</v>
      </c>
      <c r="Q419" s="19">
        <f t="shared" si="48"/>
        <v>-20.750358680057388</v>
      </c>
      <c r="R419" s="15"/>
    </row>
    <row r="420" spans="1:18" x14ac:dyDescent="0.3">
      <c r="A420" s="15" t="s">
        <v>1121</v>
      </c>
      <c r="B420" s="15" t="s">
        <v>1397</v>
      </c>
      <c r="C420" s="15" t="s">
        <v>1398</v>
      </c>
      <c r="D420" s="15" t="s">
        <v>996</v>
      </c>
      <c r="E420" s="15" t="s">
        <v>1399</v>
      </c>
      <c r="F420" s="16">
        <v>1980</v>
      </c>
      <c r="G420" s="16">
        <v>380</v>
      </c>
      <c r="H420" s="17">
        <f t="shared" si="42"/>
        <v>1600</v>
      </c>
      <c r="I420" s="16">
        <v>1748</v>
      </c>
      <c r="J420" s="18">
        <f t="shared" si="43"/>
        <v>88.282828282828291</v>
      </c>
      <c r="K420" s="19">
        <f t="shared" si="47"/>
        <v>-53.717171717171709</v>
      </c>
      <c r="L420" s="16">
        <v>12</v>
      </c>
      <c r="M420" s="20">
        <f t="shared" si="44"/>
        <v>0.60606060606060608</v>
      </c>
      <c r="N420" s="19">
        <f t="shared" si="45"/>
        <v>-2.393939393939394</v>
      </c>
      <c r="O420" s="16">
        <v>344</v>
      </c>
      <c r="P420" s="20">
        <f t="shared" si="46"/>
        <v>17.373737373737374</v>
      </c>
      <c r="Q420" s="19">
        <f t="shared" si="48"/>
        <v>-11.626262626262626</v>
      </c>
      <c r="R420" s="15"/>
    </row>
    <row r="421" spans="1:18" x14ac:dyDescent="0.3">
      <c r="A421" s="15" t="s">
        <v>1121</v>
      </c>
      <c r="B421" s="15" t="s">
        <v>1400</v>
      </c>
      <c r="C421" s="15" t="s">
        <v>1401</v>
      </c>
      <c r="D421" s="15" t="s">
        <v>501</v>
      </c>
      <c r="E421" s="15" t="s">
        <v>1402</v>
      </c>
      <c r="F421" s="16">
        <v>1373</v>
      </c>
      <c r="G421" s="16">
        <v>550</v>
      </c>
      <c r="H421" s="17">
        <f t="shared" si="42"/>
        <v>823</v>
      </c>
      <c r="I421" s="16">
        <v>2098</v>
      </c>
      <c r="J421" s="18">
        <f t="shared" si="43"/>
        <v>152.80407865986888</v>
      </c>
      <c r="K421" s="19">
        <f t="shared" si="47"/>
        <v>10.804078659868878</v>
      </c>
      <c r="L421" s="16">
        <v>5</v>
      </c>
      <c r="M421" s="20">
        <f t="shared" si="44"/>
        <v>0.36416605972323379</v>
      </c>
      <c r="N421" s="19">
        <f t="shared" si="45"/>
        <v>-2.6358339402767661</v>
      </c>
      <c r="O421" s="16">
        <v>184</v>
      </c>
      <c r="P421" s="20">
        <f t="shared" si="46"/>
        <v>13.401310997815003</v>
      </c>
      <c r="Q421" s="19">
        <f t="shared" si="48"/>
        <v>-15.598689002184997</v>
      </c>
      <c r="R421" s="15"/>
    </row>
    <row r="422" spans="1:18" x14ac:dyDescent="0.3">
      <c r="A422" s="15" t="s">
        <v>1121</v>
      </c>
      <c r="B422" s="15" t="s">
        <v>1403</v>
      </c>
      <c r="C422" s="15" t="s">
        <v>1404</v>
      </c>
      <c r="D422" s="15" t="s">
        <v>1151</v>
      </c>
      <c r="E422" s="15" t="s">
        <v>1405</v>
      </c>
      <c r="F422" s="16">
        <v>1905</v>
      </c>
      <c r="G422" s="16">
        <v>699</v>
      </c>
      <c r="H422" s="17">
        <f t="shared" si="42"/>
        <v>1206</v>
      </c>
      <c r="I422" s="16">
        <v>3076</v>
      </c>
      <c r="J422" s="18">
        <f t="shared" si="43"/>
        <v>161.46981627296589</v>
      </c>
      <c r="K422" s="19">
        <f t="shared" si="47"/>
        <v>19.469816272965886</v>
      </c>
      <c r="L422" s="16">
        <v>18</v>
      </c>
      <c r="M422" s="20">
        <f t="shared" si="44"/>
        <v>0.94488188976377951</v>
      </c>
      <c r="N422" s="19">
        <f t="shared" si="45"/>
        <v>-2.0551181102362204</v>
      </c>
      <c r="O422" s="16">
        <v>9</v>
      </c>
      <c r="P422" s="20">
        <f t="shared" si="46"/>
        <v>0.47244094488188976</v>
      </c>
      <c r="Q422" s="19">
        <f t="shared" si="48"/>
        <v>-28.527559055118111</v>
      </c>
      <c r="R422" s="15"/>
    </row>
    <row r="423" spans="1:18" x14ac:dyDescent="0.3">
      <c r="A423" s="15" t="s">
        <v>1121</v>
      </c>
      <c r="B423" s="15" t="s">
        <v>1406</v>
      </c>
      <c r="C423" s="15" t="s">
        <v>1407</v>
      </c>
      <c r="D423" s="15" t="s">
        <v>193</v>
      </c>
      <c r="E423" s="15" t="s">
        <v>149</v>
      </c>
      <c r="F423" s="16">
        <v>780</v>
      </c>
      <c r="G423" s="16">
        <v>0</v>
      </c>
      <c r="H423" s="17">
        <f t="shared" si="42"/>
        <v>780</v>
      </c>
      <c r="I423" s="16">
        <v>1386</v>
      </c>
      <c r="J423" s="18">
        <f t="shared" si="43"/>
        <v>177.69230769230768</v>
      </c>
      <c r="K423" s="19">
        <f t="shared" si="47"/>
        <v>35.692307692307679</v>
      </c>
      <c r="L423" s="16">
        <v>55</v>
      </c>
      <c r="M423" s="20">
        <f t="shared" si="44"/>
        <v>7.0512820512820511</v>
      </c>
      <c r="N423" s="19">
        <f t="shared" si="45"/>
        <v>4.0512820512820511</v>
      </c>
      <c r="O423" s="16">
        <v>135</v>
      </c>
      <c r="P423" s="20">
        <f t="shared" si="46"/>
        <v>17.307692307692307</v>
      </c>
      <c r="Q423" s="19">
        <f t="shared" si="48"/>
        <v>-11.692307692307693</v>
      </c>
      <c r="R423" s="15"/>
    </row>
    <row r="424" spans="1:18" x14ac:dyDescent="0.3">
      <c r="A424" s="15" t="s">
        <v>1121</v>
      </c>
      <c r="B424" s="15" t="s">
        <v>1408</v>
      </c>
      <c r="C424" s="15" t="s">
        <v>1409</v>
      </c>
      <c r="D424" s="15" t="s">
        <v>535</v>
      </c>
      <c r="E424" s="15" t="s">
        <v>1410</v>
      </c>
      <c r="F424" s="16">
        <v>1329</v>
      </c>
      <c r="G424" s="16">
        <v>7</v>
      </c>
      <c r="H424" s="17">
        <f t="shared" si="42"/>
        <v>1322</v>
      </c>
      <c r="I424" s="16">
        <v>787</v>
      </c>
      <c r="J424" s="18">
        <f t="shared" si="43"/>
        <v>59.217456734386751</v>
      </c>
      <c r="K424" s="19">
        <f t="shared" si="47"/>
        <v>-82.782543265613242</v>
      </c>
      <c r="L424" s="16">
        <v>68</v>
      </c>
      <c r="M424" s="20">
        <f t="shared" si="44"/>
        <v>5.1166290443942817</v>
      </c>
      <c r="N424" s="19">
        <f t="shared" si="45"/>
        <v>2.1166290443942817</v>
      </c>
      <c r="O424" s="16">
        <v>112</v>
      </c>
      <c r="P424" s="20">
        <f t="shared" si="46"/>
        <v>8.4273890142964625</v>
      </c>
      <c r="Q424" s="19">
        <f t="shared" si="48"/>
        <v>-20.572610985703538</v>
      </c>
      <c r="R424" s="15"/>
    </row>
    <row r="425" spans="1:18" x14ac:dyDescent="0.3">
      <c r="A425" s="15" t="s">
        <v>1121</v>
      </c>
      <c r="B425" s="15" t="s">
        <v>1411</v>
      </c>
      <c r="C425" s="15" t="s">
        <v>1412</v>
      </c>
      <c r="D425" s="15" t="s">
        <v>591</v>
      </c>
      <c r="E425" s="15" t="s">
        <v>1413</v>
      </c>
      <c r="F425" s="16">
        <v>1310</v>
      </c>
      <c r="G425" s="16">
        <v>37</v>
      </c>
      <c r="H425" s="17">
        <f t="shared" si="42"/>
        <v>1273</v>
      </c>
      <c r="I425" s="16">
        <v>2419</v>
      </c>
      <c r="J425" s="18">
        <f t="shared" si="43"/>
        <v>184.6564885496183</v>
      </c>
      <c r="K425" s="19">
        <f t="shared" si="47"/>
        <v>42.656488549618302</v>
      </c>
      <c r="L425" s="16">
        <v>168</v>
      </c>
      <c r="M425" s="20">
        <f t="shared" si="44"/>
        <v>12.824427480916031</v>
      </c>
      <c r="N425" s="19">
        <f t="shared" si="45"/>
        <v>9.8244274809160306</v>
      </c>
      <c r="O425" s="16">
        <v>1492</v>
      </c>
      <c r="P425" s="20">
        <f t="shared" si="46"/>
        <v>113.89312977099237</v>
      </c>
      <c r="Q425" s="19">
        <f t="shared" si="48"/>
        <v>84.893129770992374</v>
      </c>
      <c r="R425" s="15"/>
    </row>
    <row r="426" spans="1:18" x14ac:dyDescent="0.3">
      <c r="A426" s="15" t="s">
        <v>1121</v>
      </c>
      <c r="B426" s="15" t="s">
        <v>1414</v>
      </c>
      <c r="C426" s="15" t="s">
        <v>1415</v>
      </c>
      <c r="D426" s="15" t="s">
        <v>132</v>
      </c>
      <c r="E426" s="15" t="s">
        <v>1416</v>
      </c>
      <c r="F426" s="16">
        <v>1227</v>
      </c>
      <c r="G426" s="16">
        <v>2</v>
      </c>
      <c r="H426" s="17">
        <f t="shared" si="42"/>
        <v>1225</v>
      </c>
      <c r="I426" s="16">
        <v>1748</v>
      </c>
      <c r="J426" s="18">
        <f t="shared" si="43"/>
        <v>142.46128769356153</v>
      </c>
      <c r="K426" s="19">
        <f t="shared" si="47"/>
        <v>0.46128769356153043</v>
      </c>
      <c r="L426" s="16">
        <v>2</v>
      </c>
      <c r="M426" s="20">
        <f t="shared" si="44"/>
        <v>0.16299918500407498</v>
      </c>
      <c r="N426" s="19">
        <f t="shared" si="45"/>
        <v>-2.8370008149959252</v>
      </c>
      <c r="O426" s="16">
        <v>548</v>
      </c>
      <c r="P426" s="20">
        <f t="shared" si="46"/>
        <v>44.661776691116543</v>
      </c>
      <c r="Q426" s="19">
        <f t="shared" si="48"/>
        <v>15.661776691116543</v>
      </c>
      <c r="R426" s="15"/>
    </row>
    <row r="427" spans="1:18" x14ac:dyDescent="0.3">
      <c r="A427" s="15" t="s">
        <v>1121</v>
      </c>
      <c r="B427" s="15" t="s">
        <v>1417</v>
      </c>
      <c r="C427" s="15" t="s">
        <v>1418</v>
      </c>
      <c r="D427" s="15" t="s">
        <v>1151</v>
      </c>
      <c r="E427" s="15" t="s">
        <v>1419</v>
      </c>
      <c r="F427" s="16">
        <v>2280</v>
      </c>
      <c r="G427" s="16">
        <v>648</v>
      </c>
      <c r="H427" s="17">
        <f t="shared" si="42"/>
        <v>1632</v>
      </c>
      <c r="I427" s="16">
        <v>2913</v>
      </c>
      <c r="J427" s="18">
        <f t="shared" si="43"/>
        <v>127.76315789473685</v>
      </c>
      <c r="K427" s="19">
        <f t="shared" si="47"/>
        <v>-14.23684210526315</v>
      </c>
      <c r="L427" s="16">
        <v>34</v>
      </c>
      <c r="M427" s="20">
        <f t="shared" si="44"/>
        <v>1.4912280701754386</v>
      </c>
      <c r="N427" s="19">
        <f t="shared" si="45"/>
        <v>-1.5087719298245614</v>
      </c>
      <c r="O427" s="16">
        <v>938</v>
      </c>
      <c r="P427" s="20">
        <f t="shared" si="46"/>
        <v>41.140350877192979</v>
      </c>
      <c r="Q427" s="19">
        <f t="shared" si="48"/>
        <v>12.140350877192979</v>
      </c>
      <c r="R427" s="15"/>
    </row>
    <row r="428" spans="1:18" x14ac:dyDescent="0.3">
      <c r="A428" s="15" t="s">
        <v>1121</v>
      </c>
      <c r="B428" s="15" t="s">
        <v>1420</v>
      </c>
      <c r="C428" s="15" t="s">
        <v>1421</v>
      </c>
      <c r="D428" s="15" t="s">
        <v>246</v>
      </c>
      <c r="E428" s="15" t="s">
        <v>1422</v>
      </c>
      <c r="F428" s="16">
        <v>1523</v>
      </c>
      <c r="G428" s="16">
        <v>255</v>
      </c>
      <c r="H428" s="17">
        <f t="shared" si="42"/>
        <v>1268</v>
      </c>
      <c r="I428" s="16">
        <v>753</v>
      </c>
      <c r="J428" s="18">
        <f t="shared" si="43"/>
        <v>49.441891004596187</v>
      </c>
      <c r="K428" s="19">
        <f t="shared" si="47"/>
        <v>-92.558108995403813</v>
      </c>
      <c r="L428" s="16">
        <v>0</v>
      </c>
      <c r="M428" s="20">
        <f t="shared" si="44"/>
        <v>0</v>
      </c>
      <c r="N428" s="19">
        <f t="shared" si="45"/>
        <v>-3</v>
      </c>
      <c r="O428" s="16">
        <v>0</v>
      </c>
      <c r="P428" s="20">
        <f t="shared" si="46"/>
        <v>0</v>
      </c>
      <c r="Q428" s="19">
        <f t="shared" si="48"/>
        <v>-29</v>
      </c>
      <c r="R428" s="15"/>
    </row>
    <row r="429" spans="1:18" x14ac:dyDescent="0.3">
      <c r="A429" s="15" t="s">
        <v>1121</v>
      </c>
      <c r="B429" s="15" t="s">
        <v>1423</v>
      </c>
      <c r="C429" s="15" t="s">
        <v>1424</v>
      </c>
      <c r="D429" s="15" t="s">
        <v>492</v>
      </c>
      <c r="E429" s="15" t="s">
        <v>1425</v>
      </c>
      <c r="F429" s="16">
        <v>1447</v>
      </c>
      <c r="G429" s="16">
        <v>305</v>
      </c>
      <c r="H429" s="17">
        <f t="shared" si="42"/>
        <v>1142</v>
      </c>
      <c r="I429" s="16">
        <v>3643</v>
      </c>
      <c r="J429" s="18">
        <f t="shared" si="43"/>
        <v>251.76226675881134</v>
      </c>
      <c r="K429" s="19">
        <f t="shared" si="47"/>
        <v>109.76226675881134</v>
      </c>
      <c r="L429" s="16">
        <v>53</v>
      </c>
      <c r="M429" s="20">
        <f t="shared" si="44"/>
        <v>3.6627505183137523</v>
      </c>
      <c r="N429" s="19">
        <f t="shared" si="45"/>
        <v>0.66275051831375231</v>
      </c>
      <c r="O429" s="16">
        <v>711</v>
      </c>
      <c r="P429" s="20">
        <f t="shared" si="46"/>
        <v>49.136143745680712</v>
      </c>
      <c r="Q429" s="19">
        <f t="shared" si="48"/>
        <v>20.136143745680712</v>
      </c>
      <c r="R429" s="15"/>
    </row>
    <row r="430" spans="1:18" x14ac:dyDescent="0.3">
      <c r="A430" s="15" t="s">
        <v>1121</v>
      </c>
      <c r="B430" s="15" t="s">
        <v>1426</v>
      </c>
      <c r="C430" s="15" t="s">
        <v>1427</v>
      </c>
      <c r="D430" s="15" t="s">
        <v>434</v>
      </c>
      <c r="E430" s="15" t="s">
        <v>1428</v>
      </c>
      <c r="F430" s="16">
        <v>967</v>
      </c>
      <c r="G430" s="16">
        <v>4</v>
      </c>
      <c r="H430" s="17">
        <f t="shared" si="42"/>
        <v>963</v>
      </c>
      <c r="I430" s="16">
        <v>1232</v>
      </c>
      <c r="J430" s="18">
        <f t="shared" si="43"/>
        <v>127.40434332988625</v>
      </c>
      <c r="K430" s="19">
        <f t="shared" si="47"/>
        <v>-14.595656670113755</v>
      </c>
      <c r="L430" s="16">
        <v>101</v>
      </c>
      <c r="M430" s="20">
        <f t="shared" si="44"/>
        <v>10.444674250258531</v>
      </c>
      <c r="N430" s="19">
        <f t="shared" si="45"/>
        <v>7.4446742502585312</v>
      </c>
      <c r="O430" s="16">
        <v>0</v>
      </c>
      <c r="P430" s="20">
        <f t="shared" si="46"/>
        <v>0</v>
      </c>
      <c r="Q430" s="19">
        <f t="shared" si="48"/>
        <v>-29</v>
      </c>
      <c r="R430" s="15"/>
    </row>
    <row r="431" spans="1:18" x14ac:dyDescent="0.3">
      <c r="A431" s="15" t="s">
        <v>1121</v>
      </c>
      <c r="B431" s="15" t="s">
        <v>1429</v>
      </c>
      <c r="C431" s="15" t="s">
        <v>1430</v>
      </c>
      <c r="D431" s="15" t="s">
        <v>531</v>
      </c>
      <c r="E431" s="15" t="s">
        <v>1431</v>
      </c>
      <c r="F431" s="16">
        <v>744</v>
      </c>
      <c r="G431" s="16">
        <v>54</v>
      </c>
      <c r="H431" s="17">
        <f t="shared" si="42"/>
        <v>690</v>
      </c>
      <c r="I431" s="16">
        <v>496</v>
      </c>
      <c r="J431" s="18">
        <f t="shared" si="43"/>
        <v>66.666666666666657</v>
      </c>
      <c r="K431" s="19">
        <f t="shared" si="47"/>
        <v>-75.333333333333343</v>
      </c>
      <c r="L431" s="16">
        <v>31</v>
      </c>
      <c r="M431" s="20">
        <f t="shared" si="44"/>
        <v>4.1666666666666661</v>
      </c>
      <c r="N431" s="19">
        <f t="shared" si="45"/>
        <v>1.1666666666666661</v>
      </c>
      <c r="O431" s="16">
        <v>199</v>
      </c>
      <c r="P431" s="20">
        <f t="shared" si="46"/>
        <v>26.747311827956988</v>
      </c>
      <c r="Q431" s="19">
        <f t="shared" si="48"/>
        <v>-2.2526881720430119</v>
      </c>
      <c r="R431" s="15"/>
    </row>
    <row r="432" spans="1:18" x14ac:dyDescent="0.3">
      <c r="A432" s="15" t="s">
        <v>1121</v>
      </c>
      <c r="B432" s="15" t="s">
        <v>1432</v>
      </c>
      <c r="C432" s="15" t="s">
        <v>1433</v>
      </c>
      <c r="D432" s="15" t="s">
        <v>273</v>
      </c>
      <c r="E432" s="15" t="s">
        <v>1431</v>
      </c>
      <c r="F432" s="16">
        <v>1834</v>
      </c>
      <c r="G432" s="16">
        <v>433</v>
      </c>
      <c r="H432" s="17">
        <f t="shared" si="42"/>
        <v>1401</v>
      </c>
      <c r="I432" s="16">
        <v>1868</v>
      </c>
      <c r="J432" s="18">
        <f t="shared" si="43"/>
        <v>101.85387131952017</v>
      </c>
      <c r="K432" s="19">
        <f t="shared" si="47"/>
        <v>-40.146128680479833</v>
      </c>
      <c r="L432" s="16">
        <v>33</v>
      </c>
      <c r="M432" s="20">
        <f t="shared" si="44"/>
        <v>1.7993456924754636</v>
      </c>
      <c r="N432" s="19">
        <f t="shared" si="45"/>
        <v>-1.2006543075245364</v>
      </c>
      <c r="O432" s="16">
        <v>197</v>
      </c>
      <c r="P432" s="20">
        <f t="shared" si="46"/>
        <v>10.741548527808071</v>
      </c>
      <c r="Q432" s="19">
        <f t="shared" si="48"/>
        <v>-18.258451472191929</v>
      </c>
      <c r="R432" s="15"/>
    </row>
    <row r="433" spans="1:18" x14ac:dyDescent="0.3">
      <c r="A433" s="15" t="s">
        <v>1121</v>
      </c>
      <c r="B433" s="15" t="s">
        <v>1434</v>
      </c>
      <c r="C433" s="15" t="s">
        <v>1435</v>
      </c>
      <c r="D433" s="15" t="s">
        <v>38</v>
      </c>
      <c r="E433" s="15" t="s">
        <v>1436</v>
      </c>
      <c r="F433" s="16">
        <v>1143</v>
      </c>
      <c r="G433" s="16">
        <v>7</v>
      </c>
      <c r="H433" s="17">
        <f t="shared" si="42"/>
        <v>1136</v>
      </c>
      <c r="I433" s="16">
        <v>125</v>
      </c>
      <c r="J433" s="18">
        <f t="shared" si="43"/>
        <v>10.936132983377078</v>
      </c>
      <c r="K433" s="19">
        <f t="shared" si="47"/>
        <v>-131.06386701662291</v>
      </c>
      <c r="L433" s="16">
        <v>0</v>
      </c>
      <c r="M433" s="20">
        <f t="shared" si="44"/>
        <v>0</v>
      </c>
      <c r="N433" s="19">
        <f t="shared" si="45"/>
        <v>-3</v>
      </c>
      <c r="O433" s="16">
        <v>0</v>
      </c>
      <c r="P433" s="20">
        <f t="shared" si="46"/>
        <v>0</v>
      </c>
      <c r="Q433" s="19">
        <f t="shared" si="48"/>
        <v>-29</v>
      </c>
      <c r="R433" s="15"/>
    </row>
    <row r="434" spans="1:18" x14ac:dyDescent="0.3">
      <c r="A434" s="15" t="s">
        <v>1121</v>
      </c>
      <c r="B434" s="15" t="s">
        <v>1437</v>
      </c>
      <c r="C434" s="15" t="s">
        <v>1438</v>
      </c>
      <c r="D434" s="15" t="s">
        <v>258</v>
      </c>
      <c r="E434" s="15" t="s">
        <v>1439</v>
      </c>
      <c r="F434" s="16">
        <v>1784</v>
      </c>
      <c r="G434" s="16">
        <v>191</v>
      </c>
      <c r="H434" s="17">
        <f t="shared" si="42"/>
        <v>1593</v>
      </c>
      <c r="I434" s="16">
        <v>2828</v>
      </c>
      <c r="J434" s="18">
        <f t="shared" si="43"/>
        <v>158.5201793721973</v>
      </c>
      <c r="K434" s="19">
        <f t="shared" si="47"/>
        <v>16.520179372197305</v>
      </c>
      <c r="L434" s="16">
        <v>34</v>
      </c>
      <c r="M434" s="20">
        <f t="shared" si="44"/>
        <v>1.905829596412556</v>
      </c>
      <c r="N434" s="19">
        <f t="shared" si="45"/>
        <v>-1.094170403587444</v>
      </c>
      <c r="O434" s="16">
        <v>6</v>
      </c>
      <c r="P434" s="20">
        <f t="shared" si="46"/>
        <v>0.33632286995515698</v>
      </c>
      <c r="Q434" s="19">
        <f t="shared" si="48"/>
        <v>-28.663677130044842</v>
      </c>
      <c r="R434" s="15"/>
    </row>
    <row r="435" spans="1:18" x14ac:dyDescent="0.3">
      <c r="A435" s="15" t="s">
        <v>1121</v>
      </c>
      <c r="B435" s="15" t="s">
        <v>1440</v>
      </c>
      <c r="C435" s="15" t="s">
        <v>1441</v>
      </c>
      <c r="D435" s="15" t="s">
        <v>79</v>
      </c>
      <c r="E435" s="15" t="s">
        <v>1442</v>
      </c>
      <c r="F435" s="16">
        <v>1475</v>
      </c>
      <c r="G435" s="16">
        <v>303</v>
      </c>
      <c r="H435" s="17">
        <f t="shared" si="42"/>
        <v>1172</v>
      </c>
      <c r="I435" s="16">
        <v>1582</v>
      </c>
      <c r="J435" s="18">
        <f t="shared" si="43"/>
        <v>107.25423728813558</v>
      </c>
      <c r="K435" s="19">
        <f t="shared" si="47"/>
        <v>-34.745762711864415</v>
      </c>
      <c r="L435" s="16">
        <v>26</v>
      </c>
      <c r="M435" s="20">
        <f t="shared" si="44"/>
        <v>1.7627118644067796</v>
      </c>
      <c r="N435" s="19">
        <f t="shared" si="45"/>
        <v>-1.2372881355932204</v>
      </c>
      <c r="O435" s="16">
        <v>138</v>
      </c>
      <c r="P435" s="20">
        <f t="shared" si="46"/>
        <v>9.3559322033898304</v>
      </c>
      <c r="Q435" s="19">
        <f t="shared" si="48"/>
        <v>-19.64406779661017</v>
      </c>
      <c r="R435" s="15"/>
    </row>
    <row r="436" spans="1:18" x14ac:dyDescent="0.3">
      <c r="A436" s="15" t="s">
        <v>1121</v>
      </c>
      <c r="B436" s="15" t="s">
        <v>1443</v>
      </c>
      <c r="C436" s="15" t="s">
        <v>1444</v>
      </c>
      <c r="D436" s="15" t="s">
        <v>1445</v>
      </c>
      <c r="E436" s="15" t="s">
        <v>1446</v>
      </c>
      <c r="F436" s="16">
        <v>1488</v>
      </c>
      <c r="G436" s="16">
        <v>477</v>
      </c>
      <c r="H436" s="17">
        <f t="shared" si="42"/>
        <v>1011</v>
      </c>
      <c r="I436" s="16">
        <v>2170</v>
      </c>
      <c r="J436" s="18">
        <f t="shared" si="43"/>
        <v>145.83333333333331</v>
      </c>
      <c r="K436" s="19">
        <f t="shared" si="47"/>
        <v>3.8333333333333144</v>
      </c>
      <c r="L436" s="16">
        <v>28</v>
      </c>
      <c r="M436" s="20">
        <f t="shared" si="44"/>
        <v>1.881720430107527</v>
      </c>
      <c r="N436" s="19">
        <f t="shared" si="45"/>
        <v>-1.118279569892473</v>
      </c>
      <c r="O436" s="16">
        <v>168</v>
      </c>
      <c r="P436" s="20">
        <f t="shared" si="46"/>
        <v>11.29032258064516</v>
      </c>
      <c r="Q436" s="19">
        <f t="shared" si="48"/>
        <v>-17.70967741935484</v>
      </c>
      <c r="R436" s="15"/>
    </row>
    <row r="437" spans="1:18" x14ac:dyDescent="0.3">
      <c r="A437" s="15" t="s">
        <v>1121</v>
      </c>
      <c r="B437" s="15" t="s">
        <v>1447</v>
      </c>
      <c r="C437" s="15" t="s">
        <v>1448</v>
      </c>
      <c r="D437" s="15" t="s">
        <v>96</v>
      </c>
      <c r="E437" s="15" t="s">
        <v>1449</v>
      </c>
      <c r="F437" s="16">
        <v>1003</v>
      </c>
      <c r="G437" s="16">
        <v>80</v>
      </c>
      <c r="H437" s="17">
        <f t="shared" si="42"/>
        <v>923</v>
      </c>
      <c r="I437" s="16">
        <v>1409</v>
      </c>
      <c r="J437" s="18">
        <f t="shared" si="43"/>
        <v>140.47856430707876</v>
      </c>
      <c r="K437" s="19">
        <f t="shared" si="47"/>
        <v>-1.5214356929212443</v>
      </c>
      <c r="L437" s="16">
        <v>56</v>
      </c>
      <c r="M437" s="20">
        <f t="shared" si="44"/>
        <v>5.5832502492522433</v>
      </c>
      <c r="N437" s="19">
        <f t="shared" si="45"/>
        <v>2.5832502492522433</v>
      </c>
      <c r="O437" s="16">
        <v>377</v>
      </c>
      <c r="P437" s="20">
        <f t="shared" si="46"/>
        <v>37.587238285144565</v>
      </c>
      <c r="Q437" s="19">
        <f t="shared" si="48"/>
        <v>8.587238285144565</v>
      </c>
      <c r="R437" s="15"/>
    </row>
    <row r="438" spans="1:18" x14ac:dyDescent="0.3">
      <c r="A438" s="27" t="s">
        <v>1121</v>
      </c>
      <c r="B438" s="27" t="s">
        <v>1450</v>
      </c>
      <c r="C438" s="27" t="s">
        <v>1451</v>
      </c>
      <c r="D438" s="27" t="s">
        <v>229</v>
      </c>
      <c r="E438" s="27" t="s">
        <v>1452</v>
      </c>
      <c r="F438" s="28">
        <v>123</v>
      </c>
      <c r="G438" s="28">
        <v>123</v>
      </c>
      <c r="H438" s="29">
        <f t="shared" si="42"/>
        <v>0</v>
      </c>
      <c r="I438" s="28">
        <v>263</v>
      </c>
      <c r="J438" s="30">
        <f t="shared" si="43"/>
        <v>213.82113821138211</v>
      </c>
      <c r="K438" s="31">
        <f t="shared" si="47"/>
        <v>71.821138211382106</v>
      </c>
      <c r="L438" s="28">
        <v>0</v>
      </c>
      <c r="M438" s="32">
        <f t="shared" si="44"/>
        <v>0</v>
      </c>
      <c r="N438" s="31">
        <f t="shared" si="45"/>
        <v>-3</v>
      </c>
      <c r="O438" s="28">
        <v>0</v>
      </c>
      <c r="P438" s="32">
        <f t="shared" si="46"/>
        <v>0</v>
      </c>
      <c r="Q438" s="31">
        <f t="shared" si="48"/>
        <v>-29</v>
      </c>
      <c r="R438" s="27"/>
    </row>
    <row r="439" spans="1:18" x14ac:dyDescent="0.3">
      <c r="A439" s="15" t="s">
        <v>1121</v>
      </c>
      <c r="B439" s="15" t="s">
        <v>1453</v>
      </c>
      <c r="C439" s="15" t="s">
        <v>1454</v>
      </c>
      <c r="D439" s="15" t="s">
        <v>1455</v>
      </c>
      <c r="E439" s="15" t="s">
        <v>1425</v>
      </c>
      <c r="F439" s="16">
        <v>1595</v>
      </c>
      <c r="G439" s="16">
        <v>349</v>
      </c>
      <c r="H439" s="17">
        <f t="shared" si="42"/>
        <v>1246</v>
      </c>
      <c r="I439" s="16">
        <v>1682</v>
      </c>
      <c r="J439" s="18">
        <f t="shared" si="43"/>
        <v>105.45454545454544</v>
      </c>
      <c r="K439" s="19">
        <f t="shared" si="47"/>
        <v>-36.545454545454561</v>
      </c>
      <c r="L439" s="16">
        <v>0</v>
      </c>
      <c r="M439" s="20">
        <f t="shared" si="44"/>
        <v>0</v>
      </c>
      <c r="N439" s="19">
        <f t="shared" si="45"/>
        <v>-3</v>
      </c>
      <c r="O439" s="16">
        <v>761</v>
      </c>
      <c r="P439" s="20">
        <f t="shared" si="46"/>
        <v>47.711598746081506</v>
      </c>
      <c r="Q439" s="19">
        <f t="shared" si="48"/>
        <v>18.711598746081506</v>
      </c>
      <c r="R439" s="15"/>
    </row>
    <row r="440" spans="1:18" x14ac:dyDescent="0.3">
      <c r="A440" s="15" t="s">
        <v>1121</v>
      </c>
      <c r="B440" s="15" t="s">
        <v>1267</v>
      </c>
      <c r="C440" s="15" t="s">
        <v>1229</v>
      </c>
      <c r="D440" s="15" t="s">
        <v>1119</v>
      </c>
      <c r="E440" s="15" t="s">
        <v>1456</v>
      </c>
      <c r="F440" s="16">
        <v>1638</v>
      </c>
      <c r="G440" s="16">
        <v>76</v>
      </c>
      <c r="H440" s="17">
        <f t="shared" si="42"/>
        <v>1562</v>
      </c>
      <c r="I440" s="16">
        <v>61</v>
      </c>
      <c r="J440" s="18">
        <f t="shared" si="43"/>
        <v>3.7240537240537241</v>
      </c>
      <c r="K440" s="19">
        <f t="shared" si="47"/>
        <v>-138.27594627594627</v>
      </c>
      <c r="L440" s="16">
        <v>0</v>
      </c>
      <c r="M440" s="20">
        <f t="shared" si="44"/>
        <v>0</v>
      </c>
      <c r="N440" s="19">
        <f t="shared" si="45"/>
        <v>-3</v>
      </c>
      <c r="O440" s="16">
        <v>127</v>
      </c>
      <c r="P440" s="20">
        <f t="shared" si="46"/>
        <v>7.7533577533577533</v>
      </c>
      <c r="Q440" s="19">
        <f t="shared" si="48"/>
        <v>-21.246642246642246</v>
      </c>
      <c r="R440" s="15"/>
    </row>
    <row r="441" spans="1:18" x14ac:dyDescent="0.3">
      <c r="A441" s="15" t="s">
        <v>1121</v>
      </c>
      <c r="B441" s="15" t="s">
        <v>1457</v>
      </c>
      <c r="C441" s="15" t="s">
        <v>1458</v>
      </c>
      <c r="D441" s="15" t="s">
        <v>1459</v>
      </c>
      <c r="E441" s="15" t="s">
        <v>1460</v>
      </c>
      <c r="F441" s="16">
        <v>1621</v>
      </c>
      <c r="G441" s="16">
        <v>17</v>
      </c>
      <c r="H441" s="17">
        <f t="shared" si="42"/>
        <v>1604</v>
      </c>
      <c r="I441" s="16">
        <v>1722</v>
      </c>
      <c r="J441" s="18">
        <f t="shared" si="43"/>
        <v>106.23072177668107</v>
      </c>
      <c r="K441" s="19">
        <f t="shared" si="47"/>
        <v>-35.769278223318935</v>
      </c>
      <c r="L441" s="16">
        <v>43</v>
      </c>
      <c r="M441" s="20">
        <f t="shared" si="44"/>
        <v>2.652683528685996</v>
      </c>
      <c r="N441" s="19">
        <f t="shared" si="45"/>
        <v>-0.347316471314004</v>
      </c>
      <c r="O441" s="16">
        <v>2568</v>
      </c>
      <c r="P441" s="20">
        <f t="shared" si="46"/>
        <v>158.42072794571251</v>
      </c>
      <c r="Q441" s="19">
        <f t="shared" si="48"/>
        <v>129.42072794571251</v>
      </c>
      <c r="R441" s="15"/>
    </row>
    <row r="442" spans="1:18" x14ac:dyDescent="0.3">
      <c r="A442" s="15" t="s">
        <v>1121</v>
      </c>
      <c r="B442" s="15" t="s">
        <v>1461</v>
      </c>
      <c r="C442" s="15" t="s">
        <v>1462</v>
      </c>
      <c r="D442" s="15" t="s">
        <v>730</v>
      </c>
      <c r="E442" s="15" t="s">
        <v>1463</v>
      </c>
      <c r="F442" s="16">
        <v>1407</v>
      </c>
      <c r="G442" s="16">
        <v>10</v>
      </c>
      <c r="H442" s="17">
        <f t="shared" si="42"/>
        <v>1397</v>
      </c>
      <c r="I442" s="16">
        <v>1863</v>
      </c>
      <c r="J442" s="18">
        <f t="shared" si="43"/>
        <v>132.40938166311301</v>
      </c>
      <c r="K442" s="19">
        <f t="shared" si="47"/>
        <v>-9.5906183368869904</v>
      </c>
      <c r="L442" s="16">
        <v>135</v>
      </c>
      <c r="M442" s="20">
        <f t="shared" si="44"/>
        <v>9.5948827292110881</v>
      </c>
      <c r="N442" s="19">
        <f t="shared" si="45"/>
        <v>6.5948827292110881</v>
      </c>
      <c r="O442" s="16">
        <v>1285</v>
      </c>
      <c r="P442" s="20">
        <f t="shared" si="46"/>
        <v>91.32906894100924</v>
      </c>
      <c r="Q442" s="19">
        <f t="shared" si="48"/>
        <v>62.32906894100924</v>
      </c>
      <c r="R442" s="15"/>
    </row>
    <row r="443" spans="1:18" x14ac:dyDescent="0.3">
      <c r="A443" s="15" t="s">
        <v>1121</v>
      </c>
      <c r="B443" s="15" t="s">
        <v>1464</v>
      </c>
      <c r="C443" s="15" t="s">
        <v>1465</v>
      </c>
      <c r="D443" s="15" t="s">
        <v>886</v>
      </c>
      <c r="E443" s="15" t="s">
        <v>1466</v>
      </c>
      <c r="F443" s="16">
        <v>2425</v>
      </c>
      <c r="G443" s="16">
        <v>0</v>
      </c>
      <c r="H443" s="17">
        <f t="shared" si="42"/>
        <v>2425</v>
      </c>
      <c r="I443" s="16">
        <v>1937</v>
      </c>
      <c r="J443" s="18">
        <f t="shared" si="43"/>
        <v>79.876288659793815</v>
      </c>
      <c r="K443" s="19">
        <f t="shared" si="47"/>
        <v>-62.123711340206185</v>
      </c>
      <c r="L443" s="16">
        <v>62</v>
      </c>
      <c r="M443" s="20">
        <f t="shared" si="44"/>
        <v>2.5567010309278349</v>
      </c>
      <c r="N443" s="19">
        <f t="shared" si="45"/>
        <v>-0.44329896907216515</v>
      </c>
      <c r="O443" s="16">
        <v>252</v>
      </c>
      <c r="P443" s="20">
        <f t="shared" si="46"/>
        <v>10.391752577319588</v>
      </c>
      <c r="Q443" s="19">
        <f t="shared" si="48"/>
        <v>-18.608247422680414</v>
      </c>
      <c r="R443" s="15"/>
    </row>
    <row r="444" spans="1:18" x14ac:dyDescent="0.3">
      <c r="A444" s="15" t="s">
        <v>1121</v>
      </c>
      <c r="B444" s="15" t="s">
        <v>1467</v>
      </c>
      <c r="C444" s="15" t="s">
        <v>1468</v>
      </c>
      <c r="D444" s="15" t="s">
        <v>148</v>
      </c>
      <c r="E444" s="15" t="s">
        <v>1469</v>
      </c>
      <c r="F444" s="16">
        <v>1111</v>
      </c>
      <c r="G444" s="16">
        <v>88</v>
      </c>
      <c r="H444" s="17">
        <f t="shared" si="42"/>
        <v>1023</v>
      </c>
      <c r="I444" s="16">
        <v>1058</v>
      </c>
      <c r="J444" s="18">
        <f t="shared" si="43"/>
        <v>95.229522952295227</v>
      </c>
      <c r="K444" s="19">
        <f t="shared" si="47"/>
        <v>-46.770477047704773</v>
      </c>
      <c r="L444" s="16">
        <v>2</v>
      </c>
      <c r="M444" s="20">
        <f t="shared" si="44"/>
        <v>0.18001800180018002</v>
      </c>
      <c r="N444" s="19">
        <f t="shared" si="45"/>
        <v>-2.81998199819982</v>
      </c>
      <c r="O444" s="16">
        <v>0</v>
      </c>
      <c r="P444" s="20">
        <f t="shared" si="46"/>
        <v>0</v>
      </c>
      <c r="Q444" s="19">
        <f t="shared" si="48"/>
        <v>-29</v>
      </c>
      <c r="R444" s="15"/>
    </row>
    <row r="445" spans="1:18" x14ac:dyDescent="0.3">
      <c r="A445" s="15" t="s">
        <v>1121</v>
      </c>
      <c r="B445" s="15" t="s">
        <v>1470</v>
      </c>
      <c r="C445" s="15" t="s">
        <v>1471</v>
      </c>
      <c r="D445" s="15" t="s">
        <v>210</v>
      </c>
      <c r="E445" s="15" t="s">
        <v>1472</v>
      </c>
      <c r="F445" s="16">
        <v>767</v>
      </c>
      <c r="G445" s="16">
        <v>0</v>
      </c>
      <c r="H445" s="17">
        <f t="shared" si="42"/>
        <v>767</v>
      </c>
      <c r="I445" s="16">
        <v>768</v>
      </c>
      <c r="J445" s="18">
        <f t="shared" si="43"/>
        <v>100.1303780964798</v>
      </c>
      <c r="K445" s="19">
        <f t="shared" si="47"/>
        <v>-41.869621903520198</v>
      </c>
      <c r="L445" s="16">
        <v>8</v>
      </c>
      <c r="M445" s="20">
        <f t="shared" si="44"/>
        <v>1.0430247718383312</v>
      </c>
      <c r="N445" s="19">
        <f t="shared" si="45"/>
        <v>-1.9569752281616688</v>
      </c>
      <c r="O445" s="16">
        <v>0</v>
      </c>
      <c r="P445" s="20">
        <f t="shared" si="46"/>
        <v>0</v>
      </c>
      <c r="Q445" s="19">
        <f t="shared" si="48"/>
        <v>-29</v>
      </c>
      <c r="R445" s="15"/>
    </row>
    <row r="446" spans="1:18" x14ac:dyDescent="0.3">
      <c r="A446" s="15" t="s">
        <v>1121</v>
      </c>
      <c r="B446" s="15" t="s">
        <v>1473</v>
      </c>
      <c r="C446" s="15" t="s">
        <v>1474</v>
      </c>
      <c r="D446" s="15" t="s">
        <v>30</v>
      </c>
      <c r="E446" s="15" t="s">
        <v>1475</v>
      </c>
      <c r="F446" s="16">
        <v>1643</v>
      </c>
      <c r="G446" s="16">
        <v>237</v>
      </c>
      <c r="H446" s="17">
        <f t="shared" si="42"/>
        <v>1406</v>
      </c>
      <c r="I446" s="16">
        <v>2049</v>
      </c>
      <c r="J446" s="18">
        <f t="shared" si="43"/>
        <v>124.71089470480827</v>
      </c>
      <c r="K446" s="19">
        <f t="shared" si="47"/>
        <v>-17.289105295191732</v>
      </c>
      <c r="L446" s="16">
        <v>21</v>
      </c>
      <c r="M446" s="20">
        <f t="shared" si="44"/>
        <v>1.278149726110773</v>
      </c>
      <c r="N446" s="19">
        <f t="shared" si="45"/>
        <v>-1.721850273889227</v>
      </c>
      <c r="O446" s="16">
        <v>730</v>
      </c>
      <c r="P446" s="20">
        <f t="shared" si="46"/>
        <v>44.430919050517346</v>
      </c>
      <c r="Q446" s="19">
        <f t="shared" si="48"/>
        <v>15.430919050517346</v>
      </c>
      <c r="R446" s="15"/>
    </row>
    <row r="447" spans="1:18" x14ac:dyDescent="0.3">
      <c r="A447" s="15" t="s">
        <v>1121</v>
      </c>
      <c r="B447" s="15" t="s">
        <v>1476</v>
      </c>
      <c r="C447" s="15" t="s">
        <v>1477</v>
      </c>
      <c r="D447" s="15" t="s">
        <v>751</v>
      </c>
      <c r="E447" s="15" t="s">
        <v>1478</v>
      </c>
      <c r="F447" s="16">
        <v>2045</v>
      </c>
      <c r="G447" s="16">
        <v>390</v>
      </c>
      <c r="H447" s="17">
        <f t="shared" si="42"/>
        <v>1655</v>
      </c>
      <c r="I447" s="16">
        <v>4645</v>
      </c>
      <c r="J447" s="18">
        <f t="shared" si="43"/>
        <v>227.1393643031785</v>
      </c>
      <c r="K447" s="19">
        <f t="shared" si="47"/>
        <v>85.139364303178496</v>
      </c>
      <c r="L447" s="16">
        <v>200</v>
      </c>
      <c r="M447" s="20">
        <f t="shared" si="44"/>
        <v>9.7799511002444994</v>
      </c>
      <c r="N447" s="19">
        <f t="shared" si="45"/>
        <v>6.7799511002444994</v>
      </c>
      <c r="O447" s="16">
        <v>17</v>
      </c>
      <c r="P447" s="20">
        <f t="shared" si="46"/>
        <v>0.83129584352078234</v>
      </c>
      <c r="Q447" s="19">
        <f t="shared" si="48"/>
        <v>-28.168704156479219</v>
      </c>
      <c r="R447" s="15"/>
    </row>
    <row r="448" spans="1:18" x14ac:dyDescent="0.3">
      <c r="A448" s="15" t="s">
        <v>1121</v>
      </c>
      <c r="B448" s="15" t="s">
        <v>1479</v>
      </c>
      <c r="C448" s="15" t="s">
        <v>1480</v>
      </c>
      <c r="D448" s="15" t="s">
        <v>34</v>
      </c>
      <c r="E448" s="15" t="s">
        <v>1481</v>
      </c>
      <c r="F448" s="16">
        <v>1937</v>
      </c>
      <c r="G448" s="16">
        <v>691</v>
      </c>
      <c r="H448" s="17">
        <f t="shared" si="42"/>
        <v>1246</v>
      </c>
      <c r="I448" s="16">
        <v>3868</v>
      </c>
      <c r="J448" s="18">
        <f t="shared" si="43"/>
        <v>199.69024264326279</v>
      </c>
      <c r="K448" s="19">
        <f t="shared" si="47"/>
        <v>57.690242643262792</v>
      </c>
      <c r="L448" s="16">
        <v>18</v>
      </c>
      <c r="M448" s="20">
        <f t="shared" si="44"/>
        <v>0.92927207021166747</v>
      </c>
      <c r="N448" s="19">
        <f t="shared" si="45"/>
        <v>-2.0707279297883323</v>
      </c>
      <c r="O448" s="16">
        <v>31</v>
      </c>
      <c r="P448" s="20">
        <f t="shared" si="46"/>
        <v>1.600413009808983</v>
      </c>
      <c r="Q448" s="19">
        <f t="shared" si="48"/>
        <v>-27.399586990191018</v>
      </c>
      <c r="R448" s="15"/>
    </row>
    <row r="449" spans="1:18" x14ac:dyDescent="0.3">
      <c r="A449" s="15" t="s">
        <v>1121</v>
      </c>
      <c r="B449" s="15" t="s">
        <v>1482</v>
      </c>
      <c r="C449" s="15" t="s">
        <v>1483</v>
      </c>
      <c r="D449" s="15" t="s">
        <v>886</v>
      </c>
      <c r="E449" s="15" t="s">
        <v>1484</v>
      </c>
      <c r="F449" s="16">
        <v>1043</v>
      </c>
      <c r="G449" s="16">
        <v>2</v>
      </c>
      <c r="H449" s="17">
        <f t="shared" si="42"/>
        <v>1041</v>
      </c>
      <c r="I449" s="16">
        <v>760</v>
      </c>
      <c r="J449" s="18">
        <f t="shared" si="43"/>
        <v>72.866730584851396</v>
      </c>
      <c r="K449" s="19">
        <f t="shared" si="47"/>
        <v>-69.133269415148604</v>
      </c>
      <c r="L449" s="16">
        <v>16</v>
      </c>
      <c r="M449" s="20">
        <f t="shared" si="44"/>
        <v>1.5340364333652923</v>
      </c>
      <c r="N449" s="19">
        <f t="shared" si="45"/>
        <v>-1.4659635666347077</v>
      </c>
      <c r="O449" s="16">
        <v>71</v>
      </c>
      <c r="P449" s="20">
        <f t="shared" si="46"/>
        <v>6.8072866730584849</v>
      </c>
      <c r="Q449" s="19">
        <f t="shared" si="48"/>
        <v>-22.192713326941515</v>
      </c>
      <c r="R449" s="15"/>
    </row>
    <row r="450" spans="1:18" x14ac:dyDescent="0.3">
      <c r="A450" s="15" t="s">
        <v>1121</v>
      </c>
      <c r="B450" s="15" t="s">
        <v>1267</v>
      </c>
      <c r="C450" s="15" t="s">
        <v>1229</v>
      </c>
      <c r="D450" s="15" t="s">
        <v>1485</v>
      </c>
      <c r="E450" s="15" t="s">
        <v>1486</v>
      </c>
      <c r="F450" s="16">
        <v>1467</v>
      </c>
      <c r="G450" s="16">
        <v>37</v>
      </c>
      <c r="H450" s="17">
        <f t="shared" si="42"/>
        <v>1430</v>
      </c>
      <c r="I450" s="16">
        <v>926</v>
      </c>
      <c r="J450" s="18">
        <f t="shared" si="43"/>
        <v>63.122017723244717</v>
      </c>
      <c r="K450" s="19">
        <f t="shared" si="47"/>
        <v>-78.87798227675529</v>
      </c>
      <c r="L450" s="16">
        <v>0</v>
      </c>
      <c r="M450" s="20">
        <f t="shared" si="44"/>
        <v>0</v>
      </c>
      <c r="N450" s="19">
        <f t="shared" si="45"/>
        <v>-3</v>
      </c>
      <c r="O450" s="16">
        <v>0</v>
      </c>
      <c r="P450" s="20">
        <f t="shared" si="46"/>
        <v>0</v>
      </c>
      <c r="Q450" s="19">
        <f t="shared" si="48"/>
        <v>-29</v>
      </c>
      <c r="R450" s="15"/>
    </row>
    <row r="451" spans="1:18" x14ac:dyDescent="0.3">
      <c r="A451" s="15" t="s">
        <v>1121</v>
      </c>
      <c r="B451" s="15" t="s">
        <v>1487</v>
      </c>
      <c r="C451" s="15" t="s">
        <v>1488</v>
      </c>
      <c r="D451" s="15" t="s">
        <v>1489</v>
      </c>
      <c r="E451" s="15" t="s">
        <v>1490</v>
      </c>
      <c r="F451" s="16">
        <v>1414</v>
      </c>
      <c r="G451" s="16">
        <v>2</v>
      </c>
      <c r="H451" s="17">
        <f t="shared" si="42"/>
        <v>1412</v>
      </c>
      <c r="I451" s="16">
        <v>1183</v>
      </c>
      <c r="J451" s="18">
        <f t="shared" si="43"/>
        <v>83.663366336633658</v>
      </c>
      <c r="K451" s="19">
        <f t="shared" si="47"/>
        <v>-58.336633663366342</v>
      </c>
      <c r="L451" s="16">
        <v>2</v>
      </c>
      <c r="M451" s="20">
        <f t="shared" si="44"/>
        <v>0.14144271570014144</v>
      </c>
      <c r="N451" s="19">
        <f t="shared" si="45"/>
        <v>-2.8585572842998586</v>
      </c>
      <c r="O451" s="16">
        <v>155</v>
      </c>
      <c r="P451" s="20">
        <f t="shared" si="46"/>
        <v>10.961810466760962</v>
      </c>
      <c r="Q451" s="19">
        <f t="shared" si="48"/>
        <v>-18.038189533239038</v>
      </c>
      <c r="R451" s="15"/>
    </row>
    <row r="452" spans="1:18" x14ac:dyDescent="0.3">
      <c r="A452" s="15" t="s">
        <v>1121</v>
      </c>
      <c r="B452" s="15" t="s">
        <v>1491</v>
      </c>
      <c r="C452" s="15" t="s">
        <v>1492</v>
      </c>
      <c r="D452" s="15" t="s">
        <v>1214</v>
      </c>
      <c r="E452" s="15" t="s">
        <v>1493</v>
      </c>
      <c r="F452" s="16">
        <v>7159</v>
      </c>
      <c r="G452" s="16">
        <v>2246</v>
      </c>
      <c r="H452" s="17">
        <f t="shared" si="42"/>
        <v>4913</v>
      </c>
      <c r="I452" s="16">
        <v>32161</v>
      </c>
      <c r="J452" s="18">
        <f t="shared" si="43"/>
        <v>449.23872049168881</v>
      </c>
      <c r="K452" s="19">
        <f t="shared" si="47"/>
        <v>307.23872049168881</v>
      </c>
      <c r="L452" s="16">
        <v>148</v>
      </c>
      <c r="M452" s="20">
        <f t="shared" si="44"/>
        <v>2.0673278390836711</v>
      </c>
      <c r="N452" s="19">
        <f t="shared" si="45"/>
        <v>-0.93267216091632887</v>
      </c>
      <c r="O452" s="16">
        <v>1195</v>
      </c>
      <c r="P452" s="20">
        <f t="shared" si="46"/>
        <v>16.692275457466128</v>
      </c>
      <c r="Q452" s="19">
        <f t="shared" si="48"/>
        <v>-12.307724542533872</v>
      </c>
      <c r="R452" s="15"/>
    </row>
    <row r="453" spans="1:18" x14ac:dyDescent="0.3">
      <c r="A453" s="15" t="s">
        <v>1121</v>
      </c>
      <c r="B453" s="15" t="s">
        <v>1494</v>
      </c>
      <c r="C453" s="15" t="s">
        <v>1495</v>
      </c>
      <c r="D453" s="15" t="s">
        <v>1496</v>
      </c>
      <c r="E453" s="15" t="s">
        <v>1497</v>
      </c>
      <c r="F453" s="16">
        <v>899</v>
      </c>
      <c r="G453" s="16">
        <v>78</v>
      </c>
      <c r="H453" s="17">
        <f t="shared" si="42"/>
        <v>821</v>
      </c>
      <c r="I453" s="16">
        <v>963</v>
      </c>
      <c r="J453" s="18">
        <f t="shared" si="43"/>
        <v>107.11902113459399</v>
      </c>
      <c r="K453" s="19">
        <f t="shared" si="47"/>
        <v>-34.880978865406007</v>
      </c>
      <c r="L453" s="16">
        <v>21</v>
      </c>
      <c r="M453" s="20">
        <f t="shared" si="44"/>
        <v>2.3359288097886544</v>
      </c>
      <c r="N453" s="19">
        <f t="shared" si="45"/>
        <v>-0.66407119021134564</v>
      </c>
      <c r="O453" s="16">
        <v>355</v>
      </c>
      <c r="P453" s="20">
        <f t="shared" si="46"/>
        <v>39.488320355951053</v>
      </c>
      <c r="Q453" s="19">
        <f t="shared" si="48"/>
        <v>10.488320355951053</v>
      </c>
      <c r="R453" s="15"/>
    </row>
    <row r="454" spans="1:18" x14ac:dyDescent="0.3">
      <c r="A454" s="15" t="s">
        <v>1121</v>
      </c>
      <c r="B454" s="15" t="s">
        <v>1498</v>
      </c>
      <c r="C454" s="15" t="s">
        <v>1499</v>
      </c>
      <c r="D454" s="15" t="s">
        <v>229</v>
      </c>
      <c r="E454" s="15" t="s">
        <v>1500</v>
      </c>
      <c r="F454" s="16">
        <v>1998</v>
      </c>
      <c r="G454" s="16">
        <v>959</v>
      </c>
      <c r="H454" s="17">
        <f t="shared" si="42"/>
        <v>1039</v>
      </c>
      <c r="I454" s="16">
        <v>3425</v>
      </c>
      <c r="J454" s="18">
        <f t="shared" si="43"/>
        <v>171.42142142142143</v>
      </c>
      <c r="K454" s="19">
        <f t="shared" si="47"/>
        <v>29.421421421421428</v>
      </c>
      <c r="L454" s="16">
        <v>266</v>
      </c>
      <c r="M454" s="20">
        <f t="shared" si="44"/>
        <v>13.313313313313312</v>
      </c>
      <c r="N454" s="19">
        <f t="shared" si="45"/>
        <v>10.313313313313312</v>
      </c>
      <c r="O454" s="16">
        <v>442</v>
      </c>
      <c r="P454" s="20">
        <f t="shared" si="46"/>
        <v>22.122122122122121</v>
      </c>
      <c r="Q454" s="19">
        <f t="shared" si="48"/>
        <v>-6.8778778778778786</v>
      </c>
      <c r="R454" s="15"/>
    </row>
    <row r="455" spans="1:18" x14ac:dyDescent="0.3">
      <c r="A455" s="15" t="s">
        <v>1121</v>
      </c>
      <c r="B455" s="15" t="s">
        <v>1501</v>
      </c>
      <c r="C455" s="15" t="s">
        <v>1502</v>
      </c>
      <c r="D455" s="15" t="s">
        <v>1503</v>
      </c>
      <c r="E455" s="15" t="s">
        <v>1169</v>
      </c>
      <c r="F455" s="16">
        <v>1792</v>
      </c>
      <c r="G455" s="16">
        <v>20</v>
      </c>
      <c r="H455" s="17">
        <f t="shared" si="42"/>
        <v>1772</v>
      </c>
      <c r="I455" s="16">
        <v>1098</v>
      </c>
      <c r="J455" s="18">
        <f t="shared" si="43"/>
        <v>61.272321428571431</v>
      </c>
      <c r="K455" s="19">
        <f t="shared" si="47"/>
        <v>-80.727678571428569</v>
      </c>
      <c r="L455" s="16">
        <v>6</v>
      </c>
      <c r="M455" s="20">
        <f t="shared" si="44"/>
        <v>0.33482142857142855</v>
      </c>
      <c r="N455" s="19">
        <f t="shared" si="45"/>
        <v>-2.6651785714285716</v>
      </c>
      <c r="O455" s="16">
        <v>0</v>
      </c>
      <c r="P455" s="20">
        <f t="shared" si="46"/>
        <v>0</v>
      </c>
      <c r="Q455" s="19">
        <f t="shared" si="48"/>
        <v>-29</v>
      </c>
      <c r="R455" s="15"/>
    </row>
    <row r="456" spans="1:18" x14ac:dyDescent="0.3">
      <c r="A456" s="15" t="s">
        <v>1121</v>
      </c>
      <c r="B456" s="15" t="s">
        <v>1504</v>
      </c>
      <c r="C456" s="15" t="s">
        <v>1505</v>
      </c>
      <c r="D456" s="15" t="s">
        <v>1503</v>
      </c>
      <c r="E456" s="15" t="s">
        <v>1506</v>
      </c>
      <c r="F456" s="16">
        <v>2150</v>
      </c>
      <c r="G456" s="16">
        <v>493</v>
      </c>
      <c r="H456" s="17">
        <f t="shared" si="42"/>
        <v>1657</v>
      </c>
      <c r="I456" s="16">
        <v>2869</v>
      </c>
      <c r="J456" s="18">
        <f t="shared" si="43"/>
        <v>133.44186046511629</v>
      </c>
      <c r="K456" s="19">
        <f t="shared" si="47"/>
        <v>-8.5581395348837077</v>
      </c>
      <c r="L456" s="16">
        <v>170</v>
      </c>
      <c r="M456" s="20">
        <f t="shared" si="44"/>
        <v>7.9069767441860463</v>
      </c>
      <c r="N456" s="19">
        <f t="shared" si="45"/>
        <v>4.9069767441860463</v>
      </c>
      <c r="O456" s="16">
        <v>45</v>
      </c>
      <c r="P456" s="20">
        <f t="shared" si="46"/>
        <v>2.0930232558139537</v>
      </c>
      <c r="Q456" s="19">
        <f t="shared" si="48"/>
        <v>-26.906976744186046</v>
      </c>
      <c r="R456" s="15"/>
    </row>
    <row r="457" spans="1:18" x14ac:dyDescent="0.3">
      <c r="A457" s="15" t="s">
        <v>1121</v>
      </c>
      <c r="B457" s="15" t="s">
        <v>1507</v>
      </c>
      <c r="C457" s="15" t="s">
        <v>1508</v>
      </c>
      <c r="D457" s="15" t="s">
        <v>273</v>
      </c>
      <c r="E457" s="15" t="s">
        <v>1509</v>
      </c>
      <c r="F457" s="16">
        <v>1707</v>
      </c>
      <c r="G457" s="16">
        <v>0</v>
      </c>
      <c r="H457" s="17">
        <f t="shared" ref="H457:H520" si="49">F457-G457</f>
        <v>1707</v>
      </c>
      <c r="I457" s="16">
        <v>1707</v>
      </c>
      <c r="J457" s="18">
        <f t="shared" ref="J457:J520" si="50">I457/F457*100</f>
        <v>100</v>
      </c>
      <c r="K457" s="19">
        <f t="shared" si="47"/>
        <v>-42</v>
      </c>
      <c r="L457" s="16">
        <v>5</v>
      </c>
      <c r="M457" s="20">
        <f t="shared" ref="M457:M520" si="51">L457/F457*100</f>
        <v>0.29291154071470415</v>
      </c>
      <c r="N457" s="19">
        <f t="shared" ref="N457:N520" si="52">M457-3</f>
        <v>-2.7070884592852957</v>
      </c>
      <c r="O457" s="16">
        <v>176</v>
      </c>
      <c r="P457" s="20">
        <f t="shared" ref="P457:P520" si="53">O457/F457*100</f>
        <v>10.310486233157587</v>
      </c>
      <c r="Q457" s="19">
        <f t="shared" si="48"/>
        <v>-18.689513766842413</v>
      </c>
      <c r="R457" s="15"/>
    </row>
    <row r="458" spans="1:18" x14ac:dyDescent="0.3">
      <c r="A458" s="15" t="s">
        <v>1121</v>
      </c>
      <c r="B458" s="15" t="s">
        <v>1510</v>
      </c>
      <c r="C458" s="15" t="s">
        <v>1511</v>
      </c>
      <c r="D458" s="15" t="s">
        <v>136</v>
      </c>
      <c r="E458" s="15" t="s">
        <v>1512</v>
      </c>
      <c r="F458" s="16">
        <v>1143</v>
      </c>
      <c r="G458" s="16">
        <v>9</v>
      </c>
      <c r="H458" s="17">
        <f t="shared" si="49"/>
        <v>1134</v>
      </c>
      <c r="I458" s="16">
        <v>851</v>
      </c>
      <c r="J458" s="18">
        <f t="shared" si="50"/>
        <v>74.453193350831143</v>
      </c>
      <c r="K458" s="19">
        <f t="shared" ref="K458:K521" si="54">J458-142</f>
        <v>-67.546806649168857</v>
      </c>
      <c r="L458" s="16">
        <v>0</v>
      </c>
      <c r="M458" s="20">
        <f t="shared" si="51"/>
        <v>0</v>
      </c>
      <c r="N458" s="19">
        <f t="shared" si="52"/>
        <v>-3</v>
      </c>
      <c r="O458" s="16">
        <v>1598</v>
      </c>
      <c r="P458" s="20">
        <f t="shared" si="53"/>
        <v>139.80752405949258</v>
      </c>
      <c r="Q458" s="19">
        <f t="shared" ref="Q458:Q521" si="55">P458-29</f>
        <v>110.80752405949258</v>
      </c>
      <c r="R458" s="15"/>
    </row>
    <row r="459" spans="1:18" x14ac:dyDescent="0.3">
      <c r="A459" s="15" t="s">
        <v>1121</v>
      </c>
      <c r="B459" s="15" t="s">
        <v>1513</v>
      </c>
      <c r="C459" s="15" t="s">
        <v>1514</v>
      </c>
      <c r="D459" s="15" t="s">
        <v>1151</v>
      </c>
      <c r="E459" s="15" t="s">
        <v>1133</v>
      </c>
      <c r="F459" s="16">
        <v>1561</v>
      </c>
      <c r="G459" s="16">
        <v>41</v>
      </c>
      <c r="H459" s="17">
        <f t="shared" si="49"/>
        <v>1520</v>
      </c>
      <c r="I459" s="16">
        <v>1679</v>
      </c>
      <c r="J459" s="18">
        <f t="shared" si="50"/>
        <v>107.55925688661114</v>
      </c>
      <c r="K459" s="19">
        <f t="shared" si="54"/>
        <v>-34.440743113388862</v>
      </c>
      <c r="L459" s="16">
        <v>12</v>
      </c>
      <c r="M459" s="20">
        <f t="shared" si="51"/>
        <v>0.76873798846893027</v>
      </c>
      <c r="N459" s="19">
        <f t="shared" si="52"/>
        <v>-2.2312620115310695</v>
      </c>
      <c r="O459" s="16">
        <v>661</v>
      </c>
      <c r="P459" s="20">
        <f t="shared" si="53"/>
        <v>42.344650864830236</v>
      </c>
      <c r="Q459" s="19">
        <f t="shared" si="55"/>
        <v>13.344650864830236</v>
      </c>
      <c r="R459" s="15"/>
    </row>
    <row r="460" spans="1:18" x14ac:dyDescent="0.3">
      <c r="A460" s="15" t="s">
        <v>1121</v>
      </c>
      <c r="B460" s="15" t="s">
        <v>1515</v>
      </c>
      <c r="C460" s="15" t="s">
        <v>1516</v>
      </c>
      <c r="D460" s="15" t="s">
        <v>535</v>
      </c>
      <c r="E460" s="15" t="s">
        <v>1517</v>
      </c>
      <c r="F460" s="16">
        <v>1733</v>
      </c>
      <c r="G460" s="16">
        <v>321</v>
      </c>
      <c r="H460" s="17">
        <f t="shared" si="49"/>
        <v>1412</v>
      </c>
      <c r="I460" s="16">
        <v>2940</v>
      </c>
      <c r="J460" s="18">
        <f t="shared" si="50"/>
        <v>169.64800923254472</v>
      </c>
      <c r="K460" s="19">
        <f t="shared" si="54"/>
        <v>27.648009232544723</v>
      </c>
      <c r="L460" s="16">
        <v>54</v>
      </c>
      <c r="M460" s="20">
        <f t="shared" si="51"/>
        <v>3.1159838430467395</v>
      </c>
      <c r="N460" s="19">
        <f t="shared" si="52"/>
        <v>0.11598384304673948</v>
      </c>
      <c r="O460" s="16">
        <v>0</v>
      </c>
      <c r="P460" s="20">
        <f t="shared" si="53"/>
        <v>0</v>
      </c>
      <c r="Q460" s="19">
        <f t="shared" si="55"/>
        <v>-29</v>
      </c>
      <c r="R460" s="15"/>
    </row>
    <row r="461" spans="1:18" x14ac:dyDescent="0.3">
      <c r="A461" s="15" t="s">
        <v>1121</v>
      </c>
      <c r="B461" s="15" t="s">
        <v>1518</v>
      </c>
      <c r="C461" s="15" t="s">
        <v>1519</v>
      </c>
      <c r="D461" s="15" t="s">
        <v>434</v>
      </c>
      <c r="E461" s="15" t="s">
        <v>1520</v>
      </c>
      <c r="F461" s="16">
        <v>1403</v>
      </c>
      <c r="G461" s="16">
        <v>1</v>
      </c>
      <c r="H461" s="17">
        <f t="shared" si="49"/>
        <v>1402</v>
      </c>
      <c r="I461" s="16">
        <v>2623</v>
      </c>
      <c r="J461" s="18">
        <f t="shared" si="50"/>
        <v>186.95652173913044</v>
      </c>
      <c r="K461" s="19">
        <f t="shared" si="54"/>
        <v>44.956521739130437</v>
      </c>
      <c r="L461" s="16">
        <v>14</v>
      </c>
      <c r="M461" s="20">
        <f t="shared" si="51"/>
        <v>0.99786172487526736</v>
      </c>
      <c r="N461" s="19">
        <f t="shared" si="52"/>
        <v>-2.0021382751247327</v>
      </c>
      <c r="O461" s="16">
        <v>69</v>
      </c>
      <c r="P461" s="20">
        <f t="shared" si="53"/>
        <v>4.918032786885246</v>
      </c>
      <c r="Q461" s="19">
        <f t="shared" si="55"/>
        <v>-24.081967213114755</v>
      </c>
      <c r="R461" s="15"/>
    </row>
    <row r="462" spans="1:18" x14ac:dyDescent="0.3">
      <c r="A462" s="15" t="s">
        <v>1121</v>
      </c>
      <c r="B462" s="15" t="s">
        <v>1521</v>
      </c>
      <c r="C462" s="15" t="s">
        <v>1522</v>
      </c>
      <c r="D462" s="15" t="s">
        <v>1523</v>
      </c>
      <c r="E462" s="15" t="s">
        <v>1524</v>
      </c>
      <c r="F462" s="16">
        <v>1035</v>
      </c>
      <c r="G462" s="16">
        <v>0</v>
      </c>
      <c r="H462" s="17">
        <f t="shared" si="49"/>
        <v>1035</v>
      </c>
      <c r="I462" s="16">
        <v>567</v>
      </c>
      <c r="J462" s="18">
        <f t="shared" si="50"/>
        <v>54.782608695652172</v>
      </c>
      <c r="K462" s="19">
        <f t="shared" si="54"/>
        <v>-87.217391304347828</v>
      </c>
      <c r="L462" s="16">
        <v>3</v>
      </c>
      <c r="M462" s="20">
        <f t="shared" si="51"/>
        <v>0.28985507246376813</v>
      </c>
      <c r="N462" s="19">
        <f t="shared" si="52"/>
        <v>-2.7101449275362319</v>
      </c>
      <c r="O462" s="16">
        <v>308</v>
      </c>
      <c r="P462" s="20">
        <f t="shared" si="53"/>
        <v>29.75845410628019</v>
      </c>
      <c r="Q462" s="19">
        <f t="shared" si="55"/>
        <v>0.75845410628019039</v>
      </c>
      <c r="R462" s="15"/>
    </row>
    <row r="463" spans="1:18" x14ac:dyDescent="0.3">
      <c r="A463" s="15" t="s">
        <v>1121</v>
      </c>
      <c r="B463" s="15" t="s">
        <v>1525</v>
      </c>
      <c r="C463" s="15" t="s">
        <v>1526</v>
      </c>
      <c r="D463" s="15" t="s">
        <v>1015</v>
      </c>
      <c r="E463" s="15" t="s">
        <v>1527</v>
      </c>
      <c r="F463" s="16">
        <v>1525</v>
      </c>
      <c r="G463" s="16">
        <v>28</v>
      </c>
      <c r="H463" s="17">
        <f t="shared" si="49"/>
        <v>1497</v>
      </c>
      <c r="I463" s="16">
        <v>685</v>
      </c>
      <c r="J463" s="18">
        <f t="shared" si="50"/>
        <v>44.918032786885249</v>
      </c>
      <c r="K463" s="19">
        <f t="shared" si="54"/>
        <v>-97.081967213114751</v>
      </c>
      <c r="L463" s="16">
        <v>29</v>
      </c>
      <c r="M463" s="20">
        <f t="shared" si="51"/>
        <v>1.9016393442622952</v>
      </c>
      <c r="N463" s="19">
        <f t="shared" si="52"/>
        <v>-1.0983606557377048</v>
      </c>
      <c r="O463" s="16">
        <v>0</v>
      </c>
      <c r="P463" s="20">
        <f t="shared" si="53"/>
        <v>0</v>
      </c>
      <c r="Q463" s="19">
        <f t="shared" si="55"/>
        <v>-29</v>
      </c>
      <c r="R463" s="15"/>
    </row>
    <row r="464" spans="1:18" x14ac:dyDescent="0.3">
      <c r="A464" s="15" t="s">
        <v>1121</v>
      </c>
      <c r="B464" s="15" t="s">
        <v>1528</v>
      </c>
      <c r="C464" s="15" t="s">
        <v>1529</v>
      </c>
      <c r="D464" s="15" t="s">
        <v>250</v>
      </c>
      <c r="E464" s="15" t="s">
        <v>1530</v>
      </c>
      <c r="F464" s="16">
        <v>1625</v>
      </c>
      <c r="G464" s="16">
        <v>414</v>
      </c>
      <c r="H464" s="17">
        <f t="shared" si="49"/>
        <v>1211</v>
      </c>
      <c r="I464" s="16">
        <v>1273</v>
      </c>
      <c r="J464" s="18">
        <f t="shared" si="50"/>
        <v>78.33846153846153</v>
      </c>
      <c r="K464" s="19">
        <f t="shared" si="54"/>
        <v>-63.66153846153847</v>
      </c>
      <c r="L464" s="16">
        <v>24</v>
      </c>
      <c r="M464" s="20">
        <f t="shared" si="51"/>
        <v>1.4769230769230768</v>
      </c>
      <c r="N464" s="19">
        <f t="shared" si="52"/>
        <v>-1.5230769230769232</v>
      </c>
      <c r="O464" s="16">
        <v>548</v>
      </c>
      <c r="P464" s="20">
        <f t="shared" si="53"/>
        <v>33.723076923076924</v>
      </c>
      <c r="Q464" s="19">
        <f t="shared" si="55"/>
        <v>4.7230769230769241</v>
      </c>
      <c r="R464" s="15"/>
    </row>
    <row r="465" spans="1:18" x14ac:dyDescent="0.3">
      <c r="A465" s="15" t="s">
        <v>1121</v>
      </c>
      <c r="B465" s="15" t="s">
        <v>1531</v>
      </c>
      <c r="C465" s="15" t="s">
        <v>1532</v>
      </c>
      <c r="D465" s="15" t="s">
        <v>1533</v>
      </c>
      <c r="E465" s="15" t="s">
        <v>1534</v>
      </c>
      <c r="F465" s="16">
        <v>1128</v>
      </c>
      <c r="G465" s="16">
        <v>362</v>
      </c>
      <c r="H465" s="17">
        <f t="shared" si="49"/>
        <v>766</v>
      </c>
      <c r="I465" s="16">
        <v>2463</v>
      </c>
      <c r="J465" s="18">
        <f t="shared" si="50"/>
        <v>218.35106382978725</v>
      </c>
      <c r="K465" s="19">
        <f t="shared" si="54"/>
        <v>76.35106382978725</v>
      </c>
      <c r="L465" s="16">
        <v>25</v>
      </c>
      <c r="M465" s="20">
        <f t="shared" si="51"/>
        <v>2.2163120567375887</v>
      </c>
      <c r="N465" s="19">
        <f t="shared" si="52"/>
        <v>-0.78368794326241131</v>
      </c>
      <c r="O465" s="16">
        <v>150</v>
      </c>
      <c r="P465" s="20">
        <f t="shared" si="53"/>
        <v>13.297872340425531</v>
      </c>
      <c r="Q465" s="19">
        <f t="shared" si="55"/>
        <v>-15.702127659574469</v>
      </c>
      <c r="R465" s="15"/>
    </row>
    <row r="466" spans="1:18" x14ac:dyDescent="0.3">
      <c r="A466" s="15" t="s">
        <v>1121</v>
      </c>
      <c r="B466" s="15" t="s">
        <v>1535</v>
      </c>
      <c r="C466" s="15" t="s">
        <v>1536</v>
      </c>
      <c r="D466" s="15" t="s">
        <v>1537</v>
      </c>
      <c r="E466" s="15" t="s">
        <v>1538</v>
      </c>
      <c r="F466" s="16">
        <v>2309</v>
      </c>
      <c r="G466" s="16">
        <v>718</v>
      </c>
      <c r="H466" s="17">
        <f t="shared" si="49"/>
        <v>1591</v>
      </c>
      <c r="I466" s="16">
        <v>2179</v>
      </c>
      <c r="J466" s="18">
        <f t="shared" si="50"/>
        <v>94.369857080987444</v>
      </c>
      <c r="K466" s="19">
        <f t="shared" si="54"/>
        <v>-47.630142919012556</v>
      </c>
      <c r="L466" s="16">
        <v>689</v>
      </c>
      <c r="M466" s="20">
        <f t="shared" si="51"/>
        <v>29.839757470766564</v>
      </c>
      <c r="N466" s="19">
        <f t="shared" si="52"/>
        <v>26.839757470766564</v>
      </c>
      <c r="O466" s="16">
        <v>761</v>
      </c>
      <c r="P466" s="20">
        <f t="shared" si="53"/>
        <v>32.957990472065831</v>
      </c>
      <c r="Q466" s="19">
        <f t="shared" si="55"/>
        <v>3.9579904720658305</v>
      </c>
      <c r="R466" s="15"/>
    </row>
    <row r="467" spans="1:18" x14ac:dyDescent="0.3">
      <c r="A467" s="15" t="s">
        <v>1121</v>
      </c>
      <c r="B467" s="15" t="s">
        <v>1539</v>
      </c>
      <c r="C467" s="15" t="s">
        <v>1540</v>
      </c>
      <c r="D467" s="15" t="s">
        <v>730</v>
      </c>
      <c r="E467" s="15" t="s">
        <v>1211</v>
      </c>
      <c r="F467" s="16">
        <v>1802</v>
      </c>
      <c r="G467" s="16">
        <v>21</v>
      </c>
      <c r="H467" s="17">
        <f t="shared" si="49"/>
        <v>1781</v>
      </c>
      <c r="I467" s="16">
        <v>3233</v>
      </c>
      <c r="J467" s="18">
        <f t="shared" si="50"/>
        <v>179.41176470588235</v>
      </c>
      <c r="K467" s="19">
        <f t="shared" si="54"/>
        <v>37.411764705882348</v>
      </c>
      <c r="L467" s="16">
        <v>120</v>
      </c>
      <c r="M467" s="20">
        <f t="shared" si="51"/>
        <v>6.659267480577137</v>
      </c>
      <c r="N467" s="19">
        <f t="shared" si="52"/>
        <v>3.659267480577137</v>
      </c>
      <c r="O467" s="16">
        <v>297</v>
      </c>
      <c r="P467" s="20">
        <f t="shared" si="53"/>
        <v>16.481687014428413</v>
      </c>
      <c r="Q467" s="19">
        <f t="shared" si="55"/>
        <v>-12.518312985571587</v>
      </c>
      <c r="R467" s="15"/>
    </row>
    <row r="468" spans="1:18" x14ac:dyDescent="0.3">
      <c r="A468" s="15" t="s">
        <v>1121</v>
      </c>
      <c r="B468" s="15" t="s">
        <v>1541</v>
      </c>
      <c r="C468" s="15" t="s">
        <v>1542</v>
      </c>
      <c r="D468" s="15" t="s">
        <v>807</v>
      </c>
      <c r="E468" s="15" t="s">
        <v>1543</v>
      </c>
      <c r="F468" s="16">
        <v>2602</v>
      </c>
      <c r="G468" s="16">
        <v>765</v>
      </c>
      <c r="H468" s="17">
        <f t="shared" si="49"/>
        <v>1837</v>
      </c>
      <c r="I468" s="16">
        <v>3143</v>
      </c>
      <c r="J468" s="18">
        <f t="shared" si="50"/>
        <v>120.79169869331284</v>
      </c>
      <c r="K468" s="19">
        <f t="shared" si="54"/>
        <v>-21.208301306687162</v>
      </c>
      <c r="L468" s="16">
        <v>15</v>
      </c>
      <c r="M468" s="20">
        <f t="shared" si="51"/>
        <v>0.57647963105303612</v>
      </c>
      <c r="N468" s="19">
        <f t="shared" si="52"/>
        <v>-2.423520368946964</v>
      </c>
      <c r="O468" s="16">
        <v>910</v>
      </c>
      <c r="P468" s="20">
        <f t="shared" si="53"/>
        <v>34.973097617217526</v>
      </c>
      <c r="Q468" s="19">
        <f t="shared" si="55"/>
        <v>5.9730976172175261</v>
      </c>
      <c r="R468" s="15"/>
    </row>
    <row r="469" spans="1:18" x14ac:dyDescent="0.3">
      <c r="A469" s="15" t="s">
        <v>1121</v>
      </c>
      <c r="B469" s="15" t="s">
        <v>1544</v>
      </c>
      <c r="C469" s="15" t="s">
        <v>1545</v>
      </c>
      <c r="D469" s="15" t="s">
        <v>233</v>
      </c>
      <c r="E469" s="15" t="s">
        <v>1546</v>
      </c>
      <c r="F469" s="16">
        <v>1217</v>
      </c>
      <c r="G469" s="16">
        <v>396</v>
      </c>
      <c r="H469" s="17">
        <f t="shared" si="49"/>
        <v>821</v>
      </c>
      <c r="I469" s="16">
        <v>1577</v>
      </c>
      <c r="J469" s="18">
        <f t="shared" si="50"/>
        <v>129.58093672966311</v>
      </c>
      <c r="K469" s="19">
        <f t="shared" si="54"/>
        <v>-12.419063270336892</v>
      </c>
      <c r="L469" s="16">
        <v>0</v>
      </c>
      <c r="M469" s="20">
        <f t="shared" si="51"/>
        <v>0</v>
      </c>
      <c r="N469" s="19">
        <f t="shared" si="52"/>
        <v>-3</v>
      </c>
      <c r="O469" s="16">
        <v>1100</v>
      </c>
      <c r="P469" s="20">
        <f t="shared" si="53"/>
        <v>90.386195562859498</v>
      </c>
      <c r="Q469" s="19">
        <f t="shared" si="55"/>
        <v>61.386195562859498</v>
      </c>
      <c r="R469" s="15"/>
    </row>
    <row r="470" spans="1:18" x14ac:dyDescent="0.3">
      <c r="A470" s="15" t="s">
        <v>1121</v>
      </c>
      <c r="B470" s="15" t="s">
        <v>1547</v>
      </c>
      <c r="C470" s="15" t="s">
        <v>1548</v>
      </c>
      <c r="D470" s="15" t="s">
        <v>807</v>
      </c>
      <c r="E470" s="15" t="s">
        <v>1549</v>
      </c>
      <c r="F470" s="16">
        <v>831</v>
      </c>
      <c r="G470" s="16">
        <v>10</v>
      </c>
      <c r="H470" s="17">
        <f t="shared" si="49"/>
        <v>821</v>
      </c>
      <c r="I470" s="16">
        <v>1144</v>
      </c>
      <c r="J470" s="18">
        <f t="shared" si="50"/>
        <v>137.66546329723226</v>
      </c>
      <c r="K470" s="19">
        <f t="shared" si="54"/>
        <v>-4.3345367027677355</v>
      </c>
      <c r="L470" s="16">
        <v>4</v>
      </c>
      <c r="M470" s="20">
        <f t="shared" si="51"/>
        <v>0.48134777376654636</v>
      </c>
      <c r="N470" s="19">
        <f t="shared" si="52"/>
        <v>-2.5186522262334536</v>
      </c>
      <c r="O470" s="16">
        <v>141</v>
      </c>
      <c r="P470" s="20">
        <f t="shared" si="53"/>
        <v>16.967509025270758</v>
      </c>
      <c r="Q470" s="19">
        <f t="shared" si="55"/>
        <v>-12.032490974729242</v>
      </c>
      <c r="R470" s="15"/>
    </row>
    <row r="471" spans="1:18" x14ac:dyDescent="0.3">
      <c r="A471" s="15" t="s">
        <v>1121</v>
      </c>
      <c r="B471" s="15" t="s">
        <v>1550</v>
      </c>
      <c r="C471" s="15" t="s">
        <v>1551</v>
      </c>
      <c r="D471" s="15" t="s">
        <v>591</v>
      </c>
      <c r="E471" s="15" t="s">
        <v>1552</v>
      </c>
      <c r="F471" s="16">
        <v>2107</v>
      </c>
      <c r="G471" s="16">
        <v>696</v>
      </c>
      <c r="H471" s="17">
        <f t="shared" si="49"/>
        <v>1411</v>
      </c>
      <c r="I471" s="16">
        <v>3831</v>
      </c>
      <c r="J471" s="18">
        <f t="shared" si="50"/>
        <v>181.82249644043665</v>
      </c>
      <c r="K471" s="19">
        <f t="shared" si="54"/>
        <v>39.822496440436652</v>
      </c>
      <c r="L471" s="16">
        <v>44</v>
      </c>
      <c r="M471" s="20">
        <f t="shared" si="51"/>
        <v>2.0882771713336501</v>
      </c>
      <c r="N471" s="19">
        <f t="shared" si="52"/>
        <v>-0.9117228286663499</v>
      </c>
      <c r="O471" s="16">
        <v>29</v>
      </c>
      <c r="P471" s="20">
        <f t="shared" si="53"/>
        <v>1.3763644992880872</v>
      </c>
      <c r="Q471" s="19">
        <f t="shared" si="55"/>
        <v>-27.623635500711913</v>
      </c>
      <c r="R471" s="15"/>
    </row>
    <row r="472" spans="1:18" x14ac:dyDescent="0.3">
      <c r="A472" s="15" t="s">
        <v>1121</v>
      </c>
      <c r="B472" s="15" t="s">
        <v>1553</v>
      </c>
      <c r="C472" s="15" t="s">
        <v>1554</v>
      </c>
      <c r="D472" s="15" t="s">
        <v>1555</v>
      </c>
      <c r="E472" s="15" t="s">
        <v>1556</v>
      </c>
      <c r="F472" s="16">
        <v>1014</v>
      </c>
      <c r="G472" s="16">
        <v>1</v>
      </c>
      <c r="H472" s="17">
        <f t="shared" si="49"/>
        <v>1013</v>
      </c>
      <c r="I472" s="16">
        <v>1003</v>
      </c>
      <c r="J472" s="18">
        <f t="shared" si="50"/>
        <v>98.915187376725839</v>
      </c>
      <c r="K472" s="19">
        <f t="shared" si="54"/>
        <v>-43.084812623274161</v>
      </c>
      <c r="L472" s="16">
        <v>0</v>
      </c>
      <c r="M472" s="20">
        <f t="shared" si="51"/>
        <v>0</v>
      </c>
      <c r="N472" s="19">
        <f t="shared" si="52"/>
        <v>-3</v>
      </c>
      <c r="O472" s="16">
        <v>0</v>
      </c>
      <c r="P472" s="20">
        <f t="shared" si="53"/>
        <v>0</v>
      </c>
      <c r="Q472" s="19">
        <f t="shared" si="55"/>
        <v>-29</v>
      </c>
      <c r="R472" s="15"/>
    </row>
    <row r="473" spans="1:18" x14ac:dyDescent="0.3">
      <c r="A473" s="15" t="s">
        <v>1121</v>
      </c>
      <c r="B473" s="15" t="s">
        <v>1557</v>
      </c>
      <c r="C473" s="15" t="s">
        <v>1558</v>
      </c>
      <c r="D473" s="15" t="s">
        <v>929</v>
      </c>
      <c r="E473" s="15" t="s">
        <v>1559</v>
      </c>
      <c r="F473" s="16">
        <v>1116</v>
      </c>
      <c r="G473" s="16">
        <v>1</v>
      </c>
      <c r="H473" s="17">
        <f t="shared" si="49"/>
        <v>1115</v>
      </c>
      <c r="I473" s="16">
        <v>921</v>
      </c>
      <c r="J473" s="18">
        <f t="shared" si="50"/>
        <v>82.526881720430111</v>
      </c>
      <c r="K473" s="19">
        <f t="shared" si="54"/>
        <v>-59.473118279569889</v>
      </c>
      <c r="L473" s="16">
        <v>0</v>
      </c>
      <c r="M473" s="20">
        <f t="shared" si="51"/>
        <v>0</v>
      </c>
      <c r="N473" s="19">
        <f t="shared" si="52"/>
        <v>-3</v>
      </c>
      <c r="O473" s="16">
        <v>14</v>
      </c>
      <c r="P473" s="20">
        <f t="shared" si="53"/>
        <v>1.2544802867383513</v>
      </c>
      <c r="Q473" s="19">
        <f t="shared" si="55"/>
        <v>-27.74551971326165</v>
      </c>
      <c r="R473" s="15"/>
    </row>
    <row r="474" spans="1:18" x14ac:dyDescent="0.3">
      <c r="A474" s="15" t="s">
        <v>1121</v>
      </c>
      <c r="B474" s="15" t="s">
        <v>1560</v>
      </c>
      <c r="C474" s="15" t="s">
        <v>1561</v>
      </c>
      <c r="D474" s="15" t="s">
        <v>1562</v>
      </c>
      <c r="E474" s="15" t="s">
        <v>1563</v>
      </c>
      <c r="F474" s="16">
        <v>1334</v>
      </c>
      <c r="G474" s="16">
        <v>0</v>
      </c>
      <c r="H474" s="17">
        <f t="shared" si="49"/>
        <v>1334</v>
      </c>
      <c r="I474" s="16">
        <v>810</v>
      </c>
      <c r="J474" s="18">
        <f t="shared" si="50"/>
        <v>60.719640179910051</v>
      </c>
      <c r="K474" s="19">
        <f t="shared" si="54"/>
        <v>-81.280359820089956</v>
      </c>
      <c r="L474" s="16">
        <v>1</v>
      </c>
      <c r="M474" s="20">
        <f t="shared" si="51"/>
        <v>7.4962518740629688E-2</v>
      </c>
      <c r="N474" s="19">
        <f t="shared" si="52"/>
        <v>-2.9250374812593702</v>
      </c>
      <c r="O474" s="16">
        <v>620</v>
      </c>
      <c r="P474" s="20">
        <f t="shared" si="53"/>
        <v>46.476761619190405</v>
      </c>
      <c r="Q474" s="19">
        <f t="shared" si="55"/>
        <v>17.476761619190405</v>
      </c>
      <c r="R474" s="15"/>
    </row>
    <row r="475" spans="1:18" x14ac:dyDescent="0.3">
      <c r="A475" s="15" t="s">
        <v>1121</v>
      </c>
      <c r="B475" s="15" t="s">
        <v>1564</v>
      </c>
      <c r="C475" s="15" t="s">
        <v>1565</v>
      </c>
      <c r="D475" s="15" t="s">
        <v>373</v>
      </c>
      <c r="E475" s="15" t="s">
        <v>1566</v>
      </c>
      <c r="F475" s="16">
        <v>1489</v>
      </c>
      <c r="G475" s="16">
        <v>216</v>
      </c>
      <c r="H475" s="17">
        <f t="shared" si="49"/>
        <v>1273</v>
      </c>
      <c r="I475" s="16">
        <v>1590</v>
      </c>
      <c r="J475" s="18">
        <f t="shared" si="50"/>
        <v>106.78307588985896</v>
      </c>
      <c r="K475" s="19">
        <f t="shared" si="54"/>
        <v>-35.216924110141036</v>
      </c>
      <c r="L475" s="16">
        <v>2</v>
      </c>
      <c r="M475" s="20">
        <f t="shared" si="51"/>
        <v>0.13431833445265279</v>
      </c>
      <c r="N475" s="19">
        <f t="shared" si="52"/>
        <v>-2.8656816655473474</v>
      </c>
      <c r="O475" s="16">
        <v>1771</v>
      </c>
      <c r="P475" s="20">
        <f t="shared" si="53"/>
        <v>118.93888515782405</v>
      </c>
      <c r="Q475" s="19">
        <f t="shared" si="55"/>
        <v>89.938885157824046</v>
      </c>
      <c r="R475" s="15"/>
    </row>
    <row r="476" spans="1:18" x14ac:dyDescent="0.3">
      <c r="A476" s="15" t="s">
        <v>1121</v>
      </c>
      <c r="B476" s="15" t="s">
        <v>1567</v>
      </c>
      <c r="C476" s="15" t="s">
        <v>1568</v>
      </c>
      <c r="D476" s="15" t="s">
        <v>1459</v>
      </c>
      <c r="E476" s="15" t="s">
        <v>1569</v>
      </c>
      <c r="F476" s="16">
        <v>1189</v>
      </c>
      <c r="G476" s="16">
        <v>7</v>
      </c>
      <c r="H476" s="17">
        <f t="shared" si="49"/>
        <v>1182</v>
      </c>
      <c r="I476" s="16">
        <v>3369</v>
      </c>
      <c r="J476" s="18">
        <f t="shared" si="50"/>
        <v>283.34735071488649</v>
      </c>
      <c r="K476" s="19">
        <f t="shared" si="54"/>
        <v>141.34735071488649</v>
      </c>
      <c r="L476" s="16">
        <v>4</v>
      </c>
      <c r="M476" s="20">
        <f t="shared" si="51"/>
        <v>0.33641715727502103</v>
      </c>
      <c r="N476" s="19">
        <f t="shared" si="52"/>
        <v>-2.663582842724979</v>
      </c>
      <c r="O476" s="16">
        <v>213</v>
      </c>
      <c r="P476" s="20">
        <f t="shared" si="53"/>
        <v>17.91421362489487</v>
      </c>
      <c r="Q476" s="19">
        <f t="shared" si="55"/>
        <v>-11.08578637510513</v>
      </c>
      <c r="R476" s="15"/>
    </row>
    <row r="477" spans="1:18" x14ac:dyDescent="0.3">
      <c r="A477" s="15" t="s">
        <v>1121</v>
      </c>
      <c r="B477" s="15" t="s">
        <v>1570</v>
      </c>
      <c r="C477" s="15" t="s">
        <v>1571</v>
      </c>
      <c r="D477" s="15" t="s">
        <v>707</v>
      </c>
      <c r="E477" s="15" t="s">
        <v>1572</v>
      </c>
      <c r="F477" s="16">
        <v>1347</v>
      </c>
      <c r="G477" s="16">
        <v>1</v>
      </c>
      <c r="H477" s="17">
        <f t="shared" si="49"/>
        <v>1346</v>
      </c>
      <c r="I477" s="16">
        <v>529</v>
      </c>
      <c r="J477" s="18">
        <f t="shared" si="50"/>
        <v>39.2724573125464</v>
      </c>
      <c r="K477" s="19">
        <f t="shared" si="54"/>
        <v>-102.72754268745359</v>
      </c>
      <c r="L477" s="16">
        <v>55</v>
      </c>
      <c r="M477" s="20">
        <f t="shared" si="51"/>
        <v>4.0831477357089829</v>
      </c>
      <c r="N477" s="19">
        <f t="shared" si="52"/>
        <v>1.0831477357089829</v>
      </c>
      <c r="O477" s="16">
        <v>2</v>
      </c>
      <c r="P477" s="20">
        <f t="shared" si="53"/>
        <v>0.14847809948032664</v>
      </c>
      <c r="Q477" s="19">
        <f t="shared" si="55"/>
        <v>-28.851521900519675</v>
      </c>
      <c r="R477" s="15"/>
    </row>
    <row r="478" spans="1:18" x14ac:dyDescent="0.3">
      <c r="A478" s="15" t="s">
        <v>1121</v>
      </c>
      <c r="B478" s="15" t="s">
        <v>1573</v>
      </c>
      <c r="C478" s="15" t="s">
        <v>1574</v>
      </c>
      <c r="D478" s="15" t="s">
        <v>357</v>
      </c>
      <c r="E478" s="15" t="s">
        <v>1575</v>
      </c>
      <c r="F478" s="16">
        <v>1527</v>
      </c>
      <c r="G478" s="16">
        <v>10</v>
      </c>
      <c r="H478" s="17">
        <f t="shared" si="49"/>
        <v>1517</v>
      </c>
      <c r="I478" s="16">
        <v>364</v>
      </c>
      <c r="J478" s="18">
        <f t="shared" si="50"/>
        <v>23.83759004584152</v>
      </c>
      <c r="K478" s="19">
        <f t="shared" si="54"/>
        <v>-118.16240995415848</v>
      </c>
      <c r="L478" s="16">
        <v>0</v>
      </c>
      <c r="M478" s="20">
        <f t="shared" si="51"/>
        <v>0</v>
      </c>
      <c r="N478" s="19">
        <f t="shared" si="52"/>
        <v>-3</v>
      </c>
      <c r="O478" s="16">
        <v>0</v>
      </c>
      <c r="P478" s="20">
        <f t="shared" si="53"/>
        <v>0</v>
      </c>
      <c r="Q478" s="19">
        <f t="shared" si="55"/>
        <v>-29</v>
      </c>
      <c r="R478" s="15"/>
    </row>
    <row r="479" spans="1:18" x14ac:dyDescent="0.3">
      <c r="A479" s="15" t="s">
        <v>1121</v>
      </c>
      <c r="B479" s="15" t="s">
        <v>1576</v>
      </c>
      <c r="C479" s="15" t="s">
        <v>1577</v>
      </c>
      <c r="D479" s="15" t="s">
        <v>624</v>
      </c>
      <c r="E479" s="15" t="s">
        <v>1578</v>
      </c>
      <c r="F479" s="16">
        <v>829</v>
      </c>
      <c r="G479" s="16">
        <v>1</v>
      </c>
      <c r="H479" s="17">
        <f t="shared" si="49"/>
        <v>828</v>
      </c>
      <c r="I479" s="16">
        <v>1209</v>
      </c>
      <c r="J479" s="18">
        <f t="shared" si="50"/>
        <v>145.83835946924003</v>
      </c>
      <c r="K479" s="19">
        <f t="shared" si="54"/>
        <v>3.8383594692400322</v>
      </c>
      <c r="L479" s="16">
        <v>0</v>
      </c>
      <c r="M479" s="20">
        <f t="shared" si="51"/>
        <v>0</v>
      </c>
      <c r="N479" s="19">
        <f t="shared" si="52"/>
        <v>-3</v>
      </c>
      <c r="O479" s="16">
        <v>197</v>
      </c>
      <c r="P479" s="20">
        <f t="shared" si="53"/>
        <v>23.763570566948129</v>
      </c>
      <c r="Q479" s="19">
        <f t="shared" si="55"/>
        <v>-5.236429433051871</v>
      </c>
      <c r="R479" s="15"/>
    </row>
    <row r="480" spans="1:18" x14ac:dyDescent="0.3">
      <c r="A480" s="15" t="s">
        <v>1121</v>
      </c>
      <c r="B480" s="15" t="s">
        <v>1579</v>
      </c>
      <c r="C480" s="15" t="s">
        <v>1580</v>
      </c>
      <c r="D480" s="15" t="s">
        <v>1581</v>
      </c>
      <c r="E480" s="15" t="s">
        <v>1582</v>
      </c>
      <c r="F480" s="16">
        <v>632</v>
      </c>
      <c r="G480" s="16">
        <v>88</v>
      </c>
      <c r="H480" s="17">
        <f t="shared" si="49"/>
        <v>544</v>
      </c>
      <c r="I480" s="16">
        <v>557</v>
      </c>
      <c r="J480" s="18">
        <f t="shared" si="50"/>
        <v>88.132911392405063</v>
      </c>
      <c r="K480" s="19">
        <f t="shared" si="54"/>
        <v>-53.867088607594937</v>
      </c>
      <c r="L480" s="16">
        <v>0</v>
      </c>
      <c r="M480" s="20">
        <f t="shared" si="51"/>
        <v>0</v>
      </c>
      <c r="N480" s="19">
        <f t="shared" si="52"/>
        <v>-3</v>
      </c>
      <c r="O480" s="16">
        <v>2</v>
      </c>
      <c r="P480" s="20">
        <f t="shared" si="53"/>
        <v>0.31645569620253167</v>
      </c>
      <c r="Q480" s="19">
        <f t="shared" si="55"/>
        <v>-28.683544303797468</v>
      </c>
      <c r="R480" s="15"/>
    </row>
    <row r="481" spans="1:18" x14ac:dyDescent="0.3">
      <c r="A481" s="27" t="s">
        <v>1121</v>
      </c>
      <c r="B481" s="27" t="s">
        <v>1583</v>
      </c>
      <c r="C481" s="27" t="s">
        <v>1584</v>
      </c>
      <c r="D481" s="27" t="s">
        <v>1151</v>
      </c>
      <c r="E481" s="27" t="s">
        <v>1585</v>
      </c>
      <c r="F481" s="28">
        <v>1803</v>
      </c>
      <c r="G481" s="28">
        <v>1803</v>
      </c>
      <c r="H481" s="29">
        <f t="shared" si="49"/>
        <v>0</v>
      </c>
      <c r="I481" s="28">
        <v>4236</v>
      </c>
      <c r="J481" s="30">
        <f t="shared" si="50"/>
        <v>234.94176372712147</v>
      </c>
      <c r="K481" s="31">
        <f t="shared" si="54"/>
        <v>92.941763727121469</v>
      </c>
      <c r="L481" s="28">
        <v>7</v>
      </c>
      <c r="M481" s="32">
        <f t="shared" si="51"/>
        <v>0.38824181919023848</v>
      </c>
      <c r="N481" s="31">
        <f t="shared" si="52"/>
        <v>-2.6117581808097614</v>
      </c>
      <c r="O481" s="28">
        <v>41</v>
      </c>
      <c r="P481" s="32">
        <f t="shared" si="53"/>
        <v>2.2739877981142542</v>
      </c>
      <c r="Q481" s="31">
        <f t="shared" si="55"/>
        <v>-26.726012201885744</v>
      </c>
      <c r="R481" s="27"/>
    </row>
    <row r="482" spans="1:18" x14ac:dyDescent="0.3">
      <c r="A482" s="15" t="s">
        <v>1121</v>
      </c>
      <c r="B482" s="15" t="s">
        <v>1453</v>
      </c>
      <c r="C482" s="15" t="s">
        <v>1454</v>
      </c>
      <c r="D482" s="15" t="s">
        <v>1586</v>
      </c>
      <c r="E482" s="15" t="s">
        <v>1064</v>
      </c>
      <c r="F482" s="16">
        <v>1211</v>
      </c>
      <c r="G482" s="16">
        <v>222</v>
      </c>
      <c r="H482" s="17">
        <f t="shared" si="49"/>
        <v>989</v>
      </c>
      <c r="I482" s="16">
        <v>1871</v>
      </c>
      <c r="J482" s="18">
        <f t="shared" si="50"/>
        <v>154.50041288191579</v>
      </c>
      <c r="K482" s="19">
        <f t="shared" si="54"/>
        <v>12.500412881915793</v>
      </c>
      <c r="L482" s="16">
        <v>24</v>
      </c>
      <c r="M482" s="20">
        <f t="shared" si="51"/>
        <v>1.981833195706028</v>
      </c>
      <c r="N482" s="19">
        <f t="shared" si="52"/>
        <v>-1.018166804293972</v>
      </c>
      <c r="O482" s="16">
        <v>1031</v>
      </c>
      <c r="P482" s="20">
        <f t="shared" si="53"/>
        <v>85.136251032204797</v>
      </c>
      <c r="Q482" s="19">
        <f t="shared" si="55"/>
        <v>56.136251032204797</v>
      </c>
      <c r="R482" s="15"/>
    </row>
    <row r="483" spans="1:18" x14ac:dyDescent="0.3">
      <c r="A483" s="15" t="s">
        <v>1121</v>
      </c>
      <c r="B483" s="15" t="s">
        <v>1587</v>
      </c>
      <c r="C483" s="15" t="s">
        <v>1588</v>
      </c>
      <c r="D483" s="15" t="s">
        <v>434</v>
      </c>
      <c r="E483" s="15" t="s">
        <v>1589</v>
      </c>
      <c r="F483" s="16">
        <v>1135</v>
      </c>
      <c r="G483" s="16">
        <v>5</v>
      </c>
      <c r="H483" s="17">
        <f t="shared" si="49"/>
        <v>1130</v>
      </c>
      <c r="I483" s="16">
        <v>470</v>
      </c>
      <c r="J483" s="18">
        <f t="shared" si="50"/>
        <v>41.409691629955944</v>
      </c>
      <c r="K483" s="19">
        <f t="shared" si="54"/>
        <v>-100.59030837004406</v>
      </c>
      <c r="L483" s="16">
        <v>0</v>
      </c>
      <c r="M483" s="20">
        <f t="shared" si="51"/>
        <v>0</v>
      </c>
      <c r="N483" s="19">
        <f t="shared" si="52"/>
        <v>-3</v>
      </c>
      <c r="O483" s="16">
        <v>483</v>
      </c>
      <c r="P483" s="20">
        <f t="shared" si="53"/>
        <v>42.555066079295159</v>
      </c>
      <c r="Q483" s="19">
        <f t="shared" si="55"/>
        <v>13.555066079295159</v>
      </c>
      <c r="R483" s="15"/>
    </row>
    <row r="484" spans="1:18" x14ac:dyDescent="0.3">
      <c r="A484" s="15" t="s">
        <v>1121</v>
      </c>
      <c r="B484" s="15" t="s">
        <v>1590</v>
      </c>
      <c r="C484" s="15" t="s">
        <v>1591</v>
      </c>
      <c r="D484" s="15" t="s">
        <v>483</v>
      </c>
      <c r="E484" s="15" t="s">
        <v>1592</v>
      </c>
      <c r="F484" s="16">
        <v>128</v>
      </c>
      <c r="G484" s="16">
        <v>24</v>
      </c>
      <c r="H484" s="17">
        <f t="shared" si="49"/>
        <v>104</v>
      </c>
      <c r="I484" s="16">
        <v>754</v>
      </c>
      <c r="J484" s="18">
        <f t="shared" si="50"/>
        <v>589.0625</v>
      </c>
      <c r="K484" s="19">
        <f t="shared" si="54"/>
        <v>447.0625</v>
      </c>
      <c r="L484" s="16">
        <v>3</v>
      </c>
      <c r="M484" s="20">
        <f t="shared" si="51"/>
        <v>2.34375</v>
      </c>
      <c r="N484" s="19">
        <f t="shared" si="52"/>
        <v>-0.65625</v>
      </c>
      <c r="O484" s="16">
        <v>388</v>
      </c>
      <c r="P484" s="20">
        <f t="shared" si="53"/>
        <v>303.125</v>
      </c>
      <c r="Q484" s="19">
        <f t="shared" si="55"/>
        <v>274.125</v>
      </c>
      <c r="R484" s="15"/>
    </row>
    <row r="485" spans="1:18" x14ac:dyDescent="0.3">
      <c r="A485" s="15" t="s">
        <v>1121</v>
      </c>
      <c r="B485" s="15" t="s">
        <v>1593</v>
      </c>
      <c r="C485" s="15" t="s">
        <v>1594</v>
      </c>
      <c r="D485" s="15" t="s">
        <v>408</v>
      </c>
      <c r="E485" s="15" t="s">
        <v>1595</v>
      </c>
      <c r="F485" s="16">
        <v>1334</v>
      </c>
      <c r="G485" s="16">
        <v>259</v>
      </c>
      <c r="H485" s="17">
        <f t="shared" si="49"/>
        <v>1075</v>
      </c>
      <c r="I485" s="16">
        <v>3098</v>
      </c>
      <c r="J485" s="18">
        <f t="shared" si="50"/>
        <v>232.23388305847075</v>
      </c>
      <c r="K485" s="19">
        <f t="shared" si="54"/>
        <v>90.233883058470752</v>
      </c>
      <c r="L485" s="16">
        <v>37</v>
      </c>
      <c r="M485" s="20">
        <f t="shared" si="51"/>
        <v>2.7736131934032984</v>
      </c>
      <c r="N485" s="19">
        <f t="shared" si="52"/>
        <v>-0.22638680659670163</v>
      </c>
      <c r="O485" s="16">
        <v>157</v>
      </c>
      <c r="P485" s="20">
        <f t="shared" si="53"/>
        <v>11.76911544227886</v>
      </c>
      <c r="Q485" s="19">
        <f t="shared" si="55"/>
        <v>-17.23088455772114</v>
      </c>
      <c r="R485" s="15"/>
    </row>
    <row r="486" spans="1:18" x14ac:dyDescent="0.3">
      <c r="A486" s="15" t="s">
        <v>1121</v>
      </c>
      <c r="B486" s="15" t="s">
        <v>1596</v>
      </c>
      <c r="C486" s="15" t="s">
        <v>1597</v>
      </c>
      <c r="D486" s="15" t="s">
        <v>1025</v>
      </c>
      <c r="E486" s="15" t="s">
        <v>1598</v>
      </c>
      <c r="F486" s="16">
        <v>1640</v>
      </c>
      <c r="G486" s="16">
        <v>63</v>
      </c>
      <c r="H486" s="17">
        <f t="shared" si="49"/>
        <v>1577</v>
      </c>
      <c r="I486" s="16">
        <v>1515</v>
      </c>
      <c r="J486" s="18">
        <f t="shared" si="50"/>
        <v>92.378048780487802</v>
      </c>
      <c r="K486" s="19">
        <f t="shared" si="54"/>
        <v>-49.621951219512198</v>
      </c>
      <c r="L486" s="16">
        <v>19</v>
      </c>
      <c r="M486" s="20">
        <f t="shared" si="51"/>
        <v>1.1585365853658536</v>
      </c>
      <c r="N486" s="19">
        <f t="shared" si="52"/>
        <v>-1.8414634146341464</v>
      </c>
      <c r="O486" s="16">
        <v>654</v>
      </c>
      <c r="P486" s="20">
        <f t="shared" si="53"/>
        <v>39.878048780487809</v>
      </c>
      <c r="Q486" s="19">
        <f t="shared" si="55"/>
        <v>10.878048780487809</v>
      </c>
      <c r="R486" s="15"/>
    </row>
    <row r="487" spans="1:18" x14ac:dyDescent="0.3">
      <c r="A487" s="15" t="s">
        <v>1121</v>
      </c>
      <c r="B487" s="15" t="s">
        <v>1599</v>
      </c>
      <c r="C487" s="15" t="s">
        <v>1600</v>
      </c>
      <c r="D487" s="15" t="s">
        <v>1230</v>
      </c>
      <c r="E487" s="15" t="s">
        <v>1601</v>
      </c>
      <c r="F487" s="16">
        <v>981</v>
      </c>
      <c r="G487" s="16">
        <v>9</v>
      </c>
      <c r="H487" s="17">
        <f t="shared" si="49"/>
        <v>972</v>
      </c>
      <c r="I487" s="16">
        <v>1621</v>
      </c>
      <c r="J487" s="18">
        <f t="shared" si="50"/>
        <v>165.23955147808357</v>
      </c>
      <c r="K487" s="19">
        <f t="shared" si="54"/>
        <v>23.23955147808357</v>
      </c>
      <c r="L487" s="16">
        <v>41</v>
      </c>
      <c r="M487" s="20">
        <f t="shared" si="51"/>
        <v>4.1794087665647304</v>
      </c>
      <c r="N487" s="19">
        <f t="shared" si="52"/>
        <v>1.1794087665647304</v>
      </c>
      <c r="O487" s="16">
        <v>489</v>
      </c>
      <c r="P487" s="20">
        <f t="shared" si="53"/>
        <v>49.847094801223243</v>
      </c>
      <c r="Q487" s="19">
        <f t="shared" si="55"/>
        <v>20.847094801223243</v>
      </c>
      <c r="R487" s="15"/>
    </row>
    <row r="488" spans="1:18" x14ac:dyDescent="0.3">
      <c r="A488" s="15" t="s">
        <v>1121</v>
      </c>
      <c r="B488" s="15" t="s">
        <v>1602</v>
      </c>
      <c r="C488" s="15" t="s">
        <v>1603</v>
      </c>
      <c r="D488" s="15" t="s">
        <v>707</v>
      </c>
      <c r="E488" s="15" t="s">
        <v>1604</v>
      </c>
      <c r="F488" s="16">
        <v>1542</v>
      </c>
      <c r="G488" s="16">
        <v>416</v>
      </c>
      <c r="H488" s="17">
        <f t="shared" si="49"/>
        <v>1126</v>
      </c>
      <c r="I488" s="16">
        <v>3082</v>
      </c>
      <c r="J488" s="18">
        <f t="shared" si="50"/>
        <v>199.8702983138781</v>
      </c>
      <c r="K488" s="19">
        <f t="shared" si="54"/>
        <v>57.870298313878095</v>
      </c>
      <c r="L488" s="16">
        <v>23</v>
      </c>
      <c r="M488" s="20">
        <f t="shared" si="51"/>
        <v>1.4915693904020753</v>
      </c>
      <c r="N488" s="19">
        <f t="shared" si="52"/>
        <v>-1.5084306095979247</v>
      </c>
      <c r="O488" s="16">
        <v>272</v>
      </c>
      <c r="P488" s="20">
        <f t="shared" si="53"/>
        <v>17.639429312581065</v>
      </c>
      <c r="Q488" s="19">
        <f t="shared" si="55"/>
        <v>-11.360570687418935</v>
      </c>
      <c r="R488" s="15"/>
    </row>
    <row r="489" spans="1:18" x14ac:dyDescent="0.3">
      <c r="A489" s="15" t="s">
        <v>1121</v>
      </c>
      <c r="B489" s="15" t="s">
        <v>1605</v>
      </c>
      <c r="C489" s="15" t="s">
        <v>1606</v>
      </c>
      <c r="D489" s="15" t="s">
        <v>84</v>
      </c>
      <c r="E489" s="15" t="s">
        <v>1607</v>
      </c>
      <c r="F489" s="16">
        <v>1764</v>
      </c>
      <c r="G489" s="16">
        <v>280</v>
      </c>
      <c r="H489" s="17">
        <f t="shared" si="49"/>
        <v>1484</v>
      </c>
      <c r="I489" s="16">
        <v>2229</v>
      </c>
      <c r="J489" s="18">
        <f t="shared" si="50"/>
        <v>126.36054421768708</v>
      </c>
      <c r="K489" s="19">
        <f t="shared" si="54"/>
        <v>-15.639455782312922</v>
      </c>
      <c r="L489" s="16">
        <v>4</v>
      </c>
      <c r="M489" s="20">
        <f t="shared" si="51"/>
        <v>0.22675736961451248</v>
      </c>
      <c r="N489" s="19">
        <f t="shared" si="52"/>
        <v>-2.7732426303854876</v>
      </c>
      <c r="O489" s="16">
        <v>122</v>
      </c>
      <c r="P489" s="20">
        <f t="shared" si="53"/>
        <v>6.9160997732426299</v>
      </c>
      <c r="Q489" s="19">
        <f t="shared" si="55"/>
        <v>-22.083900226757372</v>
      </c>
      <c r="R489" s="15"/>
    </row>
    <row r="490" spans="1:18" x14ac:dyDescent="0.3">
      <c r="A490" s="15" t="s">
        <v>1121</v>
      </c>
      <c r="B490" s="15" t="s">
        <v>1272</v>
      </c>
      <c r="C490" s="15" t="s">
        <v>1224</v>
      </c>
      <c r="D490" s="15" t="s">
        <v>1608</v>
      </c>
      <c r="E490" s="15" t="s">
        <v>1609</v>
      </c>
      <c r="F490" s="16">
        <v>1177</v>
      </c>
      <c r="G490" s="16">
        <v>348</v>
      </c>
      <c r="H490" s="17">
        <f t="shared" si="49"/>
        <v>829</v>
      </c>
      <c r="I490" s="16">
        <v>1300</v>
      </c>
      <c r="J490" s="18">
        <f t="shared" si="50"/>
        <v>110.45029736618521</v>
      </c>
      <c r="K490" s="19">
        <f t="shared" si="54"/>
        <v>-31.549702633814789</v>
      </c>
      <c r="L490" s="16">
        <v>7</v>
      </c>
      <c r="M490" s="20">
        <f t="shared" si="51"/>
        <v>0.59473237043330507</v>
      </c>
      <c r="N490" s="19">
        <f t="shared" si="52"/>
        <v>-2.405267629566695</v>
      </c>
      <c r="O490" s="16">
        <v>435</v>
      </c>
      <c r="P490" s="20">
        <f t="shared" si="53"/>
        <v>36.958368734069666</v>
      </c>
      <c r="Q490" s="19">
        <f t="shared" si="55"/>
        <v>7.9583687340696656</v>
      </c>
      <c r="R490" s="15"/>
    </row>
    <row r="491" spans="1:18" x14ac:dyDescent="0.3">
      <c r="A491" s="15" t="s">
        <v>1121</v>
      </c>
      <c r="B491" s="15" t="s">
        <v>1610</v>
      </c>
      <c r="C491" s="15" t="s">
        <v>1611</v>
      </c>
      <c r="D491" s="15" t="s">
        <v>1612</v>
      </c>
      <c r="E491" s="15" t="s">
        <v>1613</v>
      </c>
      <c r="F491" s="16">
        <v>1609</v>
      </c>
      <c r="G491" s="16">
        <v>48</v>
      </c>
      <c r="H491" s="17">
        <f t="shared" si="49"/>
        <v>1561</v>
      </c>
      <c r="I491" s="16">
        <v>717</v>
      </c>
      <c r="J491" s="18">
        <f t="shared" si="50"/>
        <v>44.561839651957733</v>
      </c>
      <c r="K491" s="19">
        <f t="shared" si="54"/>
        <v>-97.43816034804226</v>
      </c>
      <c r="L491" s="16">
        <v>1</v>
      </c>
      <c r="M491" s="20">
        <f t="shared" si="51"/>
        <v>6.2150403977625848E-2</v>
      </c>
      <c r="N491" s="19">
        <f t="shared" si="52"/>
        <v>-2.9378495960223741</v>
      </c>
      <c r="O491" s="16">
        <v>1804</v>
      </c>
      <c r="P491" s="20">
        <f t="shared" si="53"/>
        <v>112.11932877563704</v>
      </c>
      <c r="Q491" s="19">
        <f t="shared" si="55"/>
        <v>83.119328775637044</v>
      </c>
      <c r="R491" s="15"/>
    </row>
    <row r="492" spans="1:18" x14ac:dyDescent="0.3">
      <c r="A492" s="15" t="s">
        <v>1121</v>
      </c>
      <c r="B492" s="15" t="s">
        <v>1267</v>
      </c>
      <c r="C492" s="15" t="s">
        <v>1229</v>
      </c>
      <c r="D492" s="15" t="s">
        <v>1273</v>
      </c>
      <c r="E492" s="15" t="s">
        <v>1614</v>
      </c>
      <c r="F492" s="16">
        <v>1297</v>
      </c>
      <c r="G492" s="16">
        <v>14</v>
      </c>
      <c r="H492" s="17">
        <f t="shared" si="49"/>
        <v>1283</v>
      </c>
      <c r="I492" s="16">
        <v>2123</v>
      </c>
      <c r="J492" s="18">
        <f t="shared" si="50"/>
        <v>163.68542791056285</v>
      </c>
      <c r="K492" s="19">
        <f t="shared" si="54"/>
        <v>21.685427910562851</v>
      </c>
      <c r="L492" s="16">
        <v>5</v>
      </c>
      <c r="M492" s="20">
        <f t="shared" si="51"/>
        <v>0.38550501156515038</v>
      </c>
      <c r="N492" s="19">
        <f t="shared" si="52"/>
        <v>-2.6144949884348496</v>
      </c>
      <c r="O492" s="16">
        <v>1164</v>
      </c>
      <c r="P492" s="20">
        <f t="shared" si="53"/>
        <v>89.745566692366992</v>
      </c>
      <c r="Q492" s="19">
        <f t="shared" si="55"/>
        <v>60.745566692366992</v>
      </c>
      <c r="R492" s="15"/>
    </row>
    <row r="493" spans="1:18" x14ac:dyDescent="0.3">
      <c r="A493" s="15" t="s">
        <v>1121</v>
      </c>
      <c r="B493" s="15" t="s">
        <v>1615</v>
      </c>
      <c r="C493" s="15" t="s">
        <v>1616</v>
      </c>
      <c r="D493" s="15" t="s">
        <v>34</v>
      </c>
      <c r="E493" s="15" t="s">
        <v>1617</v>
      </c>
      <c r="F493" s="16">
        <v>2058</v>
      </c>
      <c r="G493" s="16">
        <v>732</v>
      </c>
      <c r="H493" s="17">
        <f t="shared" si="49"/>
        <v>1326</v>
      </c>
      <c r="I493" s="16">
        <v>2014</v>
      </c>
      <c r="J493" s="18">
        <f t="shared" si="50"/>
        <v>97.862001943634596</v>
      </c>
      <c r="K493" s="19">
        <f t="shared" si="54"/>
        <v>-44.137998056365404</v>
      </c>
      <c r="L493" s="16">
        <v>19</v>
      </c>
      <c r="M493" s="20">
        <f t="shared" si="51"/>
        <v>0.92322643343051503</v>
      </c>
      <c r="N493" s="19">
        <f t="shared" si="52"/>
        <v>-2.0767735665694849</v>
      </c>
      <c r="O493" s="16">
        <v>27</v>
      </c>
      <c r="P493" s="20">
        <f t="shared" si="53"/>
        <v>1.3119533527696794</v>
      </c>
      <c r="Q493" s="19">
        <f t="shared" si="55"/>
        <v>-27.688046647230319</v>
      </c>
      <c r="R493" s="15"/>
    </row>
    <row r="494" spans="1:18" x14ac:dyDescent="0.3">
      <c r="A494" s="15" t="s">
        <v>1121</v>
      </c>
      <c r="B494" s="15" t="s">
        <v>1137</v>
      </c>
      <c r="C494" s="15" t="s">
        <v>1138</v>
      </c>
      <c r="D494" s="15" t="s">
        <v>57</v>
      </c>
      <c r="E494" s="15" t="s">
        <v>1618</v>
      </c>
      <c r="F494" s="16">
        <v>1481</v>
      </c>
      <c r="G494" s="16">
        <v>412</v>
      </c>
      <c r="H494" s="17">
        <f t="shared" si="49"/>
        <v>1069</v>
      </c>
      <c r="I494" s="16">
        <v>2835</v>
      </c>
      <c r="J494" s="18">
        <f t="shared" si="50"/>
        <v>191.42471303173531</v>
      </c>
      <c r="K494" s="19">
        <f t="shared" si="54"/>
        <v>49.424713031735308</v>
      </c>
      <c r="L494" s="16">
        <v>20</v>
      </c>
      <c r="M494" s="20">
        <f t="shared" si="51"/>
        <v>1.3504388926401081</v>
      </c>
      <c r="N494" s="19">
        <f t="shared" si="52"/>
        <v>-1.6495611073598919</v>
      </c>
      <c r="O494" s="16">
        <v>587</v>
      </c>
      <c r="P494" s="20">
        <f t="shared" si="53"/>
        <v>39.635381498987172</v>
      </c>
      <c r="Q494" s="19">
        <f t="shared" si="55"/>
        <v>10.635381498987172</v>
      </c>
      <c r="R494" s="15"/>
    </row>
    <row r="495" spans="1:18" x14ac:dyDescent="0.3">
      <c r="A495" s="21" t="s">
        <v>1121</v>
      </c>
      <c r="B495" s="21" t="s">
        <v>1619</v>
      </c>
      <c r="C495" s="21" t="s">
        <v>1620</v>
      </c>
      <c r="D495" s="21" t="s">
        <v>313</v>
      </c>
      <c r="E495" s="21" t="s">
        <v>1621</v>
      </c>
      <c r="F495" s="22">
        <v>1609</v>
      </c>
      <c r="G495" s="22">
        <v>1037</v>
      </c>
      <c r="H495" s="23">
        <f t="shared" si="49"/>
        <v>572</v>
      </c>
      <c r="I495" s="22">
        <v>2403</v>
      </c>
      <c r="J495" s="24">
        <f t="shared" si="50"/>
        <v>149.34742075823493</v>
      </c>
      <c r="K495" s="25">
        <f t="shared" si="54"/>
        <v>7.3474207582349322</v>
      </c>
      <c r="L495" s="22">
        <v>33</v>
      </c>
      <c r="M495" s="26">
        <f t="shared" si="51"/>
        <v>2.0509633312616531</v>
      </c>
      <c r="N495" s="25">
        <f t="shared" si="52"/>
        <v>-0.94903666873834691</v>
      </c>
      <c r="O495" s="22">
        <v>650</v>
      </c>
      <c r="P495" s="26">
        <f t="shared" si="53"/>
        <v>40.397762585456803</v>
      </c>
      <c r="Q495" s="25">
        <f t="shared" si="55"/>
        <v>11.397762585456803</v>
      </c>
      <c r="R495" s="21"/>
    </row>
    <row r="496" spans="1:18" x14ac:dyDescent="0.3">
      <c r="A496" s="15" t="s">
        <v>1121</v>
      </c>
      <c r="B496" s="15" t="s">
        <v>1622</v>
      </c>
      <c r="C496" s="15" t="s">
        <v>1623</v>
      </c>
      <c r="D496" s="15" t="s">
        <v>653</v>
      </c>
      <c r="E496" s="15" t="s">
        <v>1624</v>
      </c>
      <c r="F496" s="16">
        <v>1452</v>
      </c>
      <c r="G496" s="16">
        <v>321</v>
      </c>
      <c r="H496" s="17">
        <f t="shared" si="49"/>
        <v>1131</v>
      </c>
      <c r="I496" s="16">
        <v>3579</v>
      </c>
      <c r="J496" s="18">
        <f t="shared" si="50"/>
        <v>246.48760330578514</v>
      </c>
      <c r="K496" s="19">
        <f t="shared" si="54"/>
        <v>104.48760330578514</v>
      </c>
      <c r="L496" s="16">
        <v>71</v>
      </c>
      <c r="M496" s="20">
        <f t="shared" si="51"/>
        <v>4.889807162534435</v>
      </c>
      <c r="N496" s="19">
        <f t="shared" si="52"/>
        <v>1.889807162534435</v>
      </c>
      <c r="O496" s="16">
        <v>715</v>
      </c>
      <c r="P496" s="20">
        <f t="shared" si="53"/>
        <v>49.242424242424242</v>
      </c>
      <c r="Q496" s="19">
        <f t="shared" si="55"/>
        <v>20.242424242424242</v>
      </c>
      <c r="R496" s="15"/>
    </row>
    <row r="497" spans="1:18" x14ac:dyDescent="0.3">
      <c r="A497" s="15" t="s">
        <v>1121</v>
      </c>
      <c r="B497" s="15" t="s">
        <v>1625</v>
      </c>
      <c r="C497" s="15" t="s">
        <v>1626</v>
      </c>
      <c r="D497" s="15" t="s">
        <v>1627</v>
      </c>
      <c r="E497" s="15" t="s">
        <v>1628</v>
      </c>
      <c r="F497" s="16">
        <v>1553</v>
      </c>
      <c r="G497" s="16">
        <v>526</v>
      </c>
      <c r="H497" s="17">
        <f t="shared" si="49"/>
        <v>1027</v>
      </c>
      <c r="I497" s="16">
        <v>2187</v>
      </c>
      <c r="J497" s="18">
        <f t="shared" si="50"/>
        <v>140.82421120412104</v>
      </c>
      <c r="K497" s="19">
        <f t="shared" si="54"/>
        <v>-1.1757887958789581</v>
      </c>
      <c r="L497" s="16">
        <v>10</v>
      </c>
      <c r="M497" s="20">
        <f t="shared" si="51"/>
        <v>0.64391500321957496</v>
      </c>
      <c r="N497" s="19">
        <f t="shared" si="52"/>
        <v>-2.3560849967804249</v>
      </c>
      <c r="O497" s="16">
        <v>89</v>
      </c>
      <c r="P497" s="20">
        <f t="shared" si="53"/>
        <v>5.7308435286542174</v>
      </c>
      <c r="Q497" s="19">
        <f t="shared" si="55"/>
        <v>-23.269156471345781</v>
      </c>
      <c r="R497" s="15"/>
    </row>
    <row r="498" spans="1:18" x14ac:dyDescent="0.3">
      <c r="A498" s="15" t="s">
        <v>1121</v>
      </c>
      <c r="B498" s="15" t="s">
        <v>1629</v>
      </c>
      <c r="C498" s="15" t="s">
        <v>1630</v>
      </c>
      <c r="D498" s="15" t="s">
        <v>624</v>
      </c>
      <c r="E498" s="15" t="s">
        <v>1631</v>
      </c>
      <c r="F498" s="16">
        <v>1009</v>
      </c>
      <c r="G498" s="16">
        <v>246</v>
      </c>
      <c r="H498" s="17">
        <f t="shared" si="49"/>
        <v>763</v>
      </c>
      <c r="I498" s="16">
        <v>1002</v>
      </c>
      <c r="J498" s="18">
        <f t="shared" si="50"/>
        <v>99.306243805748267</v>
      </c>
      <c r="K498" s="19">
        <f t="shared" si="54"/>
        <v>-42.693756194251733</v>
      </c>
      <c r="L498" s="16">
        <v>184</v>
      </c>
      <c r="M498" s="20">
        <f t="shared" si="51"/>
        <v>18.235877106045589</v>
      </c>
      <c r="N498" s="19">
        <f t="shared" si="52"/>
        <v>15.235877106045589</v>
      </c>
      <c r="O498" s="16">
        <v>593</v>
      </c>
      <c r="P498" s="20">
        <f t="shared" si="53"/>
        <v>58.771060455896929</v>
      </c>
      <c r="Q498" s="19">
        <f t="shared" si="55"/>
        <v>29.771060455896929</v>
      </c>
      <c r="R498" s="15"/>
    </row>
    <row r="499" spans="1:18" x14ac:dyDescent="0.3">
      <c r="A499" s="15" t="s">
        <v>1121</v>
      </c>
      <c r="B499" s="15" t="s">
        <v>1272</v>
      </c>
      <c r="C499" s="15" t="s">
        <v>1224</v>
      </c>
      <c r="D499" s="15" t="s">
        <v>1230</v>
      </c>
      <c r="E499" s="15" t="s">
        <v>1632</v>
      </c>
      <c r="F499" s="16">
        <v>1662</v>
      </c>
      <c r="G499" s="16">
        <v>448</v>
      </c>
      <c r="H499" s="17">
        <f t="shared" si="49"/>
        <v>1214</v>
      </c>
      <c r="I499" s="16">
        <v>1390</v>
      </c>
      <c r="J499" s="18">
        <f t="shared" si="50"/>
        <v>83.634175691937429</v>
      </c>
      <c r="K499" s="19">
        <f t="shared" si="54"/>
        <v>-58.365824308062571</v>
      </c>
      <c r="L499" s="16">
        <v>1</v>
      </c>
      <c r="M499" s="20">
        <f t="shared" si="51"/>
        <v>6.0168471720818295E-2</v>
      </c>
      <c r="N499" s="19">
        <f t="shared" si="52"/>
        <v>-2.9398315282791816</v>
      </c>
      <c r="O499" s="16">
        <v>465</v>
      </c>
      <c r="P499" s="20">
        <f t="shared" si="53"/>
        <v>27.978339350180505</v>
      </c>
      <c r="Q499" s="19">
        <f t="shared" si="55"/>
        <v>-1.0216606498194949</v>
      </c>
      <c r="R499" s="15"/>
    </row>
    <row r="500" spans="1:18" x14ac:dyDescent="0.3">
      <c r="A500" s="15" t="s">
        <v>1121</v>
      </c>
      <c r="B500" s="15" t="s">
        <v>1633</v>
      </c>
      <c r="C500" s="15" t="s">
        <v>1634</v>
      </c>
      <c r="D500" s="15" t="s">
        <v>434</v>
      </c>
      <c r="E500" s="15" t="s">
        <v>1635</v>
      </c>
      <c r="F500" s="16">
        <v>1157</v>
      </c>
      <c r="G500" s="16">
        <v>370</v>
      </c>
      <c r="H500" s="17">
        <f t="shared" si="49"/>
        <v>787</v>
      </c>
      <c r="I500" s="16">
        <v>2981</v>
      </c>
      <c r="J500" s="18">
        <f t="shared" si="50"/>
        <v>257.64909248055312</v>
      </c>
      <c r="K500" s="19">
        <f t="shared" si="54"/>
        <v>115.64909248055312</v>
      </c>
      <c r="L500" s="16">
        <v>52</v>
      </c>
      <c r="M500" s="20">
        <f t="shared" si="51"/>
        <v>4.4943820224719104</v>
      </c>
      <c r="N500" s="19">
        <f t="shared" si="52"/>
        <v>1.4943820224719104</v>
      </c>
      <c r="O500" s="16">
        <v>0</v>
      </c>
      <c r="P500" s="20">
        <f t="shared" si="53"/>
        <v>0</v>
      </c>
      <c r="Q500" s="19">
        <f t="shared" si="55"/>
        <v>-29</v>
      </c>
      <c r="R500" s="15"/>
    </row>
    <row r="501" spans="1:18" x14ac:dyDescent="0.3">
      <c r="A501" s="15" t="s">
        <v>1121</v>
      </c>
      <c r="B501" s="15" t="s">
        <v>1636</v>
      </c>
      <c r="C501" s="15" t="s">
        <v>1637</v>
      </c>
      <c r="D501" s="15" t="s">
        <v>591</v>
      </c>
      <c r="E501" s="15" t="s">
        <v>1638</v>
      </c>
      <c r="F501" s="16">
        <v>1987</v>
      </c>
      <c r="G501" s="16">
        <v>608</v>
      </c>
      <c r="H501" s="17">
        <f t="shared" si="49"/>
        <v>1379</v>
      </c>
      <c r="I501" s="16">
        <v>3350</v>
      </c>
      <c r="J501" s="18">
        <f t="shared" si="50"/>
        <v>168.59587317564166</v>
      </c>
      <c r="K501" s="19">
        <f t="shared" si="54"/>
        <v>26.595873175641657</v>
      </c>
      <c r="L501" s="16">
        <v>37</v>
      </c>
      <c r="M501" s="20">
        <f t="shared" si="51"/>
        <v>1.8621036738802215</v>
      </c>
      <c r="N501" s="19">
        <f t="shared" si="52"/>
        <v>-1.1378963261197785</v>
      </c>
      <c r="O501" s="16">
        <v>0</v>
      </c>
      <c r="P501" s="20">
        <f t="shared" si="53"/>
        <v>0</v>
      </c>
      <c r="Q501" s="19">
        <f t="shared" si="55"/>
        <v>-29</v>
      </c>
      <c r="R501" s="15"/>
    </row>
    <row r="502" spans="1:18" x14ac:dyDescent="0.3">
      <c r="A502" s="15" t="s">
        <v>1121</v>
      </c>
      <c r="B502" s="15" t="s">
        <v>1639</v>
      </c>
      <c r="C502" s="15" t="s">
        <v>1640</v>
      </c>
      <c r="D502" s="15" t="s">
        <v>84</v>
      </c>
      <c r="E502" s="15" t="s">
        <v>1641</v>
      </c>
      <c r="F502" s="16">
        <v>895</v>
      </c>
      <c r="G502" s="16">
        <v>53</v>
      </c>
      <c r="H502" s="17">
        <f t="shared" si="49"/>
        <v>842</v>
      </c>
      <c r="I502" s="16">
        <v>679</v>
      </c>
      <c r="J502" s="18">
        <f t="shared" si="50"/>
        <v>75.865921787709496</v>
      </c>
      <c r="K502" s="19">
        <f t="shared" si="54"/>
        <v>-66.134078212290504</v>
      </c>
      <c r="L502" s="16">
        <v>0</v>
      </c>
      <c r="M502" s="20">
        <f t="shared" si="51"/>
        <v>0</v>
      </c>
      <c r="N502" s="19">
        <f t="shared" si="52"/>
        <v>-3</v>
      </c>
      <c r="O502" s="16">
        <v>0</v>
      </c>
      <c r="P502" s="20">
        <f t="shared" si="53"/>
        <v>0</v>
      </c>
      <c r="Q502" s="19">
        <f t="shared" si="55"/>
        <v>-29</v>
      </c>
      <c r="R502" s="15"/>
    </row>
    <row r="503" spans="1:18" x14ac:dyDescent="0.3">
      <c r="A503" s="15" t="s">
        <v>1121</v>
      </c>
      <c r="B503" s="15" t="s">
        <v>1642</v>
      </c>
      <c r="C503" s="15" t="s">
        <v>1643</v>
      </c>
      <c r="D503" s="15" t="s">
        <v>273</v>
      </c>
      <c r="E503" s="15" t="s">
        <v>205</v>
      </c>
      <c r="F503" s="16">
        <v>1593</v>
      </c>
      <c r="G503" s="16">
        <v>52</v>
      </c>
      <c r="H503" s="17">
        <f t="shared" si="49"/>
        <v>1541</v>
      </c>
      <c r="I503" s="16">
        <v>2378</v>
      </c>
      <c r="J503" s="18">
        <f t="shared" si="50"/>
        <v>149.27809165097301</v>
      </c>
      <c r="K503" s="19">
        <f t="shared" si="54"/>
        <v>7.2780916509730105</v>
      </c>
      <c r="L503" s="16">
        <v>30</v>
      </c>
      <c r="M503" s="20">
        <f t="shared" si="51"/>
        <v>1.8832391713747645</v>
      </c>
      <c r="N503" s="19">
        <f t="shared" si="52"/>
        <v>-1.1167608286252355</v>
      </c>
      <c r="O503" s="16">
        <v>0</v>
      </c>
      <c r="P503" s="20">
        <f t="shared" si="53"/>
        <v>0</v>
      </c>
      <c r="Q503" s="19">
        <f t="shared" si="55"/>
        <v>-29</v>
      </c>
      <c r="R503" s="15"/>
    </row>
    <row r="504" spans="1:18" x14ac:dyDescent="0.3">
      <c r="A504" s="15" t="s">
        <v>1121</v>
      </c>
      <c r="B504" s="15" t="s">
        <v>1644</v>
      </c>
      <c r="C504" s="15" t="s">
        <v>1645</v>
      </c>
      <c r="D504" s="15" t="s">
        <v>171</v>
      </c>
      <c r="E504" s="15" t="s">
        <v>1646</v>
      </c>
      <c r="F504" s="16">
        <v>947</v>
      </c>
      <c r="G504" s="16">
        <v>4</v>
      </c>
      <c r="H504" s="17">
        <f t="shared" si="49"/>
        <v>943</v>
      </c>
      <c r="I504" s="16">
        <v>797</v>
      </c>
      <c r="J504" s="18">
        <f t="shared" si="50"/>
        <v>84.160506863780356</v>
      </c>
      <c r="K504" s="19">
        <f t="shared" si="54"/>
        <v>-57.839493136219644</v>
      </c>
      <c r="L504" s="16">
        <v>2</v>
      </c>
      <c r="M504" s="20">
        <f t="shared" si="51"/>
        <v>0.21119324181626187</v>
      </c>
      <c r="N504" s="19">
        <f t="shared" si="52"/>
        <v>-2.7888067581837381</v>
      </c>
      <c r="O504" s="16">
        <v>582</v>
      </c>
      <c r="P504" s="20">
        <f t="shared" si="53"/>
        <v>61.457233368532208</v>
      </c>
      <c r="Q504" s="19">
        <f t="shared" si="55"/>
        <v>32.457233368532208</v>
      </c>
      <c r="R504" s="15"/>
    </row>
    <row r="505" spans="1:18" x14ac:dyDescent="0.3">
      <c r="A505" s="15" t="s">
        <v>1121</v>
      </c>
      <c r="B505" s="15" t="s">
        <v>1647</v>
      </c>
      <c r="C505" s="15" t="s">
        <v>1648</v>
      </c>
      <c r="D505" s="15" t="s">
        <v>707</v>
      </c>
      <c r="E505" s="15" t="s">
        <v>1649</v>
      </c>
      <c r="F505" s="16">
        <v>1138</v>
      </c>
      <c r="G505" s="16">
        <v>21</v>
      </c>
      <c r="H505" s="17">
        <f t="shared" si="49"/>
        <v>1117</v>
      </c>
      <c r="I505" s="16">
        <v>1789</v>
      </c>
      <c r="J505" s="18">
        <f t="shared" si="50"/>
        <v>157.20562390158173</v>
      </c>
      <c r="K505" s="19">
        <f t="shared" si="54"/>
        <v>15.205623901581731</v>
      </c>
      <c r="L505" s="16">
        <v>34</v>
      </c>
      <c r="M505" s="20">
        <f t="shared" si="51"/>
        <v>2.9876977152899822</v>
      </c>
      <c r="N505" s="19">
        <f t="shared" si="52"/>
        <v>-1.2302284710017819E-2</v>
      </c>
      <c r="O505" s="16">
        <v>343</v>
      </c>
      <c r="P505" s="20">
        <f t="shared" si="53"/>
        <v>30.140597539543059</v>
      </c>
      <c r="Q505" s="19">
        <f t="shared" si="55"/>
        <v>1.1405975395430588</v>
      </c>
      <c r="R505" s="15"/>
    </row>
    <row r="506" spans="1:18" x14ac:dyDescent="0.3">
      <c r="A506" s="15" t="s">
        <v>1121</v>
      </c>
      <c r="B506" s="15" t="s">
        <v>1650</v>
      </c>
      <c r="C506" s="15" t="s">
        <v>1651</v>
      </c>
      <c r="D506" s="15" t="s">
        <v>128</v>
      </c>
      <c r="E506" s="15" t="s">
        <v>1652</v>
      </c>
      <c r="F506" s="16">
        <v>1366</v>
      </c>
      <c r="G506" s="16">
        <v>278</v>
      </c>
      <c r="H506" s="17">
        <f t="shared" si="49"/>
        <v>1088</v>
      </c>
      <c r="I506" s="16">
        <v>857</v>
      </c>
      <c r="J506" s="18">
        <f t="shared" si="50"/>
        <v>62.73792093704246</v>
      </c>
      <c r="K506" s="19">
        <f t="shared" si="54"/>
        <v>-79.26207906295754</v>
      </c>
      <c r="L506" s="16">
        <v>25</v>
      </c>
      <c r="M506" s="20">
        <f t="shared" si="51"/>
        <v>1.8301610541727673</v>
      </c>
      <c r="N506" s="19">
        <f t="shared" si="52"/>
        <v>-1.1698389458272327</v>
      </c>
      <c r="O506" s="16">
        <v>15</v>
      </c>
      <c r="P506" s="20">
        <f t="shared" si="53"/>
        <v>1.0980966325036603</v>
      </c>
      <c r="Q506" s="19">
        <f t="shared" si="55"/>
        <v>-27.901903367496338</v>
      </c>
      <c r="R506" s="15"/>
    </row>
    <row r="507" spans="1:18" x14ac:dyDescent="0.3">
      <c r="A507" s="15" t="s">
        <v>1121</v>
      </c>
      <c r="B507" s="15" t="s">
        <v>1653</v>
      </c>
      <c r="C507" s="15" t="s">
        <v>1654</v>
      </c>
      <c r="D507" s="15" t="s">
        <v>1523</v>
      </c>
      <c r="E507" s="15" t="s">
        <v>1655</v>
      </c>
      <c r="F507" s="16">
        <v>1498</v>
      </c>
      <c r="G507" s="16">
        <v>133</v>
      </c>
      <c r="H507" s="17">
        <f t="shared" si="49"/>
        <v>1365</v>
      </c>
      <c r="I507" s="16">
        <v>1370</v>
      </c>
      <c r="J507" s="18">
        <f t="shared" si="50"/>
        <v>91.455273698264349</v>
      </c>
      <c r="K507" s="19">
        <f t="shared" si="54"/>
        <v>-50.544726301735651</v>
      </c>
      <c r="L507" s="16">
        <v>7</v>
      </c>
      <c r="M507" s="20">
        <f t="shared" si="51"/>
        <v>0.46728971962616817</v>
      </c>
      <c r="N507" s="19">
        <f t="shared" si="52"/>
        <v>-2.5327102803738319</v>
      </c>
      <c r="O507" s="16">
        <v>207</v>
      </c>
      <c r="P507" s="20">
        <f t="shared" si="53"/>
        <v>13.818424566088117</v>
      </c>
      <c r="Q507" s="19">
        <f t="shared" si="55"/>
        <v>-15.181575433911883</v>
      </c>
      <c r="R507" s="15"/>
    </row>
    <row r="508" spans="1:18" x14ac:dyDescent="0.3">
      <c r="A508" s="15" t="s">
        <v>1121</v>
      </c>
      <c r="B508" s="15" t="s">
        <v>1656</v>
      </c>
      <c r="C508" s="15" t="s">
        <v>1657</v>
      </c>
      <c r="D508" s="15" t="s">
        <v>1658</v>
      </c>
      <c r="E508" s="15" t="s">
        <v>409</v>
      </c>
      <c r="F508" s="16">
        <v>683</v>
      </c>
      <c r="G508" s="16">
        <v>0</v>
      </c>
      <c r="H508" s="17">
        <f t="shared" si="49"/>
        <v>683</v>
      </c>
      <c r="I508" s="16">
        <v>538</v>
      </c>
      <c r="J508" s="18">
        <f t="shared" si="50"/>
        <v>78.770131771595899</v>
      </c>
      <c r="K508" s="19">
        <f t="shared" si="54"/>
        <v>-63.229868228404101</v>
      </c>
      <c r="L508" s="16">
        <v>0</v>
      </c>
      <c r="M508" s="20">
        <f t="shared" si="51"/>
        <v>0</v>
      </c>
      <c r="N508" s="19">
        <f t="shared" si="52"/>
        <v>-3</v>
      </c>
      <c r="O508" s="16">
        <v>1714</v>
      </c>
      <c r="P508" s="20">
        <f t="shared" si="53"/>
        <v>250.95168374816984</v>
      </c>
      <c r="Q508" s="19">
        <f t="shared" si="55"/>
        <v>221.95168374816984</v>
      </c>
      <c r="R508" s="15"/>
    </row>
    <row r="509" spans="1:18" x14ac:dyDescent="0.3">
      <c r="A509" s="15" t="s">
        <v>1121</v>
      </c>
      <c r="B509" s="15" t="s">
        <v>1659</v>
      </c>
      <c r="C509" s="15" t="s">
        <v>1660</v>
      </c>
      <c r="D509" s="15" t="s">
        <v>286</v>
      </c>
      <c r="E509" s="15" t="s">
        <v>1661</v>
      </c>
      <c r="F509" s="16">
        <v>4474</v>
      </c>
      <c r="G509" s="16">
        <v>1212</v>
      </c>
      <c r="H509" s="17">
        <f t="shared" si="49"/>
        <v>3262</v>
      </c>
      <c r="I509" s="16">
        <v>6803</v>
      </c>
      <c r="J509" s="18">
        <f t="shared" si="50"/>
        <v>152.05632543585159</v>
      </c>
      <c r="K509" s="19">
        <f t="shared" si="54"/>
        <v>10.056325435851591</v>
      </c>
      <c r="L509" s="16">
        <v>59</v>
      </c>
      <c r="M509" s="20">
        <f t="shared" si="51"/>
        <v>1.3187304425569959</v>
      </c>
      <c r="N509" s="19">
        <f t="shared" si="52"/>
        <v>-1.6812695574430041</v>
      </c>
      <c r="O509" s="16">
        <v>2</v>
      </c>
      <c r="P509" s="20">
        <f t="shared" si="53"/>
        <v>4.4702726866338846E-2</v>
      </c>
      <c r="Q509" s="19">
        <f t="shared" si="55"/>
        <v>-28.95529727313366</v>
      </c>
      <c r="R509" s="15"/>
    </row>
    <row r="510" spans="1:18" x14ac:dyDescent="0.3">
      <c r="A510" s="15" t="s">
        <v>1121</v>
      </c>
      <c r="B510" s="15">
        <v>10064120</v>
      </c>
      <c r="C510" s="15" t="s">
        <v>1229</v>
      </c>
      <c r="D510" s="15" t="s">
        <v>132</v>
      </c>
      <c r="E510" s="15" t="s">
        <v>1662</v>
      </c>
      <c r="F510" s="16">
        <v>1</v>
      </c>
      <c r="G510" s="16">
        <v>0</v>
      </c>
      <c r="H510" s="17">
        <f t="shared" si="49"/>
        <v>1</v>
      </c>
      <c r="I510" s="16">
        <v>0</v>
      </c>
      <c r="J510" s="18">
        <f t="shared" si="50"/>
        <v>0</v>
      </c>
      <c r="K510" s="19">
        <f t="shared" si="54"/>
        <v>-142</v>
      </c>
      <c r="L510" s="16">
        <v>0</v>
      </c>
      <c r="M510" s="20">
        <f t="shared" si="51"/>
        <v>0</v>
      </c>
      <c r="N510" s="19">
        <f t="shared" si="52"/>
        <v>-3</v>
      </c>
      <c r="O510" s="16">
        <v>0</v>
      </c>
      <c r="P510" s="20">
        <f t="shared" si="53"/>
        <v>0</v>
      </c>
      <c r="Q510" s="19">
        <f t="shared" si="55"/>
        <v>-29</v>
      </c>
      <c r="R510" s="15" t="s">
        <v>207</v>
      </c>
    </row>
    <row r="511" spans="1:18" x14ac:dyDescent="0.3">
      <c r="A511" s="15" t="s">
        <v>1121</v>
      </c>
      <c r="B511" s="15" t="s">
        <v>1663</v>
      </c>
      <c r="C511" s="15" t="s">
        <v>1664</v>
      </c>
      <c r="D511" s="15" t="s">
        <v>964</v>
      </c>
      <c r="E511" s="15" t="s">
        <v>1665</v>
      </c>
      <c r="F511" s="16">
        <v>1687</v>
      </c>
      <c r="G511" s="16">
        <v>565</v>
      </c>
      <c r="H511" s="17">
        <f t="shared" si="49"/>
        <v>1122</v>
      </c>
      <c r="I511" s="16">
        <v>2878</v>
      </c>
      <c r="J511" s="18">
        <f t="shared" si="50"/>
        <v>170.59869590989922</v>
      </c>
      <c r="K511" s="19">
        <f t="shared" si="54"/>
        <v>28.59869590989922</v>
      </c>
      <c r="L511" s="16">
        <v>121</v>
      </c>
      <c r="M511" s="20">
        <f t="shared" si="51"/>
        <v>7.1724955542382922</v>
      </c>
      <c r="N511" s="19">
        <f t="shared" si="52"/>
        <v>4.1724955542382922</v>
      </c>
      <c r="O511" s="16">
        <v>107</v>
      </c>
      <c r="P511" s="20">
        <f t="shared" si="53"/>
        <v>6.3426200355660933</v>
      </c>
      <c r="Q511" s="19">
        <f t="shared" si="55"/>
        <v>-22.657379964433908</v>
      </c>
      <c r="R511" s="15"/>
    </row>
    <row r="512" spans="1:18" x14ac:dyDescent="0.3">
      <c r="A512" s="15" t="s">
        <v>1121</v>
      </c>
      <c r="B512" s="15" t="s">
        <v>1590</v>
      </c>
      <c r="C512" s="15" t="s">
        <v>1591</v>
      </c>
      <c r="D512" s="15" t="s">
        <v>286</v>
      </c>
      <c r="E512" s="15" t="s">
        <v>1666</v>
      </c>
      <c r="F512" s="16">
        <v>1195</v>
      </c>
      <c r="G512" s="16">
        <v>3</v>
      </c>
      <c r="H512" s="17">
        <f t="shared" si="49"/>
        <v>1192</v>
      </c>
      <c r="I512" s="16">
        <v>1456</v>
      </c>
      <c r="J512" s="18">
        <f t="shared" si="50"/>
        <v>121.84100418410043</v>
      </c>
      <c r="K512" s="19">
        <f t="shared" si="54"/>
        <v>-20.158995815899573</v>
      </c>
      <c r="L512" s="16">
        <v>8</v>
      </c>
      <c r="M512" s="20">
        <f t="shared" si="51"/>
        <v>0.66945606694560666</v>
      </c>
      <c r="N512" s="19">
        <f t="shared" si="52"/>
        <v>-2.3305439330543933</v>
      </c>
      <c r="O512" s="16">
        <v>556</v>
      </c>
      <c r="P512" s="20">
        <f t="shared" si="53"/>
        <v>46.527196652719667</v>
      </c>
      <c r="Q512" s="19">
        <f t="shared" si="55"/>
        <v>17.527196652719667</v>
      </c>
      <c r="R512" s="15"/>
    </row>
    <row r="513" spans="1:18" x14ac:dyDescent="0.3">
      <c r="A513" s="15" t="s">
        <v>1121</v>
      </c>
      <c r="B513" s="15" t="s">
        <v>1137</v>
      </c>
      <c r="C513" s="15" t="s">
        <v>1138</v>
      </c>
      <c r="D513" s="15" t="s">
        <v>148</v>
      </c>
      <c r="E513" s="15" t="s">
        <v>1667</v>
      </c>
      <c r="F513" s="16">
        <v>1565</v>
      </c>
      <c r="G513" s="16">
        <v>57</v>
      </c>
      <c r="H513" s="17">
        <f t="shared" si="49"/>
        <v>1508</v>
      </c>
      <c r="I513" s="16">
        <v>1677</v>
      </c>
      <c r="J513" s="18">
        <f t="shared" si="50"/>
        <v>107.15654952076676</v>
      </c>
      <c r="K513" s="19">
        <f t="shared" si="54"/>
        <v>-34.84345047923324</v>
      </c>
      <c r="L513" s="16">
        <v>0</v>
      </c>
      <c r="M513" s="20">
        <f t="shared" si="51"/>
        <v>0</v>
      </c>
      <c r="N513" s="19">
        <f t="shared" si="52"/>
        <v>-3</v>
      </c>
      <c r="O513" s="16">
        <v>109</v>
      </c>
      <c r="P513" s="20">
        <f t="shared" si="53"/>
        <v>6.9648562300319492</v>
      </c>
      <c r="Q513" s="19">
        <f t="shared" si="55"/>
        <v>-22.035143769968052</v>
      </c>
      <c r="R513" s="15"/>
    </row>
    <row r="514" spans="1:18" x14ac:dyDescent="0.3">
      <c r="A514" s="15" t="s">
        <v>1121</v>
      </c>
      <c r="B514" s="15" t="s">
        <v>1668</v>
      </c>
      <c r="C514" s="15" t="s">
        <v>1669</v>
      </c>
      <c r="D514" s="15" t="s">
        <v>38</v>
      </c>
      <c r="E514" s="15" t="s">
        <v>1670</v>
      </c>
      <c r="F514" s="16">
        <v>1908</v>
      </c>
      <c r="G514" s="16">
        <v>649</v>
      </c>
      <c r="H514" s="17">
        <f t="shared" si="49"/>
        <v>1259</v>
      </c>
      <c r="I514" s="16">
        <v>2726</v>
      </c>
      <c r="J514" s="18">
        <f t="shared" si="50"/>
        <v>142.87211740041928</v>
      </c>
      <c r="K514" s="19">
        <f t="shared" si="54"/>
        <v>0.87211740041928465</v>
      </c>
      <c r="L514" s="16">
        <v>25</v>
      </c>
      <c r="M514" s="20">
        <f t="shared" si="51"/>
        <v>1.3102725366876309</v>
      </c>
      <c r="N514" s="19">
        <f t="shared" si="52"/>
        <v>-1.6897274633123691</v>
      </c>
      <c r="O514" s="16">
        <v>135</v>
      </c>
      <c r="P514" s="20">
        <f t="shared" si="53"/>
        <v>7.0754716981132075</v>
      </c>
      <c r="Q514" s="19">
        <f t="shared" si="55"/>
        <v>-21.924528301886792</v>
      </c>
      <c r="R514" s="15"/>
    </row>
    <row r="515" spans="1:18" x14ac:dyDescent="0.3">
      <c r="A515" s="15" t="s">
        <v>1121</v>
      </c>
      <c r="B515" s="15" t="s">
        <v>1671</v>
      </c>
      <c r="C515" s="15" t="s">
        <v>1672</v>
      </c>
      <c r="D515" s="15" t="s">
        <v>854</v>
      </c>
      <c r="E515" s="15" t="s">
        <v>1673</v>
      </c>
      <c r="F515" s="16">
        <v>1815</v>
      </c>
      <c r="G515" s="16">
        <v>7</v>
      </c>
      <c r="H515" s="17">
        <f t="shared" si="49"/>
        <v>1808</v>
      </c>
      <c r="I515" s="16">
        <v>4272</v>
      </c>
      <c r="J515" s="18">
        <f t="shared" si="50"/>
        <v>235.37190082644628</v>
      </c>
      <c r="K515" s="19">
        <f t="shared" si="54"/>
        <v>93.371900826446279</v>
      </c>
      <c r="L515" s="16">
        <v>329</v>
      </c>
      <c r="M515" s="20">
        <f t="shared" si="51"/>
        <v>18.126721763085399</v>
      </c>
      <c r="N515" s="19">
        <f t="shared" si="52"/>
        <v>15.126721763085399</v>
      </c>
      <c r="O515" s="16">
        <v>409</v>
      </c>
      <c r="P515" s="20">
        <f t="shared" si="53"/>
        <v>22.534435261707987</v>
      </c>
      <c r="Q515" s="19">
        <f t="shared" si="55"/>
        <v>-6.4655647382920129</v>
      </c>
      <c r="R515" s="15"/>
    </row>
    <row r="516" spans="1:18" x14ac:dyDescent="0.3">
      <c r="A516" s="15" t="s">
        <v>1121</v>
      </c>
      <c r="B516" s="15" t="s">
        <v>1674</v>
      </c>
      <c r="C516" s="15" t="s">
        <v>1675</v>
      </c>
      <c r="D516" s="15" t="s">
        <v>1676</v>
      </c>
      <c r="E516" s="15" t="s">
        <v>1677</v>
      </c>
      <c r="F516" s="16">
        <v>1327</v>
      </c>
      <c r="G516" s="16">
        <v>179</v>
      </c>
      <c r="H516" s="17">
        <f t="shared" si="49"/>
        <v>1148</v>
      </c>
      <c r="I516" s="16">
        <v>642</v>
      </c>
      <c r="J516" s="18">
        <f t="shared" si="50"/>
        <v>48.37980406932931</v>
      </c>
      <c r="K516" s="19">
        <f t="shared" si="54"/>
        <v>-93.62019593067069</v>
      </c>
      <c r="L516" s="16">
        <v>4</v>
      </c>
      <c r="M516" s="20">
        <f t="shared" si="51"/>
        <v>0.30143180105501133</v>
      </c>
      <c r="N516" s="19">
        <f t="shared" si="52"/>
        <v>-2.6985681989449888</v>
      </c>
      <c r="O516" s="16">
        <v>59</v>
      </c>
      <c r="P516" s="20">
        <f t="shared" si="53"/>
        <v>4.4461190655614162</v>
      </c>
      <c r="Q516" s="19">
        <f t="shared" si="55"/>
        <v>-24.553880934438585</v>
      </c>
      <c r="R516" s="15"/>
    </row>
    <row r="517" spans="1:18" x14ac:dyDescent="0.3">
      <c r="A517" s="15" t="s">
        <v>1121</v>
      </c>
      <c r="B517" s="15" t="s">
        <v>1678</v>
      </c>
      <c r="C517" s="15" t="s">
        <v>1679</v>
      </c>
      <c r="D517" s="15" t="s">
        <v>912</v>
      </c>
      <c r="E517" s="15" t="s">
        <v>1680</v>
      </c>
      <c r="F517" s="16">
        <v>1316</v>
      </c>
      <c r="G517" s="16">
        <v>7</v>
      </c>
      <c r="H517" s="17">
        <f t="shared" si="49"/>
        <v>1309</v>
      </c>
      <c r="I517" s="16">
        <v>1972</v>
      </c>
      <c r="J517" s="18">
        <f t="shared" si="50"/>
        <v>149.84802431610942</v>
      </c>
      <c r="K517" s="19">
        <f t="shared" si="54"/>
        <v>7.8480243161094165</v>
      </c>
      <c r="L517" s="16">
        <v>42</v>
      </c>
      <c r="M517" s="20">
        <f t="shared" si="51"/>
        <v>3.1914893617021276</v>
      </c>
      <c r="N517" s="19">
        <f t="shared" si="52"/>
        <v>0.1914893617021276</v>
      </c>
      <c r="O517" s="16">
        <v>37</v>
      </c>
      <c r="P517" s="20">
        <f t="shared" si="53"/>
        <v>2.811550151975684</v>
      </c>
      <c r="Q517" s="19">
        <f t="shared" si="55"/>
        <v>-26.188449848024316</v>
      </c>
      <c r="R517" s="15"/>
    </row>
    <row r="518" spans="1:18" x14ac:dyDescent="0.3">
      <c r="A518" s="15" t="s">
        <v>1121</v>
      </c>
      <c r="B518" s="15" t="s">
        <v>1590</v>
      </c>
      <c r="C518" s="15" t="s">
        <v>1591</v>
      </c>
      <c r="D518" s="15" t="s">
        <v>1459</v>
      </c>
      <c r="E518" s="15" t="s">
        <v>1681</v>
      </c>
      <c r="F518" s="16">
        <v>1448</v>
      </c>
      <c r="G518" s="16">
        <v>194</v>
      </c>
      <c r="H518" s="17">
        <f t="shared" si="49"/>
        <v>1254</v>
      </c>
      <c r="I518" s="16">
        <v>1708</v>
      </c>
      <c r="J518" s="18">
        <f t="shared" si="50"/>
        <v>117.95580110497237</v>
      </c>
      <c r="K518" s="19">
        <f t="shared" si="54"/>
        <v>-24.044198895027634</v>
      </c>
      <c r="L518" s="16">
        <v>7</v>
      </c>
      <c r="M518" s="20">
        <f t="shared" si="51"/>
        <v>0.48342541436464087</v>
      </c>
      <c r="N518" s="19">
        <f t="shared" si="52"/>
        <v>-2.5165745856353592</v>
      </c>
      <c r="O518" s="16">
        <v>643</v>
      </c>
      <c r="P518" s="20">
        <f t="shared" si="53"/>
        <v>44.406077348066297</v>
      </c>
      <c r="Q518" s="19">
        <f t="shared" si="55"/>
        <v>15.406077348066297</v>
      </c>
      <c r="R518" s="15"/>
    </row>
    <row r="519" spans="1:18" x14ac:dyDescent="0.3">
      <c r="A519" s="15" t="s">
        <v>1121</v>
      </c>
      <c r="B519" s="15" t="s">
        <v>1682</v>
      </c>
      <c r="C519" s="15" t="s">
        <v>1683</v>
      </c>
      <c r="D519" s="15" t="s">
        <v>1684</v>
      </c>
      <c r="E519" s="15" t="s">
        <v>1685</v>
      </c>
      <c r="F519" s="16">
        <v>1369</v>
      </c>
      <c r="G519" s="16">
        <v>178</v>
      </c>
      <c r="H519" s="17">
        <f t="shared" si="49"/>
        <v>1191</v>
      </c>
      <c r="I519" s="16">
        <v>2225</v>
      </c>
      <c r="J519" s="18">
        <f t="shared" si="50"/>
        <v>162.52739225712199</v>
      </c>
      <c r="K519" s="19">
        <f t="shared" si="54"/>
        <v>20.527392257121988</v>
      </c>
      <c r="L519" s="16">
        <v>26</v>
      </c>
      <c r="M519" s="20">
        <f t="shared" si="51"/>
        <v>1.8991964937910883</v>
      </c>
      <c r="N519" s="19">
        <f t="shared" si="52"/>
        <v>-1.1008035062089117</v>
      </c>
      <c r="O519" s="16">
        <v>248</v>
      </c>
      <c r="P519" s="20">
        <f t="shared" si="53"/>
        <v>18.115412710007305</v>
      </c>
      <c r="Q519" s="19">
        <f t="shared" si="55"/>
        <v>-10.884587289992695</v>
      </c>
      <c r="R519" s="15"/>
    </row>
    <row r="520" spans="1:18" x14ac:dyDescent="0.3">
      <c r="A520" s="15" t="s">
        <v>1121</v>
      </c>
      <c r="B520" s="15" t="s">
        <v>1686</v>
      </c>
      <c r="C520" s="15" t="s">
        <v>1687</v>
      </c>
      <c r="D520" s="15" t="s">
        <v>193</v>
      </c>
      <c r="E520" s="15" t="s">
        <v>1688</v>
      </c>
      <c r="F520" s="16">
        <v>1407</v>
      </c>
      <c r="G520" s="16">
        <v>8</v>
      </c>
      <c r="H520" s="17">
        <f t="shared" si="49"/>
        <v>1399</v>
      </c>
      <c r="I520" s="16">
        <v>1193</v>
      </c>
      <c r="J520" s="18">
        <f t="shared" si="50"/>
        <v>84.790334044065389</v>
      </c>
      <c r="K520" s="19">
        <f t="shared" si="54"/>
        <v>-57.209665955934611</v>
      </c>
      <c r="L520" s="16">
        <v>37</v>
      </c>
      <c r="M520" s="20">
        <f t="shared" si="51"/>
        <v>2.6297085998578535</v>
      </c>
      <c r="N520" s="19">
        <f t="shared" si="52"/>
        <v>-0.37029140014214645</v>
      </c>
      <c r="O520" s="16">
        <v>14</v>
      </c>
      <c r="P520" s="20">
        <f t="shared" si="53"/>
        <v>0.99502487562189057</v>
      </c>
      <c r="Q520" s="19">
        <f t="shared" si="55"/>
        <v>-28.00497512437811</v>
      </c>
      <c r="R520" s="15"/>
    </row>
    <row r="521" spans="1:18" x14ac:dyDescent="0.3">
      <c r="A521" s="15" t="s">
        <v>1121</v>
      </c>
      <c r="B521" s="15" t="s">
        <v>1689</v>
      </c>
      <c r="C521" s="15" t="s">
        <v>1690</v>
      </c>
      <c r="D521" s="15" t="s">
        <v>397</v>
      </c>
      <c r="E521" s="15" t="s">
        <v>1691</v>
      </c>
      <c r="F521" s="16">
        <v>1982</v>
      </c>
      <c r="G521" s="16">
        <v>493</v>
      </c>
      <c r="H521" s="17">
        <f t="shared" ref="H521:H584" si="56">F521-G521</f>
        <v>1489</v>
      </c>
      <c r="I521" s="16">
        <v>2615</v>
      </c>
      <c r="J521" s="18">
        <f t="shared" ref="J521:J584" si="57">I521/F521*100</f>
        <v>131.93743693239153</v>
      </c>
      <c r="K521" s="19">
        <f t="shared" si="54"/>
        <v>-10.062563067608465</v>
      </c>
      <c r="L521" s="16">
        <v>5</v>
      </c>
      <c r="M521" s="20">
        <f t="shared" ref="M521:M584" si="58">L521/F521*100</f>
        <v>0.25227043390514631</v>
      </c>
      <c r="N521" s="19">
        <f t="shared" ref="N521:N584" si="59">M521-3</f>
        <v>-2.7477295660948537</v>
      </c>
      <c r="O521" s="16">
        <v>0</v>
      </c>
      <c r="P521" s="20">
        <f t="shared" ref="P521:P584" si="60">O521/F521*100</f>
        <v>0</v>
      </c>
      <c r="Q521" s="19">
        <f t="shared" si="55"/>
        <v>-29</v>
      </c>
      <c r="R521" s="15"/>
    </row>
    <row r="522" spans="1:18" x14ac:dyDescent="0.3">
      <c r="A522" s="15" t="s">
        <v>1121</v>
      </c>
      <c r="B522" s="15" t="s">
        <v>1692</v>
      </c>
      <c r="C522" s="15" t="s">
        <v>1693</v>
      </c>
      <c r="D522" s="15" t="s">
        <v>1694</v>
      </c>
      <c r="E522" s="15" t="s">
        <v>1695</v>
      </c>
      <c r="F522" s="16">
        <v>949</v>
      </c>
      <c r="G522" s="16">
        <v>0</v>
      </c>
      <c r="H522" s="17">
        <f t="shared" si="56"/>
        <v>949</v>
      </c>
      <c r="I522" s="16">
        <v>965</v>
      </c>
      <c r="J522" s="18">
        <f t="shared" si="57"/>
        <v>101.68598524762909</v>
      </c>
      <c r="K522" s="19">
        <f t="shared" ref="K522:K585" si="61">J522-142</f>
        <v>-40.314014752370909</v>
      </c>
      <c r="L522" s="16">
        <v>13</v>
      </c>
      <c r="M522" s="20">
        <f t="shared" si="58"/>
        <v>1.3698630136986301</v>
      </c>
      <c r="N522" s="19">
        <f t="shared" si="59"/>
        <v>-1.6301369863013699</v>
      </c>
      <c r="O522" s="16">
        <v>134</v>
      </c>
      <c r="P522" s="20">
        <f t="shared" si="60"/>
        <v>14.120126448893572</v>
      </c>
      <c r="Q522" s="19">
        <f t="shared" ref="Q522:Q585" si="62">P522-29</f>
        <v>-14.879873551106428</v>
      </c>
      <c r="R522" s="15"/>
    </row>
    <row r="523" spans="1:18" x14ac:dyDescent="0.3">
      <c r="A523" s="15" t="s">
        <v>1121</v>
      </c>
      <c r="B523" s="15" t="s">
        <v>1696</v>
      </c>
      <c r="C523" s="15" t="s">
        <v>1697</v>
      </c>
      <c r="D523" s="15" t="s">
        <v>290</v>
      </c>
      <c r="E523" s="15" t="s">
        <v>1698</v>
      </c>
      <c r="F523" s="16">
        <v>913</v>
      </c>
      <c r="G523" s="16">
        <v>0</v>
      </c>
      <c r="H523" s="17">
        <f t="shared" si="56"/>
        <v>913</v>
      </c>
      <c r="I523" s="16">
        <v>942</v>
      </c>
      <c r="J523" s="18">
        <f t="shared" si="57"/>
        <v>103.1763417305586</v>
      </c>
      <c r="K523" s="19">
        <f t="shared" si="61"/>
        <v>-38.823658269441395</v>
      </c>
      <c r="L523" s="16">
        <v>3</v>
      </c>
      <c r="M523" s="20">
        <f t="shared" si="58"/>
        <v>0.32858707557502737</v>
      </c>
      <c r="N523" s="19">
        <f t="shared" si="59"/>
        <v>-2.6714129244249727</v>
      </c>
      <c r="O523" s="16">
        <v>620</v>
      </c>
      <c r="P523" s="20">
        <f t="shared" si="60"/>
        <v>67.907995618838996</v>
      </c>
      <c r="Q523" s="19">
        <f t="shared" si="62"/>
        <v>38.907995618838996</v>
      </c>
      <c r="R523" s="15"/>
    </row>
    <row r="524" spans="1:18" x14ac:dyDescent="0.3">
      <c r="A524" s="15" t="s">
        <v>1121</v>
      </c>
      <c r="B524" s="15" t="s">
        <v>1699</v>
      </c>
      <c r="C524" s="15" t="s">
        <v>1700</v>
      </c>
      <c r="D524" s="15" t="s">
        <v>1701</v>
      </c>
      <c r="E524" s="15" t="s">
        <v>1702</v>
      </c>
      <c r="F524" s="16">
        <v>2051</v>
      </c>
      <c r="G524" s="16">
        <v>527</v>
      </c>
      <c r="H524" s="17">
        <f t="shared" si="56"/>
        <v>1524</v>
      </c>
      <c r="I524" s="16">
        <v>3050</v>
      </c>
      <c r="J524" s="18">
        <f t="shared" si="57"/>
        <v>148.70794734275964</v>
      </c>
      <c r="K524" s="19">
        <f t="shared" si="61"/>
        <v>6.7079473427596383</v>
      </c>
      <c r="L524" s="16">
        <v>158</v>
      </c>
      <c r="M524" s="20">
        <f t="shared" si="58"/>
        <v>7.7035592393954175</v>
      </c>
      <c r="N524" s="19">
        <f t="shared" si="59"/>
        <v>4.7035592393954175</v>
      </c>
      <c r="O524" s="16">
        <v>365</v>
      </c>
      <c r="P524" s="20">
        <f t="shared" si="60"/>
        <v>17.79619697708435</v>
      </c>
      <c r="Q524" s="19">
        <f t="shared" si="62"/>
        <v>-11.20380302291565</v>
      </c>
      <c r="R524" s="15"/>
    </row>
    <row r="525" spans="1:18" x14ac:dyDescent="0.3">
      <c r="A525" s="15" t="s">
        <v>1121</v>
      </c>
      <c r="B525" s="15" t="s">
        <v>1703</v>
      </c>
      <c r="C525" s="15" t="s">
        <v>1704</v>
      </c>
      <c r="D525" s="15" t="s">
        <v>258</v>
      </c>
      <c r="E525" s="15" t="s">
        <v>1705</v>
      </c>
      <c r="F525" s="16">
        <v>1522</v>
      </c>
      <c r="G525" s="16">
        <v>418</v>
      </c>
      <c r="H525" s="17">
        <f t="shared" si="56"/>
        <v>1104</v>
      </c>
      <c r="I525" s="16">
        <v>2579</v>
      </c>
      <c r="J525" s="18">
        <f t="shared" si="57"/>
        <v>169.44809461235218</v>
      </c>
      <c r="K525" s="19">
        <f t="shared" si="61"/>
        <v>27.448094612352179</v>
      </c>
      <c r="L525" s="16">
        <v>453</v>
      </c>
      <c r="M525" s="20">
        <f t="shared" si="58"/>
        <v>29.763469119579501</v>
      </c>
      <c r="N525" s="19">
        <f t="shared" si="59"/>
        <v>26.763469119579501</v>
      </c>
      <c r="O525" s="16">
        <v>148</v>
      </c>
      <c r="P525" s="20">
        <f t="shared" si="60"/>
        <v>9.7240473061760841</v>
      </c>
      <c r="Q525" s="19">
        <f t="shared" si="62"/>
        <v>-19.275952693823918</v>
      </c>
      <c r="R525" s="15"/>
    </row>
    <row r="526" spans="1:18" x14ac:dyDescent="0.3">
      <c r="A526" s="15" t="s">
        <v>1121</v>
      </c>
      <c r="B526" s="15" t="s">
        <v>1706</v>
      </c>
      <c r="C526" s="15" t="s">
        <v>1707</v>
      </c>
      <c r="D526" s="15" t="s">
        <v>535</v>
      </c>
      <c r="E526" s="15" t="s">
        <v>1708</v>
      </c>
      <c r="F526" s="16">
        <v>998</v>
      </c>
      <c r="G526" s="16">
        <v>1</v>
      </c>
      <c r="H526" s="17">
        <f t="shared" si="56"/>
        <v>997</v>
      </c>
      <c r="I526" s="16">
        <v>1744</v>
      </c>
      <c r="J526" s="18">
        <f t="shared" si="57"/>
        <v>174.749498997996</v>
      </c>
      <c r="K526" s="19">
        <f t="shared" si="61"/>
        <v>32.749498997996</v>
      </c>
      <c r="L526" s="16">
        <v>5</v>
      </c>
      <c r="M526" s="20">
        <f t="shared" si="58"/>
        <v>0.50100200400801598</v>
      </c>
      <c r="N526" s="19">
        <f t="shared" si="59"/>
        <v>-2.4989979959919841</v>
      </c>
      <c r="O526" s="16">
        <v>83</v>
      </c>
      <c r="P526" s="20">
        <f t="shared" si="60"/>
        <v>8.3166332665330653</v>
      </c>
      <c r="Q526" s="19">
        <f t="shared" si="62"/>
        <v>-20.683366733466933</v>
      </c>
      <c r="R526" s="15"/>
    </row>
    <row r="527" spans="1:18" x14ac:dyDescent="0.3">
      <c r="A527" s="15" t="s">
        <v>1121</v>
      </c>
      <c r="B527" s="15" t="s">
        <v>1709</v>
      </c>
      <c r="C527" s="15" t="s">
        <v>1710</v>
      </c>
      <c r="D527" s="15" t="s">
        <v>132</v>
      </c>
      <c r="E527" s="15" t="s">
        <v>1711</v>
      </c>
      <c r="F527" s="16">
        <v>838</v>
      </c>
      <c r="G527" s="16">
        <v>3</v>
      </c>
      <c r="H527" s="17">
        <f t="shared" si="56"/>
        <v>835</v>
      </c>
      <c r="I527" s="16">
        <v>1064</v>
      </c>
      <c r="J527" s="18">
        <f t="shared" si="57"/>
        <v>126.9689737470167</v>
      </c>
      <c r="K527" s="19">
        <f t="shared" si="61"/>
        <v>-15.031026252983295</v>
      </c>
      <c r="L527" s="16">
        <v>1</v>
      </c>
      <c r="M527" s="20">
        <f t="shared" si="58"/>
        <v>0.11933174224343676</v>
      </c>
      <c r="N527" s="19">
        <f t="shared" si="59"/>
        <v>-2.8806682577565632</v>
      </c>
      <c r="O527" s="16">
        <v>0</v>
      </c>
      <c r="P527" s="20">
        <f t="shared" si="60"/>
        <v>0</v>
      </c>
      <c r="Q527" s="19">
        <f t="shared" si="62"/>
        <v>-29</v>
      </c>
      <c r="R527" s="15"/>
    </row>
    <row r="528" spans="1:18" x14ac:dyDescent="0.3">
      <c r="A528" s="15" t="s">
        <v>1121</v>
      </c>
      <c r="B528" s="15" t="s">
        <v>1712</v>
      </c>
      <c r="C528" s="15" t="s">
        <v>1713</v>
      </c>
      <c r="D528" s="15" t="s">
        <v>1694</v>
      </c>
      <c r="E528" s="15" t="s">
        <v>1714</v>
      </c>
      <c r="F528" s="16">
        <v>1156</v>
      </c>
      <c r="G528" s="16">
        <v>353</v>
      </c>
      <c r="H528" s="17">
        <f t="shared" si="56"/>
        <v>803</v>
      </c>
      <c r="I528" s="16">
        <v>1538</v>
      </c>
      <c r="J528" s="18">
        <f t="shared" si="57"/>
        <v>133.04498269896195</v>
      </c>
      <c r="K528" s="19">
        <f t="shared" si="61"/>
        <v>-8.9550173010380547</v>
      </c>
      <c r="L528" s="16">
        <v>395</v>
      </c>
      <c r="M528" s="20">
        <f t="shared" si="58"/>
        <v>34.169550173010386</v>
      </c>
      <c r="N528" s="19">
        <f t="shared" si="59"/>
        <v>31.169550173010386</v>
      </c>
      <c r="O528" s="16">
        <v>746</v>
      </c>
      <c r="P528" s="20">
        <f t="shared" si="60"/>
        <v>64.532871972318333</v>
      </c>
      <c r="Q528" s="19">
        <f t="shared" si="62"/>
        <v>35.532871972318333</v>
      </c>
      <c r="R528" s="15"/>
    </row>
    <row r="529" spans="1:18" x14ac:dyDescent="0.3">
      <c r="A529" s="15" t="s">
        <v>1121</v>
      </c>
      <c r="B529" s="15" t="s">
        <v>1715</v>
      </c>
      <c r="C529" s="15" t="s">
        <v>1716</v>
      </c>
      <c r="D529" s="15" t="s">
        <v>1717</v>
      </c>
      <c r="E529" s="15" t="s">
        <v>1624</v>
      </c>
      <c r="F529" s="16">
        <v>724</v>
      </c>
      <c r="G529" s="16">
        <v>0</v>
      </c>
      <c r="H529" s="17">
        <f t="shared" si="56"/>
        <v>724</v>
      </c>
      <c r="I529" s="16">
        <v>814</v>
      </c>
      <c r="J529" s="18">
        <f t="shared" si="57"/>
        <v>112.43093922651934</v>
      </c>
      <c r="K529" s="19">
        <f t="shared" si="61"/>
        <v>-29.569060773480658</v>
      </c>
      <c r="L529" s="16">
        <v>3</v>
      </c>
      <c r="M529" s="20">
        <f t="shared" si="58"/>
        <v>0.4143646408839779</v>
      </c>
      <c r="N529" s="19">
        <f t="shared" si="59"/>
        <v>-2.5856353591160222</v>
      </c>
      <c r="O529" s="16">
        <v>426</v>
      </c>
      <c r="P529" s="20">
        <f t="shared" si="60"/>
        <v>58.839779005524861</v>
      </c>
      <c r="Q529" s="19">
        <f t="shared" si="62"/>
        <v>29.839779005524861</v>
      </c>
      <c r="R529" s="15"/>
    </row>
    <row r="530" spans="1:18" x14ac:dyDescent="0.3">
      <c r="A530" s="27" t="s">
        <v>1121</v>
      </c>
      <c r="B530" s="27" t="s">
        <v>1718</v>
      </c>
      <c r="C530" s="27" t="s">
        <v>1719</v>
      </c>
      <c r="D530" s="27" t="s">
        <v>30</v>
      </c>
      <c r="E530" s="27" t="s">
        <v>1061</v>
      </c>
      <c r="F530" s="28">
        <v>1499</v>
      </c>
      <c r="G530" s="28">
        <v>1499</v>
      </c>
      <c r="H530" s="29">
        <f t="shared" si="56"/>
        <v>0</v>
      </c>
      <c r="I530" s="28">
        <v>5762</v>
      </c>
      <c r="J530" s="30">
        <f t="shared" si="57"/>
        <v>384.38959306204134</v>
      </c>
      <c r="K530" s="31">
        <f t="shared" si="61"/>
        <v>242.38959306204134</v>
      </c>
      <c r="L530" s="28">
        <v>47</v>
      </c>
      <c r="M530" s="32">
        <f t="shared" si="58"/>
        <v>3.1354236157438291</v>
      </c>
      <c r="N530" s="31">
        <f t="shared" si="59"/>
        <v>0.13542361574382911</v>
      </c>
      <c r="O530" s="28">
        <v>61</v>
      </c>
      <c r="P530" s="32">
        <f t="shared" si="60"/>
        <v>4.0693795863909275</v>
      </c>
      <c r="Q530" s="31">
        <f t="shared" si="62"/>
        <v>-24.930620413609073</v>
      </c>
      <c r="R530" s="27"/>
    </row>
    <row r="531" spans="1:18" x14ac:dyDescent="0.3">
      <c r="A531" s="15" t="s">
        <v>1121</v>
      </c>
      <c r="B531" s="15" t="s">
        <v>1720</v>
      </c>
      <c r="C531" s="15" t="s">
        <v>1721</v>
      </c>
      <c r="D531" s="15" t="s">
        <v>1722</v>
      </c>
      <c r="E531" s="15" t="s">
        <v>1723</v>
      </c>
      <c r="F531" s="16">
        <v>1346</v>
      </c>
      <c r="G531" s="16">
        <v>277</v>
      </c>
      <c r="H531" s="17">
        <f t="shared" si="56"/>
        <v>1069</v>
      </c>
      <c r="I531" s="16">
        <v>1871</v>
      </c>
      <c r="J531" s="18">
        <f t="shared" si="57"/>
        <v>139.0044576523031</v>
      </c>
      <c r="K531" s="19">
        <f t="shared" si="61"/>
        <v>-2.9955423476968974</v>
      </c>
      <c r="L531" s="16">
        <v>30</v>
      </c>
      <c r="M531" s="20">
        <f t="shared" si="58"/>
        <v>2.2288261515601784</v>
      </c>
      <c r="N531" s="19">
        <f t="shared" si="59"/>
        <v>-0.77117384843982162</v>
      </c>
      <c r="O531" s="16">
        <v>496</v>
      </c>
      <c r="P531" s="20">
        <f t="shared" si="60"/>
        <v>36.849925705794952</v>
      </c>
      <c r="Q531" s="19">
        <f t="shared" si="62"/>
        <v>7.8499257057949521</v>
      </c>
      <c r="R531" s="15"/>
    </row>
    <row r="532" spans="1:18" x14ac:dyDescent="0.3">
      <c r="A532" s="15" t="s">
        <v>1121</v>
      </c>
      <c r="B532" s="15" t="s">
        <v>1724</v>
      </c>
      <c r="C532" s="15" t="s">
        <v>1725</v>
      </c>
      <c r="D532" s="15" t="s">
        <v>730</v>
      </c>
      <c r="E532" s="15" t="s">
        <v>1726</v>
      </c>
      <c r="F532" s="16">
        <v>2046</v>
      </c>
      <c r="G532" s="16">
        <v>563</v>
      </c>
      <c r="H532" s="17">
        <f t="shared" si="56"/>
        <v>1483</v>
      </c>
      <c r="I532" s="16">
        <v>2510</v>
      </c>
      <c r="J532" s="18">
        <f t="shared" si="57"/>
        <v>122.67839687194527</v>
      </c>
      <c r="K532" s="19">
        <f t="shared" si="61"/>
        <v>-19.321603128054733</v>
      </c>
      <c r="L532" s="16">
        <v>17</v>
      </c>
      <c r="M532" s="20">
        <f t="shared" si="58"/>
        <v>0.83088954056695985</v>
      </c>
      <c r="N532" s="19">
        <f t="shared" si="59"/>
        <v>-2.1691104594330399</v>
      </c>
      <c r="O532" s="16">
        <v>23</v>
      </c>
      <c r="P532" s="20">
        <f t="shared" si="60"/>
        <v>1.1241446725317694</v>
      </c>
      <c r="Q532" s="19">
        <f t="shared" si="62"/>
        <v>-27.87585532746823</v>
      </c>
      <c r="R532" s="15"/>
    </row>
    <row r="533" spans="1:18" x14ac:dyDescent="0.3">
      <c r="A533" s="15" t="s">
        <v>1121</v>
      </c>
      <c r="B533" s="15" t="s">
        <v>1727</v>
      </c>
      <c r="C533" s="15" t="s">
        <v>1728</v>
      </c>
      <c r="D533" s="15" t="s">
        <v>1151</v>
      </c>
      <c r="E533" s="15" t="s">
        <v>649</v>
      </c>
      <c r="F533" s="16">
        <v>2067</v>
      </c>
      <c r="G533" s="16">
        <v>427</v>
      </c>
      <c r="H533" s="17">
        <f t="shared" si="56"/>
        <v>1640</v>
      </c>
      <c r="I533" s="16">
        <v>3351</v>
      </c>
      <c r="J533" s="18">
        <f t="shared" si="57"/>
        <v>162.11901306240927</v>
      </c>
      <c r="K533" s="19">
        <f t="shared" si="61"/>
        <v>20.119013062409266</v>
      </c>
      <c r="L533" s="16">
        <v>45</v>
      </c>
      <c r="M533" s="20">
        <f t="shared" si="58"/>
        <v>2.1770682148040637</v>
      </c>
      <c r="N533" s="19">
        <f t="shared" si="59"/>
        <v>-0.82293178519593635</v>
      </c>
      <c r="O533" s="16">
        <v>3284</v>
      </c>
      <c r="P533" s="20">
        <f t="shared" si="60"/>
        <v>158.87760038703436</v>
      </c>
      <c r="Q533" s="19">
        <f t="shared" si="62"/>
        <v>129.87760038703436</v>
      </c>
      <c r="R533" s="15"/>
    </row>
    <row r="534" spans="1:18" x14ac:dyDescent="0.3">
      <c r="A534" s="15" t="s">
        <v>1121</v>
      </c>
      <c r="B534" s="15">
        <v>10020301</v>
      </c>
      <c r="C534" s="15" t="s">
        <v>1545</v>
      </c>
      <c r="D534" s="15" t="s">
        <v>1627</v>
      </c>
      <c r="E534" s="15" t="s">
        <v>1729</v>
      </c>
      <c r="F534" s="16">
        <v>1336</v>
      </c>
      <c r="G534" s="16">
        <v>399</v>
      </c>
      <c r="H534" s="17">
        <f t="shared" si="56"/>
        <v>937</v>
      </c>
      <c r="I534" s="16">
        <v>0</v>
      </c>
      <c r="J534" s="18">
        <f t="shared" si="57"/>
        <v>0</v>
      </c>
      <c r="K534" s="19">
        <f t="shared" si="61"/>
        <v>-142</v>
      </c>
      <c r="L534" s="16">
        <v>0</v>
      </c>
      <c r="M534" s="20">
        <f t="shared" si="58"/>
        <v>0</v>
      </c>
      <c r="N534" s="19">
        <f t="shared" si="59"/>
        <v>-3</v>
      </c>
      <c r="O534" s="16">
        <v>0</v>
      </c>
      <c r="P534" s="20">
        <f t="shared" si="60"/>
        <v>0</v>
      </c>
      <c r="Q534" s="19">
        <f t="shared" si="62"/>
        <v>-29</v>
      </c>
      <c r="R534" s="15" t="s">
        <v>207</v>
      </c>
    </row>
    <row r="535" spans="1:18" x14ac:dyDescent="0.3">
      <c r="A535" s="15" t="s">
        <v>1121</v>
      </c>
      <c r="B535" s="15" t="s">
        <v>1730</v>
      </c>
      <c r="C535" s="15" t="s">
        <v>1731</v>
      </c>
      <c r="D535" s="15" t="s">
        <v>858</v>
      </c>
      <c r="E535" s="15" t="s">
        <v>1732</v>
      </c>
      <c r="F535" s="16">
        <v>2084</v>
      </c>
      <c r="G535" s="16">
        <v>58</v>
      </c>
      <c r="H535" s="17">
        <f t="shared" si="56"/>
        <v>2026</v>
      </c>
      <c r="I535" s="16">
        <v>2029</v>
      </c>
      <c r="J535" s="18">
        <f t="shared" si="57"/>
        <v>97.36084452975048</v>
      </c>
      <c r="K535" s="19">
        <f t="shared" si="61"/>
        <v>-44.63915547024952</v>
      </c>
      <c r="L535" s="16">
        <v>38</v>
      </c>
      <c r="M535" s="20">
        <f t="shared" si="58"/>
        <v>1.8234165067178503</v>
      </c>
      <c r="N535" s="19">
        <f t="shared" si="59"/>
        <v>-1.1765834932821497</v>
      </c>
      <c r="O535" s="16">
        <v>212</v>
      </c>
      <c r="P535" s="20">
        <f t="shared" si="60"/>
        <v>10.17274472168906</v>
      </c>
      <c r="Q535" s="19">
        <f t="shared" si="62"/>
        <v>-18.82725527831094</v>
      </c>
      <c r="R535" s="15"/>
    </row>
    <row r="536" spans="1:18" x14ac:dyDescent="0.3">
      <c r="A536" s="15" t="s">
        <v>1121</v>
      </c>
      <c r="B536" s="15" t="s">
        <v>1733</v>
      </c>
      <c r="C536" s="15" t="s">
        <v>1734</v>
      </c>
      <c r="D536" s="15" t="s">
        <v>730</v>
      </c>
      <c r="E536" s="15" t="s">
        <v>1735</v>
      </c>
      <c r="F536" s="16">
        <v>1090</v>
      </c>
      <c r="G536" s="16">
        <v>0</v>
      </c>
      <c r="H536" s="17">
        <f t="shared" si="56"/>
        <v>1090</v>
      </c>
      <c r="I536" s="16">
        <v>917</v>
      </c>
      <c r="J536" s="18">
        <f t="shared" si="57"/>
        <v>84.128440366972484</v>
      </c>
      <c r="K536" s="19">
        <f t="shared" si="61"/>
        <v>-57.871559633027516</v>
      </c>
      <c r="L536" s="16">
        <v>7</v>
      </c>
      <c r="M536" s="20">
        <f t="shared" si="58"/>
        <v>0.64220183486238536</v>
      </c>
      <c r="N536" s="19">
        <f t="shared" si="59"/>
        <v>-2.3577981651376145</v>
      </c>
      <c r="O536" s="16">
        <v>9</v>
      </c>
      <c r="P536" s="20">
        <f t="shared" si="60"/>
        <v>0.82568807339449546</v>
      </c>
      <c r="Q536" s="19">
        <f t="shared" si="62"/>
        <v>-28.174311926605505</v>
      </c>
      <c r="R536" s="15"/>
    </row>
    <row r="537" spans="1:18" x14ac:dyDescent="0.3">
      <c r="A537" s="15" t="s">
        <v>1121</v>
      </c>
      <c r="B537" s="15" t="s">
        <v>1736</v>
      </c>
      <c r="C537" s="15" t="s">
        <v>1737</v>
      </c>
      <c r="D537" s="15" t="s">
        <v>1738</v>
      </c>
      <c r="E537" s="15" t="s">
        <v>1048</v>
      </c>
      <c r="F537" s="16">
        <v>1175</v>
      </c>
      <c r="G537" s="16">
        <v>1</v>
      </c>
      <c r="H537" s="17">
        <f t="shared" si="56"/>
        <v>1174</v>
      </c>
      <c r="I537" s="16">
        <v>1197</v>
      </c>
      <c r="J537" s="18">
        <f t="shared" si="57"/>
        <v>101.8723404255319</v>
      </c>
      <c r="K537" s="19">
        <f t="shared" si="61"/>
        <v>-40.127659574468098</v>
      </c>
      <c r="L537" s="16">
        <v>12</v>
      </c>
      <c r="M537" s="20">
        <f t="shared" si="58"/>
        <v>1.0212765957446808</v>
      </c>
      <c r="N537" s="19">
        <f t="shared" si="59"/>
        <v>-1.9787234042553192</v>
      </c>
      <c r="O537" s="16">
        <v>1238</v>
      </c>
      <c r="P537" s="20">
        <f t="shared" si="60"/>
        <v>105.36170212765958</v>
      </c>
      <c r="Q537" s="19">
        <f t="shared" si="62"/>
        <v>76.361702127659584</v>
      </c>
      <c r="R537" s="15"/>
    </row>
    <row r="538" spans="1:18" x14ac:dyDescent="0.3">
      <c r="A538" s="15" t="s">
        <v>1121</v>
      </c>
      <c r="B538" s="15" t="s">
        <v>1739</v>
      </c>
      <c r="C538" s="15" t="s">
        <v>1740</v>
      </c>
      <c r="D538" s="15" t="s">
        <v>1741</v>
      </c>
      <c r="E538" s="15" t="s">
        <v>1742</v>
      </c>
      <c r="F538" s="16">
        <v>1828</v>
      </c>
      <c r="G538" s="16">
        <v>419</v>
      </c>
      <c r="H538" s="17">
        <f t="shared" si="56"/>
        <v>1409</v>
      </c>
      <c r="I538" s="16">
        <v>2347</v>
      </c>
      <c r="J538" s="18">
        <f t="shared" si="57"/>
        <v>128.39168490153173</v>
      </c>
      <c r="K538" s="19">
        <f t="shared" si="61"/>
        <v>-13.608315098468267</v>
      </c>
      <c r="L538" s="16">
        <v>18</v>
      </c>
      <c r="M538" s="20">
        <f t="shared" si="58"/>
        <v>0.98468271334792123</v>
      </c>
      <c r="N538" s="19">
        <f t="shared" si="59"/>
        <v>-2.0153172866520785</v>
      </c>
      <c r="O538" s="16">
        <v>0</v>
      </c>
      <c r="P538" s="20">
        <f t="shared" si="60"/>
        <v>0</v>
      </c>
      <c r="Q538" s="19">
        <f t="shared" si="62"/>
        <v>-29</v>
      </c>
      <c r="R538" s="15"/>
    </row>
    <row r="539" spans="1:18" x14ac:dyDescent="0.3">
      <c r="A539" s="15" t="s">
        <v>1121</v>
      </c>
      <c r="B539" s="15" t="s">
        <v>1743</v>
      </c>
      <c r="C539" s="15" t="s">
        <v>1744</v>
      </c>
      <c r="D539" s="15" t="s">
        <v>1562</v>
      </c>
      <c r="E539" s="15" t="s">
        <v>1745</v>
      </c>
      <c r="F539" s="16">
        <v>1225</v>
      </c>
      <c r="G539" s="16">
        <v>9</v>
      </c>
      <c r="H539" s="17">
        <f t="shared" si="56"/>
        <v>1216</v>
      </c>
      <c r="I539" s="16">
        <v>1560</v>
      </c>
      <c r="J539" s="18">
        <f t="shared" si="57"/>
        <v>127.3469387755102</v>
      </c>
      <c r="K539" s="19">
        <f t="shared" si="61"/>
        <v>-14.653061224489804</v>
      </c>
      <c r="L539" s="16">
        <v>73</v>
      </c>
      <c r="M539" s="20">
        <f t="shared" si="58"/>
        <v>5.9591836734693882</v>
      </c>
      <c r="N539" s="19">
        <f t="shared" si="59"/>
        <v>2.9591836734693882</v>
      </c>
      <c r="O539" s="16">
        <v>0</v>
      </c>
      <c r="P539" s="20">
        <f t="shared" si="60"/>
        <v>0</v>
      </c>
      <c r="Q539" s="19">
        <f t="shared" si="62"/>
        <v>-29</v>
      </c>
      <c r="R539" s="15"/>
    </row>
    <row r="540" spans="1:18" x14ac:dyDescent="0.3">
      <c r="A540" s="15" t="s">
        <v>1121</v>
      </c>
      <c r="B540" s="15" t="s">
        <v>1746</v>
      </c>
      <c r="C540" s="15" t="s">
        <v>1747</v>
      </c>
      <c r="D540" s="15" t="s">
        <v>1748</v>
      </c>
      <c r="E540" s="15" t="s">
        <v>1061</v>
      </c>
      <c r="F540" s="16">
        <v>1980</v>
      </c>
      <c r="G540" s="16">
        <v>549</v>
      </c>
      <c r="H540" s="17">
        <f t="shared" si="56"/>
        <v>1431</v>
      </c>
      <c r="I540" s="16">
        <v>3282</v>
      </c>
      <c r="J540" s="18">
        <f t="shared" si="57"/>
        <v>165.75757575757575</v>
      </c>
      <c r="K540" s="19">
        <f t="shared" si="61"/>
        <v>23.757575757575751</v>
      </c>
      <c r="L540" s="16">
        <v>53</v>
      </c>
      <c r="M540" s="20">
        <f t="shared" si="58"/>
        <v>2.6767676767676765</v>
      </c>
      <c r="N540" s="19">
        <f t="shared" si="59"/>
        <v>-0.32323232323232354</v>
      </c>
      <c r="O540" s="16">
        <v>2493</v>
      </c>
      <c r="P540" s="20">
        <f t="shared" si="60"/>
        <v>125.90909090909091</v>
      </c>
      <c r="Q540" s="19">
        <f t="shared" si="62"/>
        <v>96.909090909090907</v>
      </c>
      <c r="R540" s="15"/>
    </row>
    <row r="541" spans="1:18" x14ac:dyDescent="0.3">
      <c r="A541" s="15" t="s">
        <v>1121</v>
      </c>
      <c r="B541" s="15" t="s">
        <v>1749</v>
      </c>
      <c r="C541" s="15" t="s">
        <v>1750</v>
      </c>
      <c r="D541" s="15" t="s">
        <v>535</v>
      </c>
      <c r="E541" s="15" t="s">
        <v>1751</v>
      </c>
      <c r="F541" s="16">
        <v>1332</v>
      </c>
      <c r="G541" s="16">
        <v>1</v>
      </c>
      <c r="H541" s="17">
        <f t="shared" si="56"/>
        <v>1331</v>
      </c>
      <c r="I541" s="16">
        <v>911</v>
      </c>
      <c r="J541" s="18">
        <f t="shared" si="57"/>
        <v>68.393393393393396</v>
      </c>
      <c r="K541" s="19">
        <f t="shared" si="61"/>
        <v>-73.606606606606604</v>
      </c>
      <c r="L541" s="16">
        <v>15</v>
      </c>
      <c r="M541" s="20">
        <f t="shared" si="58"/>
        <v>1.1261261261261262</v>
      </c>
      <c r="N541" s="19">
        <f t="shared" si="59"/>
        <v>-1.8738738738738738</v>
      </c>
      <c r="O541" s="16">
        <v>193</v>
      </c>
      <c r="P541" s="20">
        <f t="shared" si="60"/>
        <v>14.48948948948949</v>
      </c>
      <c r="Q541" s="19">
        <f t="shared" si="62"/>
        <v>-14.51051051051051</v>
      </c>
      <c r="R541" s="15"/>
    </row>
    <row r="542" spans="1:18" x14ac:dyDescent="0.3">
      <c r="A542" s="15" t="s">
        <v>1121</v>
      </c>
      <c r="B542" s="15" t="s">
        <v>1752</v>
      </c>
      <c r="C542" s="15" t="s">
        <v>1753</v>
      </c>
      <c r="D542" s="15" t="s">
        <v>1754</v>
      </c>
      <c r="E542" s="15" t="s">
        <v>1755</v>
      </c>
      <c r="F542" s="16">
        <v>2354</v>
      </c>
      <c r="G542" s="16">
        <v>311</v>
      </c>
      <c r="H542" s="17">
        <f t="shared" si="56"/>
        <v>2043</v>
      </c>
      <c r="I542" s="16">
        <v>3590</v>
      </c>
      <c r="J542" s="18">
        <f t="shared" si="57"/>
        <v>152.50637213254035</v>
      </c>
      <c r="K542" s="19">
        <f t="shared" si="61"/>
        <v>10.506372132540349</v>
      </c>
      <c r="L542" s="16">
        <v>1</v>
      </c>
      <c r="M542" s="20">
        <f t="shared" si="58"/>
        <v>4.2480883602378929E-2</v>
      </c>
      <c r="N542" s="19">
        <f t="shared" si="59"/>
        <v>-2.9575191163976209</v>
      </c>
      <c r="O542" s="16">
        <v>2</v>
      </c>
      <c r="P542" s="20">
        <f t="shared" si="60"/>
        <v>8.4961767204757857E-2</v>
      </c>
      <c r="Q542" s="19">
        <f t="shared" si="62"/>
        <v>-28.915038232795244</v>
      </c>
      <c r="R542" s="15"/>
    </row>
    <row r="543" spans="1:18" x14ac:dyDescent="0.3">
      <c r="A543" s="15" t="s">
        <v>1121</v>
      </c>
      <c r="B543" s="15" t="s">
        <v>1756</v>
      </c>
      <c r="C543" s="15" t="s">
        <v>1757</v>
      </c>
      <c r="D543" s="15" t="s">
        <v>807</v>
      </c>
      <c r="E543" s="15" t="s">
        <v>1758</v>
      </c>
      <c r="F543" s="16">
        <v>1586</v>
      </c>
      <c r="G543" s="16">
        <v>24</v>
      </c>
      <c r="H543" s="17">
        <f t="shared" si="56"/>
        <v>1562</v>
      </c>
      <c r="I543" s="16">
        <v>1156</v>
      </c>
      <c r="J543" s="18">
        <f t="shared" si="57"/>
        <v>72.887767969735179</v>
      </c>
      <c r="K543" s="19">
        <f t="shared" si="61"/>
        <v>-69.112232030264821</v>
      </c>
      <c r="L543" s="16">
        <v>32</v>
      </c>
      <c r="M543" s="20">
        <f t="shared" si="58"/>
        <v>2.0176544766708702</v>
      </c>
      <c r="N543" s="19">
        <f t="shared" si="59"/>
        <v>-0.98234552332912983</v>
      </c>
      <c r="O543" s="16">
        <v>98</v>
      </c>
      <c r="P543" s="20">
        <f t="shared" si="60"/>
        <v>6.1790668348045399</v>
      </c>
      <c r="Q543" s="19">
        <f t="shared" si="62"/>
        <v>-22.820933165195459</v>
      </c>
      <c r="R543" s="15"/>
    </row>
    <row r="544" spans="1:18" x14ac:dyDescent="0.3">
      <c r="A544" s="15" t="s">
        <v>1121</v>
      </c>
      <c r="B544" s="15" t="s">
        <v>1267</v>
      </c>
      <c r="C544" s="15" t="s">
        <v>1229</v>
      </c>
      <c r="D544" s="15" t="s">
        <v>193</v>
      </c>
      <c r="E544" s="15" t="s">
        <v>1759</v>
      </c>
      <c r="F544" s="16">
        <v>1488</v>
      </c>
      <c r="G544" s="16">
        <v>6</v>
      </c>
      <c r="H544" s="17">
        <f t="shared" si="56"/>
        <v>1482</v>
      </c>
      <c r="I544" s="16">
        <v>215</v>
      </c>
      <c r="J544" s="18">
        <f t="shared" si="57"/>
        <v>14.448924731182796</v>
      </c>
      <c r="K544" s="19">
        <f t="shared" si="61"/>
        <v>-127.5510752688172</v>
      </c>
      <c r="L544" s="16">
        <v>0</v>
      </c>
      <c r="M544" s="20">
        <f t="shared" si="58"/>
        <v>0</v>
      </c>
      <c r="N544" s="19">
        <f t="shared" si="59"/>
        <v>-3</v>
      </c>
      <c r="O544" s="16">
        <v>89</v>
      </c>
      <c r="P544" s="20">
        <f t="shared" si="60"/>
        <v>5.981182795698925</v>
      </c>
      <c r="Q544" s="19">
        <f t="shared" si="62"/>
        <v>-23.018817204301076</v>
      </c>
      <c r="R544" s="15"/>
    </row>
    <row r="545" spans="1:18" x14ac:dyDescent="0.3">
      <c r="A545" s="15" t="s">
        <v>1121</v>
      </c>
      <c r="B545" s="15" t="s">
        <v>1760</v>
      </c>
      <c r="C545" s="15" t="s">
        <v>1761</v>
      </c>
      <c r="D545" s="15" t="s">
        <v>543</v>
      </c>
      <c r="E545" s="15" t="s">
        <v>121</v>
      </c>
      <c r="F545" s="16">
        <v>1406</v>
      </c>
      <c r="G545" s="16">
        <v>150</v>
      </c>
      <c r="H545" s="17">
        <f t="shared" si="56"/>
        <v>1256</v>
      </c>
      <c r="I545" s="16">
        <v>2378</v>
      </c>
      <c r="J545" s="18">
        <f t="shared" si="57"/>
        <v>169.13229018492177</v>
      </c>
      <c r="K545" s="19">
        <f t="shared" si="61"/>
        <v>27.132290184921771</v>
      </c>
      <c r="L545" s="16">
        <v>29</v>
      </c>
      <c r="M545" s="20">
        <f t="shared" si="58"/>
        <v>2.0625889046941679</v>
      </c>
      <c r="N545" s="19">
        <f t="shared" si="59"/>
        <v>-0.93741109530583211</v>
      </c>
      <c r="O545" s="16">
        <v>0</v>
      </c>
      <c r="P545" s="20">
        <f t="shared" si="60"/>
        <v>0</v>
      </c>
      <c r="Q545" s="19">
        <f t="shared" si="62"/>
        <v>-29</v>
      </c>
      <c r="R545" s="15"/>
    </row>
    <row r="546" spans="1:18" x14ac:dyDescent="0.3">
      <c r="A546" s="15" t="s">
        <v>1121</v>
      </c>
      <c r="B546" s="15" t="s">
        <v>1762</v>
      </c>
      <c r="C546" s="15" t="s">
        <v>1763</v>
      </c>
      <c r="D546" s="15" t="s">
        <v>365</v>
      </c>
      <c r="E546" s="15" t="s">
        <v>1764</v>
      </c>
      <c r="F546" s="16">
        <v>1290</v>
      </c>
      <c r="G546" s="16">
        <v>431</v>
      </c>
      <c r="H546" s="17">
        <f t="shared" si="56"/>
        <v>859</v>
      </c>
      <c r="I546" s="16">
        <v>2393</v>
      </c>
      <c r="J546" s="18">
        <f t="shared" si="57"/>
        <v>185.50387596899225</v>
      </c>
      <c r="K546" s="19">
        <f t="shared" si="61"/>
        <v>43.503875968992247</v>
      </c>
      <c r="L546" s="16">
        <v>13</v>
      </c>
      <c r="M546" s="20">
        <f t="shared" si="58"/>
        <v>1.0077519379844961</v>
      </c>
      <c r="N546" s="19">
        <f t="shared" si="59"/>
        <v>-1.9922480620155039</v>
      </c>
      <c r="O546" s="16">
        <v>14</v>
      </c>
      <c r="P546" s="20">
        <f t="shared" si="60"/>
        <v>1.0852713178294573</v>
      </c>
      <c r="Q546" s="19">
        <f t="shared" si="62"/>
        <v>-27.914728682170544</v>
      </c>
      <c r="R546" s="15"/>
    </row>
    <row r="547" spans="1:18" x14ac:dyDescent="0.3">
      <c r="A547" s="15" t="s">
        <v>1121</v>
      </c>
      <c r="B547" s="15" t="s">
        <v>1765</v>
      </c>
      <c r="C547" s="15" t="s">
        <v>1766</v>
      </c>
      <c r="D547" s="15" t="s">
        <v>496</v>
      </c>
      <c r="E547" s="15" t="s">
        <v>1767</v>
      </c>
      <c r="F547" s="16">
        <v>1105</v>
      </c>
      <c r="G547" s="16">
        <v>175</v>
      </c>
      <c r="H547" s="17">
        <f t="shared" si="56"/>
        <v>930</v>
      </c>
      <c r="I547" s="16">
        <v>836</v>
      </c>
      <c r="J547" s="18">
        <f t="shared" si="57"/>
        <v>75.656108597285069</v>
      </c>
      <c r="K547" s="19">
        <f t="shared" si="61"/>
        <v>-66.343891402714931</v>
      </c>
      <c r="L547" s="16">
        <v>10</v>
      </c>
      <c r="M547" s="20">
        <f t="shared" si="58"/>
        <v>0.90497737556561098</v>
      </c>
      <c r="N547" s="19">
        <f t="shared" si="59"/>
        <v>-2.0950226244343888</v>
      </c>
      <c r="O547" s="16">
        <v>18</v>
      </c>
      <c r="P547" s="20">
        <f t="shared" si="60"/>
        <v>1.6289592760180998</v>
      </c>
      <c r="Q547" s="19">
        <f t="shared" si="62"/>
        <v>-27.371040723981899</v>
      </c>
      <c r="R547" s="15"/>
    </row>
    <row r="548" spans="1:18" x14ac:dyDescent="0.3">
      <c r="A548" s="15" t="s">
        <v>1121</v>
      </c>
      <c r="B548" s="15" t="s">
        <v>1768</v>
      </c>
      <c r="C548" s="15" t="s">
        <v>1769</v>
      </c>
      <c r="D548" s="15" t="s">
        <v>290</v>
      </c>
      <c r="E548" s="15" t="s">
        <v>1770</v>
      </c>
      <c r="F548" s="16">
        <v>1762</v>
      </c>
      <c r="G548" s="16">
        <v>578</v>
      </c>
      <c r="H548" s="17">
        <f t="shared" si="56"/>
        <v>1184</v>
      </c>
      <c r="I548" s="16">
        <v>2439</v>
      </c>
      <c r="J548" s="18">
        <f t="shared" si="57"/>
        <v>138.42224744608401</v>
      </c>
      <c r="K548" s="19">
        <f t="shared" si="61"/>
        <v>-3.5777525539159853</v>
      </c>
      <c r="L548" s="16">
        <v>26</v>
      </c>
      <c r="M548" s="20">
        <f t="shared" si="58"/>
        <v>1.4755959137343928</v>
      </c>
      <c r="N548" s="19">
        <f t="shared" si="59"/>
        <v>-1.5244040862656072</v>
      </c>
      <c r="O548" s="16">
        <v>518</v>
      </c>
      <c r="P548" s="20">
        <f t="shared" si="60"/>
        <v>29.398410896708288</v>
      </c>
      <c r="Q548" s="19">
        <f t="shared" si="62"/>
        <v>0.39841089670828822</v>
      </c>
      <c r="R548" s="15"/>
    </row>
    <row r="549" spans="1:18" x14ac:dyDescent="0.3">
      <c r="A549" s="15" t="s">
        <v>1121</v>
      </c>
      <c r="B549" s="15" t="s">
        <v>1771</v>
      </c>
      <c r="C549" s="15" t="s">
        <v>1772</v>
      </c>
      <c r="D549" s="15" t="s">
        <v>964</v>
      </c>
      <c r="E549" s="15" t="s">
        <v>1773</v>
      </c>
      <c r="F549" s="16">
        <v>1396</v>
      </c>
      <c r="G549" s="16">
        <v>215</v>
      </c>
      <c r="H549" s="17">
        <f t="shared" si="56"/>
        <v>1181</v>
      </c>
      <c r="I549" s="16">
        <v>2215</v>
      </c>
      <c r="J549" s="18">
        <f t="shared" si="57"/>
        <v>158.66762177650432</v>
      </c>
      <c r="K549" s="19">
        <f t="shared" si="61"/>
        <v>16.667621776504319</v>
      </c>
      <c r="L549" s="16">
        <v>38</v>
      </c>
      <c r="M549" s="20">
        <f t="shared" si="58"/>
        <v>2.722063037249284</v>
      </c>
      <c r="N549" s="19">
        <f t="shared" si="59"/>
        <v>-0.277936962750716</v>
      </c>
      <c r="O549" s="16">
        <v>1122</v>
      </c>
      <c r="P549" s="20">
        <f t="shared" si="60"/>
        <v>80.372492836676216</v>
      </c>
      <c r="Q549" s="19">
        <f t="shared" si="62"/>
        <v>51.372492836676216</v>
      </c>
      <c r="R549" s="15"/>
    </row>
    <row r="550" spans="1:18" x14ac:dyDescent="0.3">
      <c r="A550" s="15" t="s">
        <v>1121</v>
      </c>
      <c r="B550" s="15" t="s">
        <v>1774</v>
      </c>
      <c r="C550" s="15" t="s">
        <v>1775</v>
      </c>
      <c r="D550" s="15" t="s">
        <v>1776</v>
      </c>
      <c r="E550" s="15" t="s">
        <v>1777</v>
      </c>
      <c r="F550" s="16">
        <v>1657</v>
      </c>
      <c r="G550" s="16">
        <v>440</v>
      </c>
      <c r="H550" s="17">
        <f t="shared" si="56"/>
        <v>1217</v>
      </c>
      <c r="I550" s="16">
        <v>1692</v>
      </c>
      <c r="J550" s="18">
        <f t="shared" si="57"/>
        <v>102.11225105612553</v>
      </c>
      <c r="K550" s="19">
        <f t="shared" si="61"/>
        <v>-39.88774894387447</v>
      </c>
      <c r="L550" s="16">
        <v>3</v>
      </c>
      <c r="M550" s="20">
        <f t="shared" si="58"/>
        <v>0.18105009052504525</v>
      </c>
      <c r="N550" s="19">
        <f t="shared" si="59"/>
        <v>-2.8189499094749548</v>
      </c>
      <c r="O550" s="16">
        <v>33</v>
      </c>
      <c r="P550" s="20">
        <f t="shared" si="60"/>
        <v>1.9915509957754978</v>
      </c>
      <c r="Q550" s="19">
        <f t="shared" si="62"/>
        <v>-27.008449004224502</v>
      </c>
      <c r="R550" s="15"/>
    </row>
    <row r="551" spans="1:18" x14ac:dyDescent="0.3">
      <c r="A551" s="15" t="s">
        <v>1121</v>
      </c>
      <c r="B551" s="15" t="s">
        <v>1778</v>
      </c>
      <c r="C551" s="15" t="s">
        <v>1779</v>
      </c>
      <c r="D551" s="15" t="s">
        <v>1780</v>
      </c>
      <c r="E551" s="15" t="s">
        <v>1781</v>
      </c>
      <c r="F551" s="16">
        <v>1818</v>
      </c>
      <c r="G551" s="16">
        <v>725</v>
      </c>
      <c r="H551" s="17">
        <f t="shared" si="56"/>
        <v>1093</v>
      </c>
      <c r="I551" s="16">
        <v>1618</v>
      </c>
      <c r="J551" s="18">
        <f t="shared" si="57"/>
        <v>88.998899889989005</v>
      </c>
      <c r="K551" s="19">
        <f t="shared" si="61"/>
        <v>-53.001100110010995</v>
      </c>
      <c r="L551" s="16">
        <v>3</v>
      </c>
      <c r="M551" s="20">
        <f t="shared" si="58"/>
        <v>0.16501650165016502</v>
      </c>
      <c r="N551" s="19">
        <f t="shared" si="59"/>
        <v>-2.834983498349835</v>
      </c>
      <c r="O551" s="16">
        <v>884</v>
      </c>
      <c r="P551" s="20">
        <f t="shared" si="60"/>
        <v>48.624862486248624</v>
      </c>
      <c r="Q551" s="19">
        <f t="shared" si="62"/>
        <v>19.624862486248624</v>
      </c>
      <c r="R551" s="15"/>
    </row>
    <row r="552" spans="1:18" x14ac:dyDescent="0.3">
      <c r="A552" s="15" t="s">
        <v>1121</v>
      </c>
      <c r="B552" s="15" t="s">
        <v>1782</v>
      </c>
      <c r="C552" s="15" t="s">
        <v>1783</v>
      </c>
      <c r="D552" s="15" t="s">
        <v>1581</v>
      </c>
      <c r="E552" s="15" t="s">
        <v>1784</v>
      </c>
      <c r="F552" s="16">
        <v>1179</v>
      </c>
      <c r="G552" s="16">
        <v>14</v>
      </c>
      <c r="H552" s="17">
        <f t="shared" si="56"/>
        <v>1165</v>
      </c>
      <c r="I552" s="16">
        <v>1293</v>
      </c>
      <c r="J552" s="18">
        <f t="shared" si="57"/>
        <v>109.66921119592877</v>
      </c>
      <c r="K552" s="19">
        <f t="shared" si="61"/>
        <v>-32.330788804071233</v>
      </c>
      <c r="L552" s="16">
        <v>0</v>
      </c>
      <c r="M552" s="20">
        <f t="shared" si="58"/>
        <v>0</v>
      </c>
      <c r="N552" s="19">
        <f t="shared" si="59"/>
        <v>-3</v>
      </c>
      <c r="O552" s="16">
        <v>2091</v>
      </c>
      <c r="P552" s="20">
        <f t="shared" si="60"/>
        <v>177.35368956743002</v>
      </c>
      <c r="Q552" s="19">
        <f t="shared" si="62"/>
        <v>148.35368956743002</v>
      </c>
      <c r="R552" s="15"/>
    </row>
    <row r="553" spans="1:18" x14ac:dyDescent="0.3">
      <c r="A553" s="15" t="s">
        <v>1121</v>
      </c>
      <c r="B553" s="15" t="s">
        <v>1785</v>
      </c>
      <c r="C553" s="15" t="s">
        <v>1786</v>
      </c>
      <c r="D553" s="15" t="s">
        <v>286</v>
      </c>
      <c r="E553" s="15" t="s">
        <v>1787</v>
      </c>
      <c r="F553" s="16">
        <v>984</v>
      </c>
      <c r="G553" s="16">
        <v>1</v>
      </c>
      <c r="H553" s="17">
        <f t="shared" si="56"/>
        <v>983</v>
      </c>
      <c r="I553" s="16">
        <v>954</v>
      </c>
      <c r="J553" s="18">
        <f t="shared" si="57"/>
        <v>96.951219512195124</v>
      </c>
      <c r="K553" s="19">
        <f t="shared" si="61"/>
        <v>-45.048780487804876</v>
      </c>
      <c r="L553" s="16">
        <v>12</v>
      </c>
      <c r="M553" s="20">
        <f t="shared" si="58"/>
        <v>1.2195121951219512</v>
      </c>
      <c r="N553" s="19">
        <f t="shared" si="59"/>
        <v>-1.7804878048780488</v>
      </c>
      <c r="O553" s="16">
        <v>987</v>
      </c>
      <c r="P553" s="20">
        <f t="shared" si="60"/>
        <v>100.30487804878048</v>
      </c>
      <c r="Q553" s="19">
        <f t="shared" si="62"/>
        <v>71.304878048780481</v>
      </c>
      <c r="R553" s="15"/>
    </row>
    <row r="554" spans="1:18" x14ac:dyDescent="0.3">
      <c r="A554" s="15" t="s">
        <v>1121</v>
      </c>
      <c r="B554" s="15" t="s">
        <v>1788</v>
      </c>
      <c r="C554" s="15" t="s">
        <v>1789</v>
      </c>
      <c r="D554" s="15" t="s">
        <v>477</v>
      </c>
      <c r="E554" s="15" t="s">
        <v>1790</v>
      </c>
      <c r="F554" s="16">
        <v>1082</v>
      </c>
      <c r="G554" s="16">
        <v>442</v>
      </c>
      <c r="H554" s="17">
        <f t="shared" si="56"/>
        <v>640</v>
      </c>
      <c r="I554" s="16">
        <v>1834</v>
      </c>
      <c r="J554" s="18">
        <f t="shared" si="57"/>
        <v>169.50092421441775</v>
      </c>
      <c r="K554" s="19">
        <f t="shared" si="61"/>
        <v>27.500924214417751</v>
      </c>
      <c r="L554" s="16">
        <v>14</v>
      </c>
      <c r="M554" s="20">
        <f t="shared" si="58"/>
        <v>1.2939001848428837</v>
      </c>
      <c r="N554" s="19">
        <f t="shared" si="59"/>
        <v>-1.7060998151571163</v>
      </c>
      <c r="O554" s="16">
        <v>852</v>
      </c>
      <c r="P554" s="20">
        <f t="shared" si="60"/>
        <v>78.743068391866913</v>
      </c>
      <c r="Q554" s="19">
        <f t="shared" si="62"/>
        <v>49.743068391866913</v>
      </c>
      <c r="R554" s="15"/>
    </row>
    <row r="555" spans="1:18" x14ac:dyDescent="0.3">
      <c r="A555" s="15" t="s">
        <v>1121</v>
      </c>
      <c r="B555" s="15" t="s">
        <v>1791</v>
      </c>
      <c r="C555" s="15" t="s">
        <v>1792</v>
      </c>
      <c r="D555" s="15" t="s">
        <v>695</v>
      </c>
      <c r="E555" s="15" t="s">
        <v>1793</v>
      </c>
      <c r="F555" s="16">
        <v>1925</v>
      </c>
      <c r="G555" s="16">
        <v>338</v>
      </c>
      <c r="H555" s="17">
        <f t="shared" si="56"/>
        <v>1587</v>
      </c>
      <c r="I555" s="16">
        <v>1338</v>
      </c>
      <c r="J555" s="18">
        <f t="shared" si="57"/>
        <v>69.506493506493499</v>
      </c>
      <c r="K555" s="19">
        <f t="shared" si="61"/>
        <v>-72.493506493506501</v>
      </c>
      <c r="L555" s="16">
        <v>104</v>
      </c>
      <c r="M555" s="20">
        <f t="shared" si="58"/>
        <v>5.4025974025974026</v>
      </c>
      <c r="N555" s="19">
        <f t="shared" si="59"/>
        <v>2.4025974025974026</v>
      </c>
      <c r="O555" s="16">
        <v>3247</v>
      </c>
      <c r="P555" s="20">
        <f t="shared" si="60"/>
        <v>168.67532467532467</v>
      </c>
      <c r="Q555" s="19">
        <f t="shared" si="62"/>
        <v>139.67532467532467</v>
      </c>
      <c r="R555" s="15"/>
    </row>
    <row r="556" spans="1:18" x14ac:dyDescent="0.3">
      <c r="A556" s="15" t="s">
        <v>1121</v>
      </c>
      <c r="B556" s="15" t="s">
        <v>1267</v>
      </c>
      <c r="C556" s="15" t="s">
        <v>1229</v>
      </c>
      <c r="D556" s="15" t="s">
        <v>189</v>
      </c>
      <c r="E556" s="15" t="s">
        <v>1794</v>
      </c>
      <c r="F556" s="16">
        <v>1377</v>
      </c>
      <c r="G556" s="16">
        <v>2</v>
      </c>
      <c r="H556" s="17">
        <f t="shared" si="56"/>
        <v>1375</v>
      </c>
      <c r="I556" s="16">
        <v>1483</v>
      </c>
      <c r="J556" s="18">
        <f t="shared" si="57"/>
        <v>107.69789397240376</v>
      </c>
      <c r="K556" s="19">
        <f t="shared" si="61"/>
        <v>-34.302106027596238</v>
      </c>
      <c r="L556" s="16">
        <v>0</v>
      </c>
      <c r="M556" s="20">
        <f t="shared" si="58"/>
        <v>0</v>
      </c>
      <c r="N556" s="19">
        <f t="shared" si="59"/>
        <v>-3</v>
      </c>
      <c r="O556" s="16">
        <v>565</v>
      </c>
      <c r="P556" s="20">
        <f t="shared" si="60"/>
        <v>41.031227305737112</v>
      </c>
      <c r="Q556" s="19">
        <f t="shared" si="62"/>
        <v>12.031227305737112</v>
      </c>
      <c r="R556" s="15"/>
    </row>
    <row r="557" spans="1:18" x14ac:dyDescent="0.3">
      <c r="A557" s="15" t="s">
        <v>1121</v>
      </c>
      <c r="B557" s="15" t="s">
        <v>1795</v>
      </c>
      <c r="C557" s="15" t="s">
        <v>1796</v>
      </c>
      <c r="D557" s="15" t="s">
        <v>810</v>
      </c>
      <c r="E557" s="15" t="s">
        <v>1797</v>
      </c>
      <c r="F557" s="16">
        <v>1931</v>
      </c>
      <c r="G557" s="16">
        <v>340</v>
      </c>
      <c r="H557" s="17">
        <f t="shared" si="56"/>
        <v>1591</v>
      </c>
      <c r="I557" s="16">
        <v>3098</v>
      </c>
      <c r="J557" s="18">
        <f t="shared" si="57"/>
        <v>160.43500776799587</v>
      </c>
      <c r="K557" s="19">
        <f t="shared" si="61"/>
        <v>18.43500776799587</v>
      </c>
      <c r="L557" s="16">
        <v>56</v>
      </c>
      <c r="M557" s="20">
        <f t="shared" si="58"/>
        <v>2.9000517866390472</v>
      </c>
      <c r="N557" s="19">
        <f t="shared" si="59"/>
        <v>-9.9948213360952831E-2</v>
      </c>
      <c r="O557" s="16">
        <v>3104</v>
      </c>
      <c r="P557" s="20">
        <f t="shared" si="60"/>
        <v>160.74572760227861</v>
      </c>
      <c r="Q557" s="19">
        <f t="shared" si="62"/>
        <v>131.74572760227861</v>
      </c>
      <c r="R557" s="15"/>
    </row>
    <row r="558" spans="1:18" x14ac:dyDescent="0.3">
      <c r="A558" s="15" t="s">
        <v>1121</v>
      </c>
      <c r="B558" s="15" t="s">
        <v>1798</v>
      </c>
      <c r="C558" s="15" t="s">
        <v>1799</v>
      </c>
      <c r="D558" s="15" t="s">
        <v>807</v>
      </c>
      <c r="E558" s="15" t="s">
        <v>1800</v>
      </c>
      <c r="F558" s="16">
        <v>904</v>
      </c>
      <c r="G558" s="16">
        <v>40</v>
      </c>
      <c r="H558" s="17">
        <f t="shared" si="56"/>
        <v>864</v>
      </c>
      <c r="I558" s="16">
        <v>324</v>
      </c>
      <c r="J558" s="18">
        <f t="shared" si="57"/>
        <v>35.840707964601769</v>
      </c>
      <c r="K558" s="19">
        <f t="shared" si="61"/>
        <v>-106.15929203539824</v>
      </c>
      <c r="L558" s="16">
        <v>0</v>
      </c>
      <c r="M558" s="20">
        <f t="shared" si="58"/>
        <v>0</v>
      </c>
      <c r="N558" s="19">
        <f t="shared" si="59"/>
        <v>-3</v>
      </c>
      <c r="O558" s="16">
        <v>58</v>
      </c>
      <c r="P558" s="20">
        <f t="shared" si="60"/>
        <v>6.4159292035398234</v>
      </c>
      <c r="Q558" s="19">
        <f t="shared" si="62"/>
        <v>-22.584070796460175</v>
      </c>
      <c r="R558" s="15"/>
    </row>
    <row r="559" spans="1:18" x14ac:dyDescent="0.3">
      <c r="A559" s="15" t="s">
        <v>1121</v>
      </c>
      <c r="B559" s="15" t="s">
        <v>1370</v>
      </c>
      <c r="C559" s="15" t="s">
        <v>1371</v>
      </c>
      <c r="D559" s="15" t="s">
        <v>197</v>
      </c>
      <c r="E559" s="15" t="s">
        <v>1801</v>
      </c>
      <c r="F559" s="16">
        <v>1706</v>
      </c>
      <c r="G559" s="16">
        <v>417</v>
      </c>
      <c r="H559" s="17">
        <f t="shared" si="56"/>
        <v>1289</v>
      </c>
      <c r="I559" s="16">
        <v>1728</v>
      </c>
      <c r="J559" s="18">
        <f t="shared" si="57"/>
        <v>101.28956623681124</v>
      </c>
      <c r="K559" s="19">
        <f t="shared" si="61"/>
        <v>-40.71043376318876</v>
      </c>
      <c r="L559" s="16">
        <v>12</v>
      </c>
      <c r="M559" s="20">
        <f t="shared" si="58"/>
        <v>0.70339976553341155</v>
      </c>
      <c r="N559" s="19">
        <f t="shared" si="59"/>
        <v>-2.2966002344665886</v>
      </c>
      <c r="O559" s="16">
        <v>423</v>
      </c>
      <c r="P559" s="20">
        <f t="shared" si="60"/>
        <v>24.794841735052756</v>
      </c>
      <c r="Q559" s="19">
        <f t="shared" si="62"/>
        <v>-4.2051582649472437</v>
      </c>
      <c r="R559" s="15"/>
    </row>
    <row r="560" spans="1:18" x14ac:dyDescent="0.3">
      <c r="A560" s="15" t="s">
        <v>1121</v>
      </c>
      <c r="B560" s="15" t="s">
        <v>1802</v>
      </c>
      <c r="C560" s="15" t="s">
        <v>1803</v>
      </c>
      <c r="D560" s="15" t="s">
        <v>1804</v>
      </c>
      <c r="E560" s="15" t="s">
        <v>1805</v>
      </c>
      <c r="F560" s="16">
        <v>1706</v>
      </c>
      <c r="G560" s="16">
        <v>10</v>
      </c>
      <c r="H560" s="17">
        <f t="shared" si="56"/>
        <v>1696</v>
      </c>
      <c r="I560" s="16">
        <v>1779</v>
      </c>
      <c r="J560" s="18">
        <f t="shared" si="57"/>
        <v>104.27901524032825</v>
      </c>
      <c r="K560" s="19">
        <f t="shared" si="61"/>
        <v>-37.720984759671751</v>
      </c>
      <c r="L560" s="16">
        <v>2</v>
      </c>
      <c r="M560" s="20">
        <f t="shared" si="58"/>
        <v>0.11723329425556857</v>
      </c>
      <c r="N560" s="19">
        <f t="shared" si="59"/>
        <v>-2.8827667057444315</v>
      </c>
      <c r="O560" s="16">
        <v>4</v>
      </c>
      <c r="P560" s="20">
        <f t="shared" si="60"/>
        <v>0.23446658851113714</v>
      </c>
      <c r="Q560" s="19">
        <f t="shared" si="62"/>
        <v>-28.765533411488864</v>
      </c>
      <c r="R560" s="15"/>
    </row>
    <row r="561" spans="1:18" x14ac:dyDescent="0.3">
      <c r="A561" s="15" t="s">
        <v>1121</v>
      </c>
      <c r="B561" s="15" t="s">
        <v>1806</v>
      </c>
      <c r="C561" s="15" t="s">
        <v>1807</v>
      </c>
      <c r="D561" s="15" t="s">
        <v>1808</v>
      </c>
      <c r="E561" s="15" t="s">
        <v>291</v>
      </c>
      <c r="F561" s="16">
        <v>1742</v>
      </c>
      <c r="G561" s="16">
        <v>603</v>
      </c>
      <c r="H561" s="17">
        <f t="shared" si="56"/>
        <v>1139</v>
      </c>
      <c r="I561" s="16">
        <v>2609</v>
      </c>
      <c r="J561" s="18">
        <f t="shared" si="57"/>
        <v>149.7703788748565</v>
      </c>
      <c r="K561" s="19">
        <f t="shared" si="61"/>
        <v>7.7703788748565046</v>
      </c>
      <c r="L561" s="16">
        <v>36</v>
      </c>
      <c r="M561" s="20">
        <f t="shared" si="58"/>
        <v>2.0665901262916191</v>
      </c>
      <c r="N561" s="19">
        <f t="shared" si="59"/>
        <v>-0.93340987370838091</v>
      </c>
      <c r="O561" s="16">
        <v>612</v>
      </c>
      <c r="P561" s="20">
        <f t="shared" si="60"/>
        <v>35.132032146957521</v>
      </c>
      <c r="Q561" s="19">
        <f t="shared" si="62"/>
        <v>6.1320321469575205</v>
      </c>
      <c r="R561" s="15"/>
    </row>
    <row r="562" spans="1:18" x14ac:dyDescent="0.3">
      <c r="A562" s="15" t="s">
        <v>1121</v>
      </c>
      <c r="B562" s="15" t="s">
        <v>1809</v>
      </c>
      <c r="C562" s="15" t="s">
        <v>1810</v>
      </c>
      <c r="D562" s="15" t="s">
        <v>1811</v>
      </c>
      <c r="E562" s="15" t="s">
        <v>1812</v>
      </c>
      <c r="F562" s="16">
        <v>1852</v>
      </c>
      <c r="G562" s="16">
        <v>366</v>
      </c>
      <c r="H562" s="17">
        <f t="shared" si="56"/>
        <v>1486</v>
      </c>
      <c r="I562" s="16">
        <v>3851</v>
      </c>
      <c r="J562" s="18">
        <f t="shared" si="57"/>
        <v>207.93736501079914</v>
      </c>
      <c r="K562" s="19">
        <f t="shared" si="61"/>
        <v>65.937365010799141</v>
      </c>
      <c r="L562" s="16">
        <v>43</v>
      </c>
      <c r="M562" s="20">
        <f t="shared" si="58"/>
        <v>2.3218142548596115</v>
      </c>
      <c r="N562" s="19">
        <f t="shared" si="59"/>
        <v>-0.67818574514038854</v>
      </c>
      <c r="O562" s="16">
        <v>265</v>
      </c>
      <c r="P562" s="20">
        <f t="shared" si="60"/>
        <v>14.308855291576675</v>
      </c>
      <c r="Q562" s="19">
        <f t="shared" si="62"/>
        <v>-14.691144708423325</v>
      </c>
      <c r="R562" s="15"/>
    </row>
    <row r="563" spans="1:18" x14ac:dyDescent="0.3">
      <c r="A563" s="15" t="s">
        <v>1121</v>
      </c>
      <c r="B563" s="15" t="s">
        <v>1813</v>
      </c>
      <c r="C563" s="15" t="s">
        <v>1814</v>
      </c>
      <c r="D563" s="15" t="s">
        <v>1815</v>
      </c>
      <c r="E563" s="15" t="s">
        <v>1816</v>
      </c>
      <c r="F563" s="16">
        <v>1912</v>
      </c>
      <c r="G563" s="16">
        <v>350</v>
      </c>
      <c r="H563" s="17">
        <f t="shared" si="56"/>
        <v>1562</v>
      </c>
      <c r="I563" s="16">
        <v>2193</v>
      </c>
      <c r="J563" s="18">
        <f t="shared" si="57"/>
        <v>114.69665271966527</v>
      </c>
      <c r="K563" s="19">
        <f t="shared" si="61"/>
        <v>-27.303347280334734</v>
      </c>
      <c r="L563" s="16">
        <v>452</v>
      </c>
      <c r="M563" s="20">
        <f t="shared" si="58"/>
        <v>23.640167364016737</v>
      </c>
      <c r="N563" s="19">
        <f t="shared" si="59"/>
        <v>20.640167364016737</v>
      </c>
      <c r="O563" s="16">
        <v>1</v>
      </c>
      <c r="P563" s="20">
        <f t="shared" si="60"/>
        <v>5.2301255230125521E-2</v>
      </c>
      <c r="Q563" s="19">
        <f t="shared" si="62"/>
        <v>-28.947698744769873</v>
      </c>
      <c r="R563" s="15"/>
    </row>
    <row r="564" spans="1:18" x14ac:dyDescent="0.3">
      <c r="A564" s="15" t="s">
        <v>1121</v>
      </c>
      <c r="B564" s="15" t="s">
        <v>1817</v>
      </c>
      <c r="C564" s="15" t="s">
        <v>1818</v>
      </c>
      <c r="D564" s="15" t="s">
        <v>858</v>
      </c>
      <c r="E564" s="15" t="s">
        <v>1819</v>
      </c>
      <c r="F564" s="16">
        <v>1443</v>
      </c>
      <c r="G564" s="16">
        <v>10</v>
      </c>
      <c r="H564" s="17">
        <f t="shared" si="56"/>
        <v>1433</v>
      </c>
      <c r="I564" s="16">
        <v>982</v>
      </c>
      <c r="J564" s="18">
        <f t="shared" si="57"/>
        <v>68.052668052668054</v>
      </c>
      <c r="K564" s="19">
        <f t="shared" si="61"/>
        <v>-73.947331947331946</v>
      </c>
      <c r="L564" s="16">
        <v>0</v>
      </c>
      <c r="M564" s="20">
        <f t="shared" si="58"/>
        <v>0</v>
      </c>
      <c r="N564" s="19">
        <f t="shared" si="59"/>
        <v>-3</v>
      </c>
      <c r="O564" s="16">
        <v>0</v>
      </c>
      <c r="P564" s="20">
        <f t="shared" si="60"/>
        <v>0</v>
      </c>
      <c r="Q564" s="19">
        <f t="shared" si="62"/>
        <v>-29</v>
      </c>
      <c r="R564" s="15"/>
    </row>
    <row r="565" spans="1:18" x14ac:dyDescent="0.3">
      <c r="A565" s="15" t="s">
        <v>1121</v>
      </c>
      <c r="B565" s="15" t="s">
        <v>1820</v>
      </c>
      <c r="C565" s="15" t="s">
        <v>1821</v>
      </c>
      <c r="D565" s="15" t="s">
        <v>1230</v>
      </c>
      <c r="E565" s="15" t="s">
        <v>1822</v>
      </c>
      <c r="F565" s="16">
        <v>1385</v>
      </c>
      <c r="G565" s="16">
        <v>393</v>
      </c>
      <c r="H565" s="17">
        <f t="shared" si="56"/>
        <v>992</v>
      </c>
      <c r="I565" s="16">
        <v>782</v>
      </c>
      <c r="J565" s="18">
        <f t="shared" si="57"/>
        <v>56.462093862815891</v>
      </c>
      <c r="K565" s="19">
        <f t="shared" si="61"/>
        <v>-85.537906137184109</v>
      </c>
      <c r="L565" s="16">
        <v>0</v>
      </c>
      <c r="M565" s="20">
        <f t="shared" si="58"/>
        <v>0</v>
      </c>
      <c r="N565" s="19">
        <f t="shared" si="59"/>
        <v>-3</v>
      </c>
      <c r="O565" s="16">
        <v>0</v>
      </c>
      <c r="P565" s="20">
        <f t="shared" si="60"/>
        <v>0</v>
      </c>
      <c r="Q565" s="19">
        <f t="shared" si="62"/>
        <v>-29</v>
      </c>
      <c r="R565" s="15"/>
    </row>
    <row r="566" spans="1:18" x14ac:dyDescent="0.3">
      <c r="A566" s="15" t="s">
        <v>1121</v>
      </c>
      <c r="B566" s="15" t="s">
        <v>1823</v>
      </c>
      <c r="C566" s="15" t="s">
        <v>1824</v>
      </c>
      <c r="D566" s="15" t="s">
        <v>1825</v>
      </c>
      <c r="E566" s="15" t="s">
        <v>1826</v>
      </c>
      <c r="F566" s="16">
        <v>1679</v>
      </c>
      <c r="G566" s="16">
        <v>100</v>
      </c>
      <c r="H566" s="17">
        <f t="shared" si="56"/>
        <v>1579</v>
      </c>
      <c r="I566" s="16">
        <v>1793</v>
      </c>
      <c r="J566" s="18">
        <f t="shared" si="57"/>
        <v>106.78975580702799</v>
      </c>
      <c r="K566" s="19">
        <f t="shared" si="61"/>
        <v>-35.210244192972013</v>
      </c>
      <c r="L566" s="16">
        <v>1</v>
      </c>
      <c r="M566" s="20">
        <f t="shared" si="58"/>
        <v>5.9559261465157838E-2</v>
      </c>
      <c r="N566" s="19">
        <f t="shared" si="59"/>
        <v>-2.9404407385348423</v>
      </c>
      <c r="O566" s="16">
        <v>1132</v>
      </c>
      <c r="P566" s="20">
        <f t="shared" si="60"/>
        <v>67.42108397855867</v>
      </c>
      <c r="Q566" s="19">
        <f t="shared" si="62"/>
        <v>38.42108397855867</v>
      </c>
      <c r="R566" s="15"/>
    </row>
    <row r="567" spans="1:18" x14ac:dyDescent="0.3">
      <c r="A567" s="15" t="s">
        <v>1121</v>
      </c>
      <c r="B567" s="15" t="s">
        <v>1827</v>
      </c>
      <c r="C567" s="15" t="s">
        <v>1828</v>
      </c>
      <c r="D567" s="15" t="s">
        <v>313</v>
      </c>
      <c r="E567" s="15" t="s">
        <v>1829</v>
      </c>
      <c r="F567" s="16">
        <v>3206</v>
      </c>
      <c r="G567" s="16">
        <v>669</v>
      </c>
      <c r="H567" s="17">
        <f t="shared" si="56"/>
        <v>2537</v>
      </c>
      <c r="I567" s="16">
        <v>4707</v>
      </c>
      <c r="J567" s="18">
        <f t="shared" si="57"/>
        <v>146.81846537741734</v>
      </c>
      <c r="K567" s="19">
        <f t="shared" si="61"/>
        <v>4.8184653774173398</v>
      </c>
      <c r="L567" s="16">
        <v>9</v>
      </c>
      <c r="M567" s="20">
        <f t="shared" si="58"/>
        <v>0.28072364316905801</v>
      </c>
      <c r="N567" s="19">
        <f t="shared" si="59"/>
        <v>-2.7192763568309419</v>
      </c>
      <c r="O567" s="16">
        <v>996</v>
      </c>
      <c r="P567" s="20">
        <f t="shared" si="60"/>
        <v>31.06674984404242</v>
      </c>
      <c r="Q567" s="19">
        <f t="shared" si="62"/>
        <v>2.0667498440424197</v>
      </c>
      <c r="R567" s="15"/>
    </row>
    <row r="568" spans="1:18" x14ac:dyDescent="0.3">
      <c r="A568" s="15" t="s">
        <v>1121</v>
      </c>
      <c r="B568" s="15" t="s">
        <v>1830</v>
      </c>
      <c r="C568" s="15" t="s">
        <v>1831</v>
      </c>
      <c r="D568" s="15" t="s">
        <v>1832</v>
      </c>
      <c r="E568" s="15" t="s">
        <v>1833</v>
      </c>
      <c r="F568" s="16">
        <v>2754</v>
      </c>
      <c r="G568" s="16">
        <v>585</v>
      </c>
      <c r="H568" s="17">
        <f t="shared" si="56"/>
        <v>2169</v>
      </c>
      <c r="I568" s="16">
        <v>2535</v>
      </c>
      <c r="J568" s="18">
        <f t="shared" si="57"/>
        <v>92.047930283224403</v>
      </c>
      <c r="K568" s="19">
        <f t="shared" si="61"/>
        <v>-49.952069716775597</v>
      </c>
      <c r="L568" s="16">
        <v>50</v>
      </c>
      <c r="M568" s="20">
        <f t="shared" si="58"/>
        <v>1.8155410312273059</v>
      </c>
      <c r="N568" s="19">
        <f t="shared" si="59"/>
        <v>-1.1844589687726941</v>
      </c>
      <c r="O568" s="16">
        <v>697</v>
      </c>
      <c r="P568" s="20">
        <f t="shared" si="60"/>
        <v>25.308641975308642</v>
      </c>
      <c r="Q568" s="19">
        <f t="shared" si="62"/>
        <v>-3.6913580246913575</v>
      </c>
      <c r="R568" s="15"/>
    </row>
    <row r="569" spans="1:18" x14ac:dyDescent="0.3">
      <c r="A569" s="15" t="s">
        <v>1121</v>
      </c>
      <c r="B569" s="15" t="s">
        <v>1834</v>
      </c>
      <c r="C569" s="15" t="s">
        <v>1835</v>
      </c>
      <c r="D569" s="15" t="s">
        <v>535</v>
      </c>
      <c r="E569" s="15" t="s">
        <v>1836</v>
      </c>
      <c r="F569" s="16">
        <v>1424</v>
      </c>
      <c r="G569" s="16">
        <v>476</v>
      </c>
      <c r="H569" s="17">
        <f t="shared" si="56"/>
        <v>948</v>
      </c>
      <c r="I569" s="16">
        <v>2114</v>
      </c>
      <c r="J569" s="18">
        <f t="shared" si="57"/>
        <v>148.45505617977528</v>
      </c>
      <c r="K569" s="19">
        <f t="shared" si="61"/>
        <v>6.4550561797752835</v>
      </c>
      <c r="L569" s="16">
        <v>49</v>
      </c>
      <c r="M569" s="20">
        <f t="shared" si="58"/>
        <v>3.4410112359550564</v>
      </c>
      <c r="N569" s="19">
        <f t="shared" si="59"/>
        <v>0.44101123595505642</v>
      </c>
      <c r="O569" s="16">
        <v>1325</v>
      </c>
      <c r="P569" s="20">
        <f t="shared" si="60"/>
        <v>93.047752808988761</v>
      </c>
      <c r="Q569" s="19">
        <f t="shared" si="62"/>
        <v>64.047752808988761</v>
      </c>
      <c r="R569" s="15"/>
    </row>
    <row r="570" spans="1:18" x14ac:dyDescent="0.3">
      <c r="A570" s="15" t="s">
        <v>1121</v>
      </c>
      <c r="B570" s="15" t="s">
        <v>1837</v>
      </c>
      <c r="C570" s="15" t="s">
        <v>1838</v>
      </c>
      <c r="D570" s="15" t="s">
        <v>258</v>
      </c>
      <c r="E570" s="15" t="s">
        <v>1839</v>
      </c>
      <c r="F570" s="16">
        <v>575</v>
      </c>
      <c r="G570" s="16">
        <v>100</v>
      </c>
      <c r="H570" s="17">
        <f t="shared" si="56"/>
        <v>475</v>
      </c>
      <c r="I570" s="16">
        <v>618</v>
      </c>
      <c r="J570" s="18">
        <f t="shared" si="57"/>
        <v>107.47826086956522</v>
      </c>
      <c r="K570" s="19">
        <f t="shared" si="61"/>
        <v>-34.521739130434781</v>
      </c>
      <c r="L570" s="16">
        <v>6</v>
      </c>
      <c r="M570" s="20">
        <f t="shared" si="58"/>
        <v>1.0434782608695654</v>
      </c>
      <c r="N570" s="19">
        <f t="shared" si="59"/>
        <v>-1.9565217391304346</v>
      </c>
      <c r="O570" s="16">
        <v>0</v>
      </c>
      <c r="P570" s="20">
        <f t="shared" si="60"/>
        <v>0</v>
      </c>
      <c r="Q570" s="19">
        <f t="shared" si="62"/>
        <v>-29</v>
      </c>
      <c r="R570" s="15"/>
    </row>
    <row r="571" spans="1:18" x14ac:dyDescent="0.3">
      <c r="A571" s="15" t="s">
        <v>1121</v>
      </c>
      <c r="B571" s="15" t="s">
        <v>1840</v>
      </c>
      <c r="C571" s="15" t="s">
        <v>1841</v>
      </c>
      <c r="D571" s="15" t="s">
        <v>1586</v>
      </c>
      <c r="E571" s="15" t="s">
        <v>1842</v>
      </c>
      <c r="F571" s="16">
        <v>2022</v>
      </c>
      <c r="G571" s="16">
        <v>450</v>
      </c>
      <c r="H571" s="17">
        <f t="shared" si="56"/>
        <v>1572</v>
      </c>
      <c r="I571" s="16">
        <v>969</v>
      </c>
      <c r="J571" s="18">
        <f t="shared" si="57"/>
        <v>47.922848664688431</v>
      </c>
      <c r="K571" s="19">
        <f t="shared" si="61"/>
        <v>-94.077151335311569</v>
      </c>
      <c r="L571" s="16">
        <v>0</v>
      </c>
      <c r="M571" s="20">
        <f t="shared" si="58"/>
        <v>0</v>
      </c>
      <c r="N571" s="19">
        <f t="shared" si="59"/>
        <v>-3</v>
      </c>
      <c r="O571" s="16">
        <v>0</v>
      </c>
      <c r="P571" s="20">
        <f t="shared" si="60"/>
        <v>0</v>
      </c>
      <c r="Q571" s="19">
        <f t="shared" si="62"/>
        <v>-29</v>
      </c>
      <c r="R571" s="15"/>
    </row>
    <row r="572" spans="1:18" x14ac:dyDescent="0.3">
      <c r="A572" s="15" t="s">
        <v>1121</v>
      </c>
      <c r="B572" s="15" t="s">
        <v>1137</v>
      </c>
      <c r="C572" s="15" t="s">
        <v>1138</v>
      </c>
      <c r="D572" s="15" t="s">
        <v>807</v>
      </c>
      <c r="E572" s="15" t="s">
        <v>1843</v>
      </c>
      <c r="F572" s="16">
        <v>1376</v>
      </c>
      <c r="G572" s="16">
        <v>86</v>
      </c>
      <c r="H572" s="17">
        <f t="shared" si="56"/>
        <v>1290</v>
      </c>
      <c r="I572" s="16">
        <v>7</v>
      </c>
      <c r="J572" s="18">
        <f t="shared" si="57"/>
        <v>0.50872093023255816</v>
      </c>
      <c r="K572" s="19">
        <f t="shared" si="61"/>
        <v>-141.49127906976744</v>
      </c>
      <c r="L572" s="16">
        <v>0</v>
      </c>
      <c r="M572" s="20">
        <f t="shared" si="58"/>
        <v>0</v>
      </c>
      <c r="N572" s="19">
        <f t="shared" si="59"/>
        <v>-3</v>
      </c>
      <c r="O572" s="16">
        <v>0</v>
      </c>
      <c r="P572" s="20">
        <f t="shared" si="60"/>
        <v>0</v>
      </c>
      <c r="Q572" s="19">
        <f t="shared" si="62"/>
        <v>-29</v>
      </c>
      <c r="R572" s="15"/>
    </row>
    <row r="573" spans="1:18" x14ac:dyDescent="0.3">
      <c r="A573" s="15" t="s">
        <v>1121</v>
      </c>
      <c r="B573" s="15" t="s">
        <v>1844</v>
      </c>
      <c r="C573" s="15" t="s">
        <v>1845</v>
      </c>
      <c r="D573" s="15" t="s">
        <v>218</v>
      </c>
      <c r="E573" s="15" t="s">
        <v>1846</v>
      </c>
      <c r="F573" s="16">
        <v>1715</v>
      </c>
      <c r="G573" s="16">
        <v>424</v>
      </c>
      <c r="H573" s="17">
        <f t="shared" si="56"/>
        <v>1291</v>
      </c>
      <c r="I573" s="16">
        <v>1929</v>
      </c>
      <c r="J573" s="18">
        <f t="shared" si="57"/>
        <v>112.47813411078718</v>
      </c>
      <c r="K573" s="19">
        <f t="shared" si="61"/>
        <v>-29.521865889212819</v>
      </c>
      <c r="L573" s="16">
        <v>8</v>
      </c>
      <c r="M573" s="20">
        <f t="shared" si="58"/>
        <v>0.46647230320699706</v>
      </c>
      <c r="N573" s="19">
        <f t="shared" si="59"/>
        <v>-2.5335276967930032</v>
      </c>
      <c r="O573" s="16">
        <v>17</v>
      </c>
      <c r="P573" s="20">
        <f t="shared" si="60"/>
        <v>0.99125364431486873</v>
      </c>
      <c r="Q573" s="19">
        <f t="shared" si="62"/>
        <v>-28.00874635568513</v>
      </c>
      <c r="R573" s="15"/>
    </row>
    <row r="574" spans="1:18" x14ac:dyDescent="0.3">
      <c r="A574" s="15" t="s">
        <v>1121</v>
      </c>
      <c r="B574" s="15" t="s">
        <v>1137</v>
      </c>
      <c r="C574" s="15" t="s">
        <v>1138</v>
      </c>
      <c r="D574" s="15" t="s">
        <v>311</v>
      </c>
      <c r="E574" s="15" t="s">
        <v>1847</v>
      </c>
      <c r="F574" s="16">
        <v>785</v>
      </c>
      <c r="G574" s="16">
        <v>5</v>
      </c>
      <c r="H574" s="17">
        <f t="shared" si="56"/>
        <v>780</v>
      </c>
      <c r="I574" s="16">
        <v>879</v>
      </c>
      <c r="J574" s="18">
        <f t="shared" si="57"/>
        <v>111.97452229299363</v>
      </c>
      <c r="K574" s="19">
        <f t="shared" si="61"/>
        <v>-30.025477707006374</v>
      </c>
      <c r="L574" s="16">
        <v>4</v>
      </c>
      <c r="M574" s="20">
        <f t="shared" si="58"/>
        <v>0.50955414012738853</v>
      </c>
      <c r="N574" s="19">
        <f t="shared" si="59"/>
        <v>-2.4904458598726116</v>
      </c>
      <c r="O574" s="16">
        <v>98</v>
      </c>
      <c r="P574" s="20">
        <f t="shared" si="60"/>
        <v>12.48407643312102</v>
      </c>
      <c r="Q574" s="19">
        <f t="shared" si="62"/>
        <v>-16.515923566878982</v>
      </c>
      <c r="R574" s="15"/>
    </row>
    <row r="575" spans="1:18" x14ac:dyDescent="0.3">
      <c r="A575" s="15" t="s">
        <v>1121</v>
      </c>
      <c r="B575" s="15" t="s">
        <v>1848</v>
      </c>
      <c r="C575" s="15" t="s">
        <v>1849</v>
      </c>
      <c r="D575" s="15" t="s">
        <v>79</v>
      </c>
      <c r="E575" s="15" t="s">
        <v>1850</v>
      </c>
      <c r="F575" s="16">
        <v>1952</v>
      </c>
      <c r="G575" s="16">
        <v>84</v>
      </c>
      <c r="H575" s="17">
        <f t="shared" si="56"/>
        <v>1868</v>
      </c>
      <c r="I575" s="16">
        <v>1671</v>
      </c>
      <c r="J575" s="18">
        <f t="shared" si="57"/>
        <v>85.604508196721312</v>
      </c>
      <c r="K575" s="19">
        <f t="shared" si="61"/>
        <v>-56.395491803278688</v>
      </c>
      <c r="L575" s="16">
        <v>100</v>
      </c>
      <c r="M575" s="20">
        <f t="shared" si="58"/>
        <v>5.1229508196721314</v>
      </c>
      <c r="N575" s="19">
        <f t="shared" si="59"/>
        <v>2.1229508196721314</v>
      </c>
      <c r="O575" s="16">
        <v>0</v>
      </c>
      <c r="P575" s="20">
        <f t="shared" si="60"/>
        <v>0</v>
      </c>
      <c r="Q575" s="19">
        <f t="shared" si="62"/>
        <v>-29</v>
      </c>
      <c r="R575" s="15"/>
    </row>
    <row r="576" spans="1:18" x14ac:dyDescent="0.3">
      <c r="A576" s="15" t="s">
        <v>1121</v>
      </c>
      <c r="B576" s="15" t="s">
        <v>1851</v>
      </c>
      <c r="C576" s="15" t="s">
        <v>1852</v>
      </c>
      <c r="D576" s="15" t="s">
        <v>1853</v>
      </c>
      <c r="E576" s="15" t="s">
        <v>1854</v>
      </c>
      <c r="F576" s="16">
        <v>1188</v>
      </c>
      <c r="G576" s="16">
        <v>16</v>
      </c>
      <c r="H576" s="17">
        <f t="shared" si="56"/>
        <v>1172</v>
      </c>
      <c r="I576" s="16">
        <v>1699</v>
      </c>
      <c r="J576" s="18">
        <f t="shared" si="57"/>
        <v>143.01346801346801</v>
      </c>
      <c r="K576" s="19">
        <f t="shared" si="61"/>
        <v>1.0134680134680139</v>
      </c>
      <c r="L576" s="16">
        <v>32</v>
      </c>
      <c r="M576" s="20">
        <f t="shared" si="58"/>
        <v>2.6936026936026933</v>
      </c>
      <c r="N576" s="19">
        <f t="shared" si="59"/>
        <v>-0.30639730639730667</v>
      </c>
      <c r="O576" s="16">
        <v>625</v>
      </c>
      <c r="P576" s="20">
        <f t="shared" si="60"/>
        <v>52.609427609427605</v>
      </c>
      <c r="Q576" s="19">
        <f t="shared" si="62"/>
        <v>23.609427609427605</v>
      </c>
      <c r="R576" s="15"/>
    </row>
    <row r="577" spans="1:18" x14ac:dyDescent="0.3">
      <c r="A577" s="15" t="s">
        <v>1121</v>
      </c>
      <c r="B577" s="15" t="s">
        <v>1272</v>
      </c>
      <c r="C577" s="15" t="s">
        <v>1224</v>
      </c>
      <c r="D577" s="15" t="s">
        <v>1855</v>
      </c>
      <c r="E577" s="15" t="s">
        <v>1839</v>
      </c>
      <c r="F577" s="16">
        <v>1937</v>
      </c>
      <c r="G577" s="16">
        <v>310</v>
      </c>
      <c r="H577" s="17">
        <f t="shared" si="56"/>
        <v>1627</v>
      </c>
      <c r="I577" s="16">
        <v>3043</v>
      </c>
      <c r="J577" s="18">
        <f t="shared" si="57"/>
        <v>157.09860609189468</v>
      </c>
      <c r="K577" s="19">
        <f t="shared" si="61"/>
        <v>15.098606091894681</v>
      </c>
      <c r="L577" s="16">
        <v>0</v>
      </c>
      <c r="M577" s="20">
        <f t="shared" si="58"/>
        <v>0</v>
      </c>
      <c r="N577" s="19">
        <f t="shared" si="59"/>
        <v>-3</v>
      </c>
      <c r="O577" s="16">
        <v>0</v>
      </c>
      <c r="P577" s="20">
        <f t="shared" si="60"/>
        <v>0</v>
      </c>
      <c r="Q577" s="19">
        <f t="shared" si="62"/>
        <v>-29</v>
      </c>
      <c r="R577" s="15"/>
    </row>
    <row r="578" spans="1:18" x14ac:dyDescent="0.3">
      <c r="A578" s="15" t="s">
        <v>1121</v>
      </c>
      <c r="B578" s="15" t="s">
        <v>1856</v>
      </c>
      <c r="C578" s="15" t="s">
        <v>1857</v>
      </c>
      <c r="D578" s="15" t="s">
        <v>128</v>
      </c>
      <c r="E578" s="15" t="s">
        <v>1624</v>
      </c>
      <c r="F578" s="16">
        <v>1847</v>
      </c>
      <c r="G578" s="16">
        <v>531</v>
      </c>
      <c r="H578" s="17">
        <f t="shared" si="56"/>
        <v>1316</v>
      </c>
      <c r="I578" s="16">
        <v>1734</v>
      </c>
      <c r="J578" s="18">
        <f t="shared" si="57"/>
        <v>93.881970763400119</v>
      </c>
      <c r="K578" s="19">
        <f t="shared" si="61"/>
        <v>-48.118029236599881</v>
      </c>
      <c r="L578" s="16">
        <v>8</v>
      </c>
      <c r="M578" s="20">
        <f t="shared" si="58"/>
        <v>0.43313481321061181</v>
      </c>
      <c r="N578" s="19">
        <f t="shared" si="59"/>
        <v>-2.5668651867893884</v>
      </c>
      <c r="O578" s="16">
        <v>0</v>
      </c>
      <c r="P578" s="20">
        <f t="shared" si="60"/>
        <v>0</v>
      </c>
      <c r="Q578" s="19">
        <f t="shared" si="62"/>
        <v>-29</v>
      </c>
      <c r="R578" s="15"/>
    </row>
    <row r="579" spans="1:18" x14ac:dyDescent="0.3">
      <c r="A579" s="15" t="s">
        <v>1121</v>
      </c>
      <c r="B579" s="15" t="s">
        <v>1858</v>
      </c>
      <c r="C579" s="15" t="s">
        <v>1859</v>
      </c>
      <c r="D579" s="15" t="s">
        <v>1860</v>
      </c>
      <c r="E579" s="15" t="s">
        <v>1861</v>
      </c>
      <c r="F579" s="16">
        <v>791</v>
      </c>
      <c r="G579" s="16">
        <v>5</v>
      </c>
      <c r="H579" s="17">
        <f t="shared" si="56"/>
        <v>786</v>
      </c>
      <c r="I579" s="16">
        <v>1506</v>
      </c>
      <c r="J579" s="18">
        <f t="shared" si="57"/>
        <v>190.39190897597976</v>
      </c>
      <c r="K579" s="19">
        <f t="shared" si="61"/>
        <v>48.39190897597976</v>
      </c>
      <c r="L579" s="16">
        <v>0</v>
      </c>
      <c r="M579" s="20">
        <f t="shared" si="58"/>
        <v>0</v>
      </c>
      <c r="N579" s="19">
        <f t="shared" si="59"/>
        <v>-3</v>
      </c>
      <c r="O579" s="16">
        <v>0</v>
      </c>
      <c r="P579" s="20">
        <f t="shared" si="60"/>
        <v>0</v>
      </c>
      <c r="Q579" s="19">
        <f t="shared" si="62"/>
        <v>-29</v>
      </c>
      <c r="R579" s="15"/>
    </row>
    <row r="580" spans="1:18" x14ac:dyDescent="0.3">
      <c r="A580" s="15" t="s">
        <v>1121</v>
      </c>
      <c r="B580" s="15" t="s">
        <v>1862</v>
      </c>
      <c r="C580" s="15" t="s">
        <v>1863</v>
      </c>
      <c r="D580" s="15" t="s">
        <v>42</v>
      </c>
      <c r="E580" s="15" t="s">
        <v>1864</v>
      </c>
      <c r="F580" s="16">
        <v>2362</v>
      </c>
      <c r="G580" s="16">
        <v>694</v>
      </c>
      <c r="H580" s="17">
        <f t="shared" si="56"/>
        <v>1668</v>
      </c>
      <c r="I580" s="16">
        <v>3634</v>
      </c>
      <c r="J580" s="18">
        <f t="shared" si="57"/>
        <v>153.85266723116001</v>
      </c>
      <c r="K580" s="19">
        <f t="shared" si="61"/>
        <v>11.852667231160012</v>
      </c>
      <c r="L580" s="16">
        <v>62</v>
      </c>
      <c r="M580" s="20">
        <f t="shared" si="58"/>
        <v>2.6248941574936495</v>
      </c>
      <c r="N580" s="19">
        <f t="shared" si="59"/>
        <v>-0.37510584250635048</v>
      </c>
      <c r="O580" s="16">
        <v>1322</v>
      </c>
      <c r="P580" s="20">
        <f t="shared" si="60"/>
        <v>55.969517358171039</v>
      </c>
      <c r="Q580" s="19">
        <f t="shared" si="62"/>
        <v>26.969517358171039</v>
      </c>
      <c r="R580" s="15"/>
    </row>
    <row r="581" spans="1:18" x14ac:dyDescent="0.3">
      <c r="A581" s="15" t="s">
        <v>1121</v>
      </c>
      <c r="B581" s="15" t="s">
        <v>1865</v>
      </c>
      <c r="C581" s="15" t="s">
        <v>1866</v>
      </c>
      <c r="D581" s="15" t="s">
        <v>1503</v>
      </c>
      <c r="E581" s="15" t="s">
        <v>1867</v>
      </c>
      <c r="F581" s="16">
        <v>1411</v>
      </c>
      <c r="G581" s="16">
        <v>449</v>
      </c>
      <c r="H581" s="17">
        <f t="shared" si="56"/>
        <v>962</v>
      </c>
      <c r="I581" s="16">
        <v>1965</v>
      </c>
      <c r="J581" s="18">
        <f t="shared" si="57"/>
        <v>139.26293408929837</v>
      </c>
      <c r="K581" s="19">
        <f t="shared" si="61"/>
        <v>-2.7370659107016309</v>
      </c>
      <c r="L581" s="16">
        <v>18</v>
      </c>
      <c r="M581" s="20">
        <f t="shared" si="58"/>
        <v>1.2756909992912826</v>
      </c>
      <c r="N581" s="19">
        <f t="shared" si="59"/>
        <v>-1.7243090007087174</v>
      </c>
      <c r="O581" s="16">
        <v>1572</v>
      </c>
      <c r="P581" s="20">
        <f t="shared" si="60"/>
        <v>111.41034727143871</v>
      </c>
      <c r="Q581" s="19">
        <f t="shared" si="62"/>
        <v>82.41034727143871</v>
      </c>
      <c r="R581" s="15"/>
    </row>
    <row r="582" spans="1:18" x14ac:dyDescent="0.3">
      <c r="A582" s="15" t="s">
        <v>1121</v>
      </c>
      <c r="B582" s="15" t="s">
        <v>1868</v>
      </c>
      <c r="C582" s="15" t="s">
        <v>1869</v>
      </c>
      <c r="D582" s="15" t="s">
        <v>73</v>
      </c>
      <c r="E582" s="15" t="s">
        <v>1870</v>
      </c>
      <c r="F582" s="16">
        <v>1917</v>
      </c>
      <c r="G582" s="16">
        <v>355</v>
      </c>
      <c r="H582" s="17">
        <f t="shared" si="56"/>
        <v>1562</v>
      </c>
      <c r="I582" s="16">
        <v>2329</v>
      </c>
      <c r="J582" s="18">
        <f t="shared" si="57"/>
        <v>121.49191444966092</v>
      </c>
      <c r="K582" s="19">
        <f t="shared" si="61"/>
        <v>-20.508085550339075</v>
      </c>
      <c r="L582" s="16">
        <v>15</v>
      </c>
      <c r="M582" s="20">
        <f t="shared" si="58"/>
        <v>0.78247261345852892</v>
      </c>
      <c r="N582" s="19">
        <f t="shared" si="59"/>
        <v>-2.2175273865414713</v>
      </c>
      <c r="O582" s="16">
        <v>2283</v>
      </c>
      <c r="P582" s="20">
        <f t="shared" si="60"/>
        <v>119.09233176838812</v>
      </c>
      <c r="Q582" s="19">
        <f t="shared" si="62"/>
        <v>90.092331768388121</v>
      </c>
      <c r="R582" s="15"/>
    </row>
    <row r="583" spans="1:18" x14ac:dyDescent="0.3">
      <c r="A583" s="15" t="s">
        <v>1121</v>
      </c>
      <c r="B583" s="15" t="s">
        <v>1871</v>
      </c>
      <c r="C583" s="15" t="s">
        <v>1872</v>
      </c>
      <c r="D583" s="15" t="s">
        <v>136</v>
      </c>
      <c r="E583" s="15" t="s">
        <v>1873</v>
      </c>
      <c r="F583" s="16">
        <v>1188</v>
      </c>
      <c r="G583" s="16">
        <v>203</v>
      </c>
      <c r="H583" s="17">
        <f t="shared" si="56"/>
        <v>985</v>
      </c>
      <c r="I583" s="16">
        <v>1157</v>
      </c>
      <c r="J583" s="18">
        <f t="shared" si="57"/>
        <v>97.390572390572387</v>
      </c>
      <c r="K583" s="19">
        <f t="shared" si="61"/>
        <v>-44.609427609427613</v>
      </c>
      <c r="L583" s="16">
        <v>17</v>
      </c>
      <c r="M583" s="20">
        <f t="shared" si="58"/>
        <v>1.430976430976431</v>
      </c>
      <c r="N583" s="19">
        <f t="shared" si="59"/>
        <v>-1.569023569023569</v>
      </c>
      <c r="O583" s="16">
        <v>318</v>
      </c>
      <c r="P583" s="20">
        <f t="shared" si="60"/>
        <v>26.767676767676768</v>
      </c>
      <c r="Q583" s="19">
        <f t="shared" si="62"/>
        <v>-2.2323232323232318</v>
      </c>
      <c r="R583" s="15"/>
    </row>
    <row r="584" spans="1:18" x14ac:dyDescent="0.3">
      <c r="A584" s="15" t="s">
        <v>1121</v>
      </c>
      <c r="B584" s="15" t="s">
        <v>1874</v>
      </c>
      <c r="C584" s="15" t="s">
        <v>1875</v>
      </c>
      <c r="D584" s="15" t="s">
        <v>505</v>
      </c>
      <c r="E584" s="15" t="s">
        <v>1876</v>
      </c>
      <c r="F584" s="16">
        <v>1899</v>
      </c>
      <c r="G584" s="16">
        <v>490</v>
      </c>
      <c r="H584" s="17">
        <f t="shared" si="56"/>
        <v>1409</v>
      </c>
      <c r="I584" s="16">
        <v>1754</v>
      </c>
      <c r="J584" s="18">
        <f t="shared" si="57"/>
        <v>92.364402317008953</v>
      </c>
      <c r="K584" s="19">
        <f t="shared" si="61"/>
        <v>-49.635597682991047</v>
      </c>
      <c r="L584" s="16">
        <v>13</v>
      </c>
      <c r="M584" s="20">
        <f t="shared" si="58"/>
        <v>0.68457082675092151</v>
      </c>
      <c r="N584" s="19">
        <f t="shared" si="59"/>
        <v>-2.3154291732490786</v>
      </c>
      <c r="O584" s="16">
        <v>201</v>
      </c>
      <c r="P584" s="20">
        <f t="shared" si="60"/>
        <v>10.584518167456556</v>
      </c>
      <c r="Q584" s="19">
        <f t="shared" si="62"/>
        <v>-18.415481832543442</v>
      </c>
      <c r="R584" s="15"/>
    </row>
    <row r="585" spans="1:18" x14ac:dyDescent="0.3">
      <c r="A585" s="15" t="s">
        <v>1121</v>
      </c>
      <c r="B585" s="15" t="s">
        <v>1877</v>
      </c>
      <c r="C585" s="15" t="s">
        <v>1878</v>
      </c>
      <c r="D585" s="15" t="s">
        <v>34</v>
      </c>
      <c r="E585" s="15" t="s">
        <v>1879</v>
      </c>
      <c r="F585" s="16">
        <v>1520</v>
      </c>
      <c r="G585" s="16">
        <v>280</v>
      </c>
      <c r="H585" s="17">
        <f t="shared" ref="H585:H648" si="63">F585-G585</f>
        <v>1240</v>
      </c>
      <c r="I585" s="16">
        <v>2099</v>
      </c>
      <c r="J585" s="18">
        <f t="shared" ref="J585:J648" si="64">I585/F585*100</f>
        <v>138.09210526315789</v>
      </c>
      <c r="K585" s="19">
        <f t="shared" si="61"/>
        <v>-3.9078947368421098</v>
      </c>
      <c r="L585" s="16">
        <v>0</v>
      </c>
      <c r="M585" s="20">
        <f t="shared" ref="M585:M648" si="65">L585/F585*100</f>
        <v>0</v>
      </c>
      <c r="N585" s="19">
        <f t="shared" ref="N585:N648" si="66">M585-3</f>
        <v>-3</v>
      </c>
      <c r="O585" s="16">
        <v>1091</v>
      </c>
      <c r="P585" s="20">
        <f t="shared" ref="P585:P648" si="67">O585/F585*100</f>
        <v>71.776315789473685</v>
      </c>
      <c r="Q585" s="19">
        <f t="shared" si="62"/>
        <v>42.776315789473685</v>
      </c>
      <c r="R585" s="15"/>
    </row>
    <row r="586" spans="1:18" x14ac:dyDescent="0.3">
      <c r="A586" s="15" t="s">
        <v>1121</v>
      </c>
      <c r="B586" s="15" t="s">
        <v>1880</v>
      </c>
      <c r="C586" s="15" t="s">
        <v>1881</v>
      </c>
      <c r="D586" s="15" t="s">
        <v>1882</v>
      </c>
      <c r="E586" s="15" t="s">
        <v>1883</v>
      </c>
      <c r="F586" s="16">
        <v>2270</v>
      </c>
      <c r="G586" s="16">
        <v>582</v>
      </c>
      <c r="H586" s="17">
        <f t="shared" si="63"/>
        <v>1688</v>
      </c>
      <c r="I586" s="16">
        <v>3098</v>
      </c>
      <c r="J586" s="18">
        <f t="shared" si="64"/>
        <v>136.47577092511014</v>
      </c>
      <c r="K586" s="19">
        <f t="shared" ref="K586:K649" si="68">J586-142</f>
        <v>-5.5242290748898597</v>
      </c>
      <c r="L586" s="16">
        <v>17</v>
      </c>
      <c r="M586" s="20">
        <f t="shared" si="65"/>
        <v>0.74889867841409685</v>
      </c>
      <c r="N586" s="19">
        <f t="shared" si="66"/>
        <v>-2.251101321585903</v>
      </c>
      <c r="O586" s="16">
        <v>211</v>
      </c>
      <c r="P586" s="20">
        <f t="shared" si="67"/>
        <v>9.2951541850220263</v>
      </c>
      <c r="Q586" s="19">
        <f t="shared" ref="Q586:Q649" si="69">P586-29</f>
        <v>-19.704845814977972</v>
      </c>
      <c r="R586" s="15"/>
    </row>
    <row r="587" spans="1:18" x14ac:dyDescent="0.3">
      <c r="A587" s="15" t="s">
        <v>1121</v>
      </c>
      <c r="B587" s="15" t="s">
        <v>1884</v>
      </c>
      <c r="C587" s="15" t="s">
        <v>1885</v>
      </c>
      <c r="D587" s="15" t="s">
        <v>132</v>
      </c>
      <c r="E587" s="15" t="s">
        <v>1211</v>
      </c>
      <c r="F587" s="16">
        <v>2440</v>
      </c>
      <c r="G587" s="16">
        <v>691</v>
      </c>
      <c r="H587" s="17">
        <f t="shared" si="63"/>
        <v>1749</v>
      </c>
      <c r="I587" s="16">
        <v>3252</v>
      </c>
      <c r="J587" s="18">
        <f t="shared" si="64"/>
        <v>133.27868852459017</v>
      </c>
      <c r="K587" s="19">
        <f t="shared" si="68"/>
        <v>-8.7213114754098342</v>
      </c>
      <c r="L587" s="16">
        <v>23</v>
      </c>
      <c r="M587" s="20">
        <f t="shared" si="65"/>
        <v>0.94262295081967218</v>
      </c>
      <c r="N587" s="19">
        <f t="shared" si="66"/>
        <v>-2.057377049180328</v>
      </c>
      <c r="O587" s="16">
        <v>99</v>
      </c>
      <c r="P587" s="20">
        <f t="shared" si="67"/>
        <v>4.057377049180328</v>
      </c>
      <c r="Q587" s="19">
        <f t="shared" si="69"/>
        <v>-24.942622950819672</v>
      </c>
      <c r="R587" s="15"/>
    </row>
    <row r="588" spans="1:18" x14ac:dyDescent="0.3">
      <c r="A588" s="15" t="s">
        <v>1121</v>
      </c>
      <c r="B588" s="15" t="s">
        <v>1886</v>
      </c>
      <c r="C588" s="15" t="s">
        <v>1887</v>
      </c>
      <c r="D588" s="15" t="s">
        <v>365</v>
      </c>
      <c r="E588" s="15" t="s">
        <v>1888</v>
      </c>
      <c r="F588" s="16">
        <v>1206</v>
      </c>
      <c r="G588" s="16">
        <v>276</v>
      </c>
      <c r="H588" s="17">
        <f t="shared" si="63"/>
        <v>930</v>
      </c>
      <c r="I588" s="16">
        <v>1857</v>
      </c>
      <c r="J588" s="18">
        <f t="shared" si="64"/>
        <v>153.98009950248758</v>
      </c>
      <c r="K588" s="19">
        <f t="shared" si="68"/>
        <v>11.980099502487576</v>
      </c>
      <c r="L588" s="16">
        <v>1</v>
      </c>
      <c r="M588" s="20">
        <f t="shared" si="65"/>
        <v>8.2918739635157543E-2</v>
      </c>
      <c r="N588" s="19">
        <f t="shared" si="66"/>
        <v>-2.9170812603648426</v>
      </c>
      <c r="O588" s="16">
        <v>1089</v>
      </c>
      <c r="P588" s="20">
        <f t="shared" si="67"/>
        <v>90.298507462686572</v>
      </c>
      <c r="Q588" s="19">
        <f t="shared" si="69"/>
        <v>61.298507462686572</v>
      </c>
      <c r="R588" s="15"/>
    </row>
    <row r="589" spans="1:18" x14ac:dyDescent="0.3">
      <c r="A589" s="15" t="s">
        <v>1121</v>
      </c>
      <c r="B589" s="15" t="s">
        <v>1889</v>
      </c>
      <c r="C589" s="15" t="s">
        <v>1890</v>
      </c>
      <c r="D589" s="15" t="s">
        <v>258</v>
      </c>
      <c r="E589" s="15" t="s">
        <v>1891</v>
      </c>
      <c r="F589" s="16">
        <v>2656</v>
      </c>
      <c r="G589" s="16">
        <v>71</v>
      </c>
      <c r="H589" s="17">
        <f t="shared" si="63"/>
        <v>2585</v>
      </c>
      <c r="I589" s="16">
        <v>3330</v>
      </c>
      <c r="J589" s="18">
        <f t="shared" si="64"/>
        <v>125.37650602409639</v>
      </c>
      <c r="K589" s="19">
        <f t="shared" si="68"/>
        <v>-16.623493975903614</v>
      </c>
      <c r="L589" s="16">
        <v>2</v>
      </c>
      <c r="M589" s="20">
        <f t="shared" si="65"/>
        <v>7.5301204819277115E-2</v>
      </c>
      <c r="N589" s="19">
        <f t="shared" si="66"/>
        <v>-2.9246987951807228</v>
      </c>
      <c r="O589" s="16">
        <v>8</v>
      </c>
      <c r="P589" s="20">
        <f t="shared" si="67"/>
        <v>0.30120481927710846</v>
      </c>
      <c r="Q589" s="19">
        <f t="shared" si="69"/>
        <v>-28.698795180722893</v>
      </c>
      <c r="R589" s="15"/>
    </row>
    <row r="590" spans="1:18" x14ac:dyDescent="0.3">
      <c r="A590" s="15" t="s">
        <v>1121</v>
      </c>
      <c r="B590" s="15" t="s">
        <v>1892</v>
      </c>
      <c r="C590" s="15" t="s">
        <v>1893</v>
      </c>
      <c r="D590" s="15" t="s">
        <v>171</v>
      </c>
      <c r="E590" s="15" t="s">
        <v>1894</v>
      </c>
      <c r="F590" s="16">
        <v>1563</v>
      </c>
      <c r="G590" s="16">
        <v>195</v>
      </c>
      <c r="H590" s="17">
        <f t="shared" si="63"/>
        <v>1368</v>
      </c>
      <c r="I590" s="16">
        <v>2078</v>
      </c>
      <c r="J590" s="18">
        <f t="shared" si="64"/>
        <v>132.94945617402431</v>
      </c>
      <c r="K590" s="19">
        <f t="shared" si="68"/>
        <v>-9.0505438259756943</v>
      </c>
      <c r="L590" s="16">
        <v>23</v>
      </c>
      <c r="M590" s="20">
        <f t="shared" si="65"/>
        <v>1.4715291106845809</v>
      </c>
      <c r="N590" s="19">
        <f t="shared" si="66"/>
        <v>-1.5284708893154191</v>
      </c>
      <c r="O590" s="16">
        <v>1094</v>
      </c>
      <c r="P590" s="20">
        <f t="shared" si="67"/>
        <v>69.993602047344851</v>
      </c>
      <c r="Q590" s="19">
        <f t="shared" si="69"/>
        <v>40.993602047344851</v>
      </c>
      <c r="R590" s="15"/>
    </row>
    <row r="591" spans="1:18" x14ac:dyDescent="0.3">
      <c r="A591" s="15" t="s">
        <v>1121</v>
      </c>
      <c r="B591" s="15" t="s">
        <v>1895</v>
      </c>
      <c r="C591" s="15" t="s">
        <v>1896</v>
      </c>
      <c r="D591" s="15" t="s">
        <v>218</v>
      </c>
      <c r="E591" s="15" t="s">
        <v>1897</v>
      </c>
      <c r="F591" s="16">
        <v>1081</v>
      </c>
      <c r="G591" s="16">
        <v>3</v>
      </c>
      <c r="H591" s="17">
        <f t="shared" si="63"/>
        <v>1078</v>
      </c>
      <c r="I591" s="16">
        <v>873</v>
      </c>
      <c r="J591" s="18">
        <f t="shared" si="64"/>
        <v>80.758556891766887</v>
      </c>
      <c r="K591" s="19">
        <f t="shared" si="68"/>
        <v>-61.241443108233113</v>
      </c>
      <c r="L591" s="16">
        <v>13</v>
      </c>
      <c r="M591" s="20">
        <f t="shared" si="65"/>
        <v>1.2025901942645698</v>
      </c>
      <c r="N591" s="19">
        <f t="shared" si="66"/>
        <v>-1.7974098057354302</v>
      </c>
      <c r="O591" s="16">
        <v>31</v>
      </c>
      <c r="P591" s="20">
        <f t="shared" si="67"/>
        <v>2.8677150786308974</v>
      </c>
      <c r="Q591" s="19">
        <f t="shared" si="69"/>
        <v>-26.132284921369102</v>
      </c>
      <c r="R591" s="15"/>
    </row>
    <row r="592" spans="1:18" x14ac:dyDescent="0.3">
      <c r="A592" s="15" t="s">
        <v>1121</v>
      </c>
      <c r="B592" s="15" t="s">
        <v>1898</v>
      </c>
      <c r="C592" s="15" t="s">
        <v>1899</v>
      </c>
      <c r="D592" s="15" t="s">
        <v>591</v>
      </c>
      <c r="E592" s="15" t="s">
        <v>1900</v>
      </c>
      <c r="F592" s="16">
        <v>1616</v>
      </c>
      <c r="G592" s="16">
        <v>314</v>
      </c>
      <c r="H592" s="17">
        <f t="shared" si="63"/>
        <v>1302</v>
      </c>
      <c r="I592" s="16">
        <v>3117</v>
      </c>
      <c r="J592" s="18">
        <f t="shared" si="64"/>
        <v>192.88366336633663</v>
      </c>
      <c r="K592" s="19">
        <f t="shared" si="68"/>
        <v>50.883663366336634</v>
      </c>
      <c r="L592" s="16">
        <v>0</v>
      </c>
      <c r="M592" s="20">
        <f t="shared" si="65"/>
        <v>0</v>
      </c>
      <c r="N592" s="19">
        <f t="shared" si="66"/>
        <v>-3</v>
      </c>
      <c r="O592" s="16">
        <v>239</v>
      </c>
      <c r="P592" s="20">
        <f t="shared" si="67"/>
        <v>14.78960396039604</v>
      </c>
      <c r="Q592" s="19">
        <f t="shared" si="69"/>
        <v>-14.21039603960396</v>
      </c>
      <c r="R592" s="15"/>
    </row>
    <row r="593" spans="1:18" x14ac:dyDescent="0.3">
      <c r="A593" s="15" t="s">
        <v>1121</v>
      </c>
      <c r="B593" s="15" t="s">
        <v>1272</v>
      </c>
      <c r="C593" s="15" t="s">
        <v>1224</v>
      </c>
      <c r="D593" s="15" t="s">
        <v>1741</v>
      </c>
      <c r="E593" s="15" t="s">
        <v>1901</v>
      </c>
      <c r="F593" s="16">
        <v>1598</v>
      </c>
      <c r="G593" s="16">
        <v>526</v>
      </c>
      <c r="H593" s="17">
        <f t="shared" si="63"/>
        <v>1072</v>
      </c>
      <c r="I593" s="16">
        <v>1194</v>
      </c>
      <c r="J593" s="18">
        <f t="shared" si="64"/>
        <v>74.718397997496865</v>
      </c>
      <c r="K593" s="19">
        <f t="shared" si="68"/>
        <v>-67.281602002503135</v>
      </c>
      <c r="L593" s="16">
        <v>5</v>
      </c>
      <c r="M593" s="20">
        <f t="shared" si="65"/>
        <v>0.31289111389236546</v>
      </c>
      <c r="N593" s="19">
        <f t="shared" si="66"/>
        <v>-2.6871088861076347</v>
      </c>
      <c r="O593" s="16">
        <v>0</v>
      </c>
      <c r="P593" s="20">
        <f t="shared" si="67"/>
        <v>0</v>
      </c>
      <c r="Q593" s="19">
        <f t="shared" si="69"/>
        <v>-29</v>
      </c>
      <c r="R593" s="15"/>
    </row>
    <row r="594" spans="1:18" x14ac:dyDescent="0.3">
      <c r="A594" s="15" t="s">
        <v>1121</v>
      </c>
      <c r="B594" s="15" t="s">
        <v>1902</v>
      </c>
      <c r="C594" s="15" t="s">
        <v>1903</v>
      </c>
      <c r="D594" s="15" t="s">
        <v>136</v>
      </c>
      <c r="E594" s="15" t="s">
        <v>1904</v>
      </c>
      <c r="F594" s="16">
        <v>2590</v>
      </c>
      <c r="G594" s="16">
        <v>771</v>
      </c>
      <c r="H594" s="17">
        <f t="shared" si="63"/>
        <v>1819</v>
      </c>
      <c r="I594" s="16">
        <v>2696</v>
      </c>
      <c r="J594" s="18">
        <f t="shared" si="64"/>
        <v>104.09266409266409</v>
      </c>
      <c r="K594" s="19">
        <f t="shared" si="68"/>
        <v>-37.907335907335906</v>
      </c>
      <c r="L594" s="16">
        <v>1</v>
      </c>
      <c r="M594" s="20">
        <f t="shared" si="65"/>
        <v>3.8610038610038609E-2</v>
      </c>
      <c r="N594" s="19">
        <f t="shared" si="66"/>
        <v>-2.9613899613899615</v>
      </c>
      <c r="O594" s="16">
        <v>2</v>
      </c>
      <c r="P594" s="20">
        <f t="shared" si="67"/>
        <v>7.7220077220077218E-2</v>
      </c>
      <c r="Q594" s="19">
        <f t="shared" si="69"/>
        <v>-28.922779922779924</v>
      </c>
      <c r="R594" s="15"/>
    </row>
    <row r="595" spans="1:18" x14ac:dyDescent="0.3">
      <c r="A595" s="15" t="s">
        <v>1121</v>
      </c>
      <c r="B595" s="15" t="s">
        <v>1905</v>
      </c>
      <c r="C595" s="15" t="s">
        <v>1906</v>
      </c>
      <c r="D595" s="15" t="s">
        <v>1907</v>
      </c>
      <c r="E595" s="15" t="s">
        <v>1908</v>
      </c>
      <c r="F595" s="16">
        <v>1334</v>
      </c>
      <c r="G595" s="16">
        <v>23</v>
      </c>
      <c r="H595" s="17">
        <f t="shared" si="63"/>
        <v>1311</v>
      </c>
      <c r="I595" s="16">
        <v>1112</v>
      </c>
      <c r="J595" s="18">
        <f t="shared" si="64"/>
        <v>83.358320839580216</v>
      </c>
      <c r="K595" s="19">
        <f t="shared" si="68"/>
        <v>-58.641679160419784</v>
      </c>
      <c r="L595" s="16">
        <v>4</v>
      </c>
      <c r="M595" s="20">
        <f t="shared" si="65"/>
        <v>0.29985007496251875</v>
      </c>
      <c r="N595" s="19">
        <f t="shared" si="66"/>
        <v>-2.7001499250374814</v>
      </c>
      <c r="O595" s="16">
        <v>384</v>
      </c>
      <c r="P595" s="20">
        <f t="shared" si="67"/>
        <v>28.785607196401799</v>
      </c>
      <c r="Q595" s="19">
        <f t="shared" si="69"/>
        <v>-0.21439280359820145</v>
      </c>
      <c r="R595" s="15"/>
    </row>
    <row r="596" spans="1:18" x14ac:dyDescent="0.3">
      <c r="A596" s="15" t="s">
        <v>1121</v>
      </c>
      <c r="B596" s="15" t="s">
        <v>1909</v>
      </c>
      <c r="C596" s="15" t="s">
        <v>1910</v>
      </c>
      <c r="D596" s="15" t="s">
        <v>678</v>
      </c>
      <c r="E596" s="15" t="s">
        <v>1911</v>
      </c>
      <c r="F596" s="16">
        <v>1309</v>
      </c>
      <c r="G596" s="16">
        <v>29</v>
      </c>
      <c r="H596" s="17">
        <f t="shared" si="63"/>
        <v>1280</v>
      </c>
      <c r="I596" s="16">
        <v>1509</v>
      </c>
      <c r="J596" s="18">
        <f t="shared" si="64"/>
        <v>115.27883880825058</v>
      </c>
      <c r="K596" s="19">
        <f t="shared" si="68"/>
        <v>-26.721161191749417</v>
      </c>
      <c r="L596" s="16">
        <v>16</v>
      </c>
      <c r="M596" s="20">
        <f t="shared" si="65"/>
        <v>1.2223071046600458</v>
      </c>
      <c r="N596" s="19">
        <f t="shared" si="66"/>
        <v>-1.7776928953399542</v>
      </c>
      <c r="O596" s="16">
        <v>1297</v>
      </c>
      <c r="P596" s="20">
        <f t="shared" si="67"/>
        <v>99.083269671504965</v>
      </c>
      <c r="Q596" s="19">
        <f t="shared" si="69"/>
        <v>70.083269671504965</v>
      </c>
      <c r="R596" s="15"/>
    </row>
    <row r="597" spans="1:18" x14ac:dyDescent="0.3">
      <c r="A597" s="15" t="s">
        <v>1121</v>
      </c>
      <c r="B597" s="15" t="s">
        <v>1912</v>
      </c>
      <c r="C597" s="15" t="s">
        <v>1913</v>
      </c>
      <c r="D597" s="15" t="s">
        <v>148</v>
      </c>
      <c r="E597" s="15" t="s">
        <v>1914</v>
      </c>
      <c r="F597" s="16">
        <v>1832</v>
      </c>
      <c r="G597" s="16">
        <v>0</v>
      </c>
      <c r="H597" s="17">
        <f t="shared" si="63"/>
        <v>1832</v>
      </c>
      <c r="I597" s="16">
        <v>826</v>
      </c>
      <c r="J597" s="18">
        <f t="shared" si="64"/>
        <v>45.08733624454149</v>
      </c>
      <c r="K597" s="19">
        <f t="shared" si="68"/>
        <v>-96.91266375545851</v>
      </c>
      <c r="L597" s="16">
        <v>0</v>
      </c>
      <c r="M597" s="20">
        <f t="shared" si="65"/>
        <v>0</v>
      </c>
      <c r="N597" s="19">
        <f t="shared" si="66"/>
        <v>-3</v>
      </c>
      <c r="O597" s="16">
        <v>32</v>
      </c>
      <c r="P597" s="20">
        <f t="shared" si="67"/>
        <v>1.7467248908296942</v>
      </c>
      <c r="Q597" s="19">
        <f t="shared" si="69"/>
        <v>-27.253275109170307</v>
      </c>
      <c r="R597" s="15"/>
    </row>
    <row r="598" spans="1:18" x14ac:dyDescent="0.3">
      <c r="A598" s="15" t="s">
        <v>1121</v>
      </c>
      <c r="B598" s="15" t="s">
        <v>1915</v>
      </c>
      <c r="C598" s="15" t="s">
        <v>1916</v>
      </c>
      <c r="D598" s="15" t="s">
        <v>730</v>
      </c>
      <c r="E598" s="15" t="s">
        <v>1917</v>
      </c>
      <c r="F598" s="16">
        <v>1602</v>
      </c>
      <c r="G598" s="16">
        <v>15</v>
      </c>
      <c r="H598" s="17">
        <f t="shared" si="63"/>
        <v>1587</v>
      </c>
      <c r="I598" s="16">
        <v>1521</v>
      </c>
      <c r="J598" s="18">
        <f t="shared" si="64"/>
        <v>94.943820224719104</v>
      </c>
      <c r="K598" s="19">
        <f t="shared" si="68"/>
        <v>-47.056179775280896</v>
      </c>
      <c r="L598" s="16">
        <v>102</v>
      </c>
      <c r="M598" s="20">
        <f t="shared" si="65"/>
        <v>6.3670411985018731</v>
      </c>
      <c r="N598" s="19">
        <f t="shared" si="66"/>
        <v>3.3670411985018731</v>
      </c>
      <c r="O598" s="16">
        <v>146</v>
      </c>
      <c r="P598" s="20">
        <f t="shared" si="67"/>
        <v>9.1136079900124844</v>
      </c>
      <c r="Q598" s="19">
        <f t="shared" si="69"/>
        <v>-19.886392009987517</v>
      </c>
      <c r="R598" s="15"/>
    </row>
    <row r="599" spans="1:18" x14ac:dyDescent="0.3">
      <c r="A599" s="15" t="s">
        <v>1121</v>
      </c>
      <c r="B599" s="15">
        <v>130075415</v>
      </c>
      <c r="C599" s="15" t="s">
        <v>1918</v>
      </c>
      <c r="D599" s="15" t="s">
        <v>258</v>
      </c>
      <c r="E599" s="15" t="s">
        <v>1919</v>
      </c>
      <c r="F599" s="16">
        <v>1831</v>
      </c>
      <c r="G599" s="16">
        <v>183</v>
      </c>
      <c r="H599" s="17">
        <f t="shared" si="63"/>
        <v>1648</v>
      </c>
      <c r="I599" s="16">
        <v>0</v>
      </c>
      <c r="J599" s="18">
        <f t="shared" si="64"/>
        <v>0</v>
      </c>
      <c r="K599" s="19">
        <f t="shared" si="68"/>
        <v>-142</v>
      </c>
      <c r="L599" s="16">
        <v>0</v>
      </c>
      <c r="M599" s="20">
        <f t="shared" si="65"/>
        <v>0</v>
      </c>
      <c r="N599" s="19">
        <f t="shared" si="66"/>
        <v>-3</v>
      </c>
      <c r="O599" s="16">
        <v>0</v>
      </c>
      <c r="P599" s="20">
        <f t="shared" si="67"/>
        <v>0</v>
      </c>
      <c r="Q599" s="19">
        <f t="shared" si="69"/>
        <v>-29</v>
      </c>
      <c r="R599" s="15" t="s">
        <v>1920</v>
      </c>
    </row>
    <row r="600" spans="1:18" x14ac:dyDescent="0.3">
      <c r="A600" s="15" t="s">
        <v>1121</v>
      </c>
      <c r="B600" s="15" t="s">
        <v>1921</v>
      </c>
      <c r="C600" s="15" t="s">
        <v>1922</v>
      </c>
      <c r="D600" s="15" t="s">
        <v>1923</v>
      </c>
      <c r="E600" s="15" t="s">
        <v>1387</v>
      </c>
      <c r="F600" s="16">
        <v>1431</v>
      </c>
      <c r="G600" s="16">
        <v>14</v>
      </c>
      <c r="H600" s="17">
        <f t="shared" si="63"/>
        <v>1417</v>
      </c>
      <c r="I600" s="16">
        <v>2619</v>
      </c>
      <c r="J600" s="18">
        <f t="shared" si="64"/>
        <v>183.01886792452831</v>
      </c>
      <c r="K600" s="19">
        <f t="shared" si="68"/>
        <v>41.018867924528308</v>
      </c>
      <c r="L600" s="16">
        <v>48</v>
      </c>
      <c r="M600" s="20">
        <f t="shared" si="65"/>
        <v>3.3542976939203357</v>
      </c>
      <c r="N600" s="19">
        <f t="shared" si="66"/>
        <v>0.35429769392033572</v>
      </c>
      <c r="O600" s="16">
        <v>173</v>
      </c>
      <c r="P600" s="20">
        <f t="shared" si="67"/>
        <v>12.089447938504543</v>
      </c>
      <c r="Q600" s="19">
        <f t="shared" si="69"/>
        <v>-16.910552061495459</v>
      </c>
      <c r="R600" s="15"/>
    </row>
    <row r="601" spans="1:18" x14ac:dyDescent="0.3">
      <c r="A601" s="15" t="s">
        <v>1121</v>
      </c>
      <c r="B601" s="15" t="s">
        <v>1924</v>
      </c>
      <c r="C601" s="15" t="s">
        <v>1925</v>
      </c>
      <c r="D601" s="15" t="s">
        <v>1388</v>
      </c>
      <c r="E601" s="15" t="s">
        <v>1926</v>
      </c>
      <c r="F601" s="16">
        <v>1891</v>
      </c>
      <c r="G601" s="16">
        <v>467</v>
      </c>
      <c r="H601" s="17">
        <f t="shared" si="63"/>
        <v>1424</v>
      </c>
      <c r="I601" s="16">
        <v>2441</v>
      </c>
      <c r="J601" s="18">
        <f t="shared" si="64"/>
        <v>129.0851401374934</v>
      </c>
      <c r="K601" s="19">
        <f t="shared" si="68"/>
        <v>-12.914859862506603</v>
      </c>
      <c r="L601" s="16">
        <v>0</v>
      </c>
      <c r="M601" s="20">
        <f t="shared" si="65"/>
        <v>0</v>
      </c>
      <c r="N601" s="19">
        <f t="shared" si="66"/>
        <v>-3</v>
      </c>
      <c r="O601" s="16">
        <v>50</v>
      </c>
      <c r="P601" s="20">
        <f t="shared" si="67"/>
        <v>2.6441036488630356</v>
      </c>
      <c r="Q601" s="19">
        <f t="shared" si="69"/>
        <v>-26.355896351136963</v>
      </c>
      <c r="R601" s="15"/>
    </row>
    <row r="602" spans="1:18" x14ac:dyDescent="0.3">
      <c r="A602" s="15" t="s">
        <v>1121</v>
      </c>
      <c r="B602" s="15" t="s">
        <v>1927</v>
      </c>
      <c r="C602" s="15" t="s">
        <v>1928</v>
      </c>
      <c r="D602" s="15" t="s">
        <v>258</v>
      </c>
      <c r="E602" s="15" t="s">
        <v>1929</v>
      </c>
      <c r="F602" s="16">
        <v>1769</v>
      </c>
      <c r="G602" s="16">
        <v>365</v>
      </c>
      <c r="H602" s="17">
        <f t="shared" si="63"/>
        <v>1404</v>
      </c>
      <c r="I602" s="16">
        <v>2715</v>
      </c>
      <c r="J602" s="18">
        <f t="shared" si="64"/>
        <v>153.47654041831541</v>
      </c>
      <c r="K602" s="19">
        <f t="shared" si="68"/>
        <v>11.476540418315409</v>
      </c>
      <c r="L602" s="16">
        <v>20</v>
      </c>
      <c r="M602" s="20">
        <f t="shared" si="65"/>
        <v>1.1305822498586773</v>
      </c>
      <c r="N602" s="19">
        <f t="shared" si="66"/>
        <v>-1.8694177501413227</v>
      </c>
      <c r="O602" s="16">
        <v>192</v>
      </c>
      <c r="P602" s="20">
        <f t="shared" si="67"/>
        <v>10.853589598643302</v>
      </c>
      <c r="Q602" s="19">
        <f t="shared" si="69"/>
        <v>-18.146410401356697</v>
      </c>
      <c r="R602" s="15"/>
    </row>
    <row r="603" spans="1:18" x14ac:dyDescent="0.3">
      <c r="A603" s="15" t="s">
        <v>1121</v>
      </c>
      <c r="B603" s="15" t="s">
        <v>1930</v>
      </c>
      <c r="C603" s="15" t="s">
        <v>1931</v>
      </c>
      <c r="D603" s="15" t="s">
        <v>1932</v>
      </c>
      <c r="E603" s="15" t="s">
        <v>1933</v>
      </c>
      <c r="F603" s="16">
        <v>1499</v>
      </c>
      <c r="G603" s="16">
        <v>248</v>
      </c>
      <c r="H603" s="17">
        <f t="shared" si="63"/>
        <v>1251</v>
      </c>
      <c r="I603" s="16">
        <v>2192</v>
      </c>
      <c r="J603" s="18">
        <f t="shared" si="64"/>
        <v>146.23082054703136</v>
      </c>
      <c r="K603" s="19">
        <f t="shared" si="68"/>
        <v>4.2308205470313567</v>
      </c>
      <c r="L603" s="16">
        <v>3</v>
      </c>
      <c r="M603" s="20">
        <f t="shared" si="65"/>
        <v>0.20013342228152103</v>
      </c>
      <c r="N603" s="19">
        <f t="shared" si="66"/>
        <v>-2.799866577718479</v>
      </c>
      <c r="O603" s="16">
        <v>388</v>
      </c>
      <c r="P603" s="20">
        <f t="shared" si="67"/>
        <v>25.883922615076717</v>
      </c>
      <c r="Q603" s="19">
        <f t="shared" si="69"/>
        <v>-3.1160773849232832</v>
      </c>
      <c r="R603" s="15"/>
    </row>
    <row r="604" spans="1:18" x14ac:dyDescent="0.3">
      <c r="A604" s="21" t="s">
        <v>1121</v>
      </c>
      <c r="B604" s="21" t="s">
        <v>1934</v>
      </c>
      <c r="C604" s="21" t="s">
        <v>1935</v>
      </c>
      <c r="D604" s="21" t="s">
        <v>34</v>
      </c>
      <c r="E604" s="21" t="s">
        <v>428</v>
      </c>
      <c r="F604" s="22">
        <v>972</v>
      </c>
      <c r="G604" s="22">
        <v>744</v>
      </c>
      <c r="H604" s="23">
        <f t="shared" si="63"/>
        <v>228</v>
      </c>
      <c r="I604" s="22">
        <v>2215</v>
      </c>
      <c r="J604" s="24">
        <f t="shared" si="64"/>
        <v>227.88065843621399</v>
      </c>
      <c r="K604" s="25">
        <f t="shared" si="68"/>
        <v>85.880658436213992</v>
      </c>
      <c r="L604" s="22">
        <v>6</v>
      </c>
      <c r="M604" s="26">
        <f t="shared" si="65"/>
        <v>0.61728395061728392</v>
      </c>
      <c r="N604" s="25">
        <f t="shared" si="66"/>
        <v>-2.382716049382716</v>
      </c>
      <c r="O604" s="22">
        <v>123</v>
      </c>
      <c r="P604" s="26">
        <f t="shared" si="67"/>
        <v>12.654320987654321</v>
      </c>
      <c r="Q604" s="25">
        <f t="shared" si="69"/>
        <v>-16.345679012345677</v>
      </c>
      <c r="R604" s="21"/>
    </row>
    <row r="605" spans="1:18" x14ac:dyDescent="0.3">
      <c r="A605" s="15" t="s">
        <v>1121</v>
      </c>
      <c r="B605" s="15" t="s">
        <v>1936</v>
      </c>
      <c r="C605" s="15" t="s">
        <v>1937</v>
      </c>
      <c r="D605" s="15" t="s">
        <v>707</v>
      </c>
      <c r="E605" s="15" t="s">
        <v>1938</v>
      </c>
      <c r="F605" s="16">
        <v>1469</v>
      </c>
      <c r="G605" s="16">
        <v>458</v>
      </c>
      <c r="H605" s="17">
        <f t="shared" si="63"/>
        <v>1011</v>
      </c>
      <c r="I605" s="16">
        <v>1850</v>
      </c>
      <c r="J605" s="18">
        <f t="shared" si="64"/>
        <v>125.93601089176309</v>
      </c>
      <c r="K605" s="19">
        <f t="shared" si="68"/>
        <v>-16.06398910823691</v>
      </c>
      <c r="L605" s="16">
        <v>0</v>
      </c>
      <c r="M605" s="20">
        <f t="shared" si="65"/>
        <v>0</v>
      </c>
      <c r="N605" s="19">
        <f t="shared" si="66"/>
        <v>-3</v>
      </c>
      <c r="O605" s="16">
        <v>48</v>
      </c>
      <c r="P605" s="20">
        <f t="shared" si="67"/>
        <v>3.2675289312457454</v>
      </c>
      <c r="Q605" s="19">
        <f t="shared" si="69"/>
        <v>-25.732471068754254</v>
      </c>
      <c r="R605" s="15"/>
    </row>
    <row r="606" spans="1:18" x14ac:dyDescent="0.3">
      <c r="A606" s="15" t="s">
        <v>1121</v>
      </c>
      <c r="B606" s="15" t="s">
        <v>1939</v>
      </c>
      <c r="C606" s="15" t="s">
        <v>1940</v>
      </c>
      <c r="D606" s="15" t="s">
        <v>34</v>
      </c>
      <c r="E606" s="15" t="s">
        <v>1941</v>
      </c>
      <c r="F606" s="16">
        <v>1572</v>
      </c>
      <c r="G606" s="16">
        <v>43</v>
      </c>
      <c r="H606" s="17">
        <f t="shared" si="63"/>
        <v>1529</v>
      </c>
      <c r="I606" s="16">
        <v>2024</v>
      </c>
      <c r="J606" s="18">
        <f t="shared" si="64"/>
        <v>128.7531806615776</v>
      </c>
      <c r="K606" s="19">
        <f t="shared" si="68"/>
        <v>-13.246819338422398</v>
      </c>
      <c r="L606" s="16">
        <v>36</v>
      </c>
      <c r="M606" s="20">
        <f t="shared" si="65"/>
        <v>2.2900763358778624</v>
      </c>
      <c r="N606" s="19">
        <f t="shared" si="66"/>
        <v>-0.70992366412213759</v>
      </c>
      <c r="O606" s="16">
        <v>251</v>
      </c>
      <c r="P606" s="20">
        <f t="shared" si="67"/>
        <v>15.966921119592875</v>
      </c>
      <c r="Q606" s="19">
        <f t="shared" si="69"/>
        <v>-13.033078880407125</v>
      </c>
      <c r="R606" s="15"/>
    </row>
    <row r="607" spans="1:18" x14ac:dyDescent="0.3">
      <c r="A607" s="15" t="s">
        <v>1121</v>
      </c>
      <c r="B607" s="15" t="s">
        <v>1942</v>
      </c>
      <c r="C607" s="15" t="s">
        <v>1943</v>
      </c>
      <c r="D607" s="15" t="s">
        <v>1581</v>
      </c>
      <c r="E607" s="15" t="s">
        <v>1944</v>
      </c>
      <c r="F607" s="16">
        <v>1778</v>
      </c>
      <c r="G607" s="16">
        <v>316</v>
      </c>
      <c r="H607" s="17">
        <f t="shared" si="63"/>
        <v>1462</v>
      </c>
      <c r="I607" s="16">
        <v>3884</v>
      </c>
      <c r="J607" s="18">
        <f t="shared" si="64"/>
        <v>218.4476940382452</v>
      </c>
      <c r="K607" s="19">
        <f t="shared" si="68"/>
        <v>76.447694038245203</v>
      </c>
      <c r="L607" s="16">
        <v>14</v>
      </c>
      <c r="M607" s="20">
        <f t="shared" si="65"/>
        <v>0.78740157480314954</v>
      </c>
      <c r="N607" s="19">
        <f t="shared" si="66"/>
        <v>-2.2125984251968505</v>
      </c>
      <c r="O607" s="16">
        <v>329</v>
      </c>
      <c r="P607" s="20">
        <f t="shared" si="67"/>
        <v>18.503937007874015</v>
      </c>
      <c r="Q607" s="19">
        <f t="shared" si="69"/>
        <v>-10.496062992125985</v>
      </c>
      <c r="R607" s="15"/>
    </row>
    <row r="608" spans="1:18" x14ac:dyDescent="0.3">
      <c r="A608" s="15" t="s">
        <v>1121</v>
      </c>
      <c r="B608" s="15" t="s">
        <v>1945</v>
      </c>
      <c r="C608" s="15" t="s">
        <v>1946</v>
      </c>
      <c r="D608" s="15" t="s">
        <v>171</v>
      </c>
      <c r="E608" s="15" t="s">
        <v>1947</v>
      </c>
      <c r="F608" s="16">
        <v>924</v>
      </c>
      <c r="G608" s="16">
        <v>1</v>
      </c>
      <c r="H608" s="17">
        <f t="shared" si="63"/>
        <v>923</v>
      </c>
      <c r="I608" s="16">
        <v>1259</v>
      </c>
      <c r="J608" s="18">
        <f t="shared" si="64"/>
        <v>136.25541125541125</v>
      </c>
      <c r="K608" s="19">
        <f t="shared" si="68"/>
        <v>-5.7445887445887536</v>
      </c>
      <c r="L608" s="16">
        <v>2</v>
      </c>
      <c r="M608" s="20">
        <f t="shared" si="65"/>
        <v>0.21645021645021645</v>
      </c>
      <c r="N608" s="19">
        <f t="shared" si="66"/>
        <v>-2.7835497835497836</v>
      </c>
      <c r="O608" s="16">
        <v>230</v>
      </c>
      <c r="P608" s="20">
        <f t="shared" si="67"/>
        <v>24.891774891774894</v>
      </c>
      <c r="Q608" s="19">
        <f t="shared" si="69"/>
        <v>-4.1082251082251062</v>
      </c>
      <c r="R608" s="15"/>
    </row>
    <row r="609" spans="1:18" x14ac:dyDescent="0.3">
      <c r="A609" s="15" t="s">
        <v>1121</v>
      </c>
      <c r="B609" s="15" t="s">
        <v>1948</v>
      </c>
      <c r="C609" s="15" t="s">
        <v>1949</v>
      </c>
      <c r="D609" s="15" t="s">
        <v>707</v>
      </c>
      <c r="E609" s="15" t="s">
        <v>1950</v>
      </c>
      <c r="F609" s="16">
        <v>970</v>
      </c>
      <c r="G609" s="16">
        <v>3</v>
      </c>
      <c r="H609" s="17">
        <f t="shared" si="63"/>
        <v>967</v>
      </c>
      <c r="I609" s="16">
        <v>672</v>
      </c>
      <c r="J609" s="18">
        <f t="shared" si="64"/>
        <v>69.278350515463913</v>
      </c>
      <c r="K609" s="19">
        <f t="shared" si="68"/>
        <v>-72.721649484536087</v>
      </c>
      <c r="L609" s="16">
        <v>0</v>
      </c>
      <c r="M609" s="20">
        <f t="shared" si="65"/>
        <v>0</v>
      </c>
      <c r="N609" s="19">
        <f t="shared" si="66"/>
        <v>-3</v>
      </c>
      <c r="O609" s="16">
        <v>496</v>
      </c>
      <c r="P609" s="20">
        <f t="shared" si="67"/>
        <v>51.134020618556697</v>
      </c>
      <c r="Q609" s="19">
        <f t="shared" si="69"/>
        <v>22.134020618556697</v>
      </c>
      <c r="R609" s="15"/>
    </row>
    <row r="610" spans="1:18" x14ac:dyDescent="0.3">
      <c r="A610" s="15" t="s">
        <v>1121</v>
      </c>
      <c r="B610" s="15" t="s">
        <v>1951</v>
      </c>
      <c r="C610" s="15" t="s">
        <v>1952</v>
      </c>
      <c r="D610" s="15" t="s">
        <v>695</v>
      </c>
      <c r="E610" s="15" t="s">
        <v>1953</v>
      </c>
      <c r="F610" s="16">
        <v>1592</v>
      </c>
      <c r="G610" s="16">
        <v>46</v>
      </c>
      <c r="H610" s="17">
        <f t="shared" si="63"/>
        <v>1546</v>
      </c>
      <c r="I610" s="16">
        <v>1516</v>
      </c>
      <c r="J610" s="18">
        <f t="shared" si="64"/>
        <v>95.226130653266324</v>
      </c>
      <c r="K610" s="19">
        <f t="shared" si="68"/>
        <v>-46.773869346733676</v>
      </c>
      <c r="L610" s="16">
        <v>5</v>
      </c>
      <c r="M610" s="20">
        <f t="shared" si="65"/>
        <v>0.314070351758794</v>
      </c>
      <c r="N610" s="19">
        <f t="shared" si="66"/>
        <v>-2.6859296482412058</v>
      </c>
      <c r="O610" s="16">
        <v>393</v>
      </c>
      <c r="P610" s="20">
        <f t="shared" si="67"/>
        <v>24.685929648241206</v>
      </c>
      <c r="Q610" s="19">
        <f t="shared" si="69"/>
        <v>-4.3140703517587937</v>
      </c>
      <c r="R610" s="15"/>
    </row>
    <row r="611" spans="1:18" x14ac:dyDescent="0.3">
      <c r="A611" s="15" t="s">
        <v>1121</v>
      </c>
      <c r="B611" s="15" t="s">
        <v>1954</v>
      </c>
      <c r="C611" s="15" t="s">
        <v>1955</v>
      </c>
      <c r="D611" s="15" t="s">
        <v>653</v>
      </c>
      <c r="E611" s="15" t="s">
        <v>1956</v>
      </c>
      <c r="F611" s="16">
        <v>1575</v>
      </c>
      <c r="G611" s="16">
        <v>89</v>
      </c>
      <c r="H611" s="17">
        <f t="shared" si="63"/>
        <v>1486</v>
      </c>
      <c r="I611" s="16">
        <v>2749</v>
      </c>
      <c r="J611" s="18">
        <f t="shared" si="64"/>
        <v>174.53968253968256</v>
      </c>
      <c r="K611" s="19">
        <f t="shared" si="68"/>
        <v>32.539682539682559</v>
      </c>
      <c r="L611" s="16">
        <v>20</v>
      </c>
      <c r="M611" s="20">
        <f t="shared" si="65"/>
        <v>1.2698412698412698</v>
      </c>
      <c r="N611" s="19">
        <f t="shared" si="66"/>
        <v>-1.7301587301587302</v>
      </c>
      <c r="O611" s="16">
        <v>738</v>
      </c>
      <c r="P611" s="20">
        <f t="shared" si="67"/>
        <v>46.857142857142861</v>
      </c>
      <c r="Q611" s="19">
        <f t="shared" si="69"/>
        <v>17.857142857142861</v>
      </c>
      <c r="R611" s="15"/>
    </row>
    <row r="612" spans="1:18" x14ac:dyDescent="0.3">
      <c r="A612" s="15" t="s">
        <v>1121</v>
      </c>
      <c r="B612" s="15" t="s">
        <v>1957</v>
      </c>
      <c r="C612" s="15" t="s">
        <v>1958</v>
      </c>
      <c r="D612" s="15" t="s">
        <v>61</v>
      </c>
      <c r="E612" s="15" t="s">
        <v>1959</v>
      </c>
      <c r="F612" s="16">
        <v>1868</v>
      </c>
      <c r="G612" s="16">
        <v>593</v>
      </c>
      <c r="H612" s="17">
        <f t="shared" si="63"/>
        <v>1275</v>
      </c>
      <c r="I612" s="16">
        <v>2930</v>
      </c>
      <c r="J612" s="18">
        <f t="shared" si="64"/>
        <v>156.85224839400428</v>
      </c>
      <c r="K612" s="19">
        <f t="shared" si="68"/>
        <v>14.852248394004278</v>
      </c>
      <c r="L612" s="16">
        <v>10</v>
      </c>
      <c r="M612" s="20">
        <f t="shared" si="65"/>
        <v>0.53533190578158452</v>
      </c>
      <c r="N612" s="19">
        <f t="shared" si="66"/>
        <v>-2.4646680942184154</v>
      </c>
      <c r="O612" s="16">
        <v>369</v>
      </c>
      <c r="P612" s="20">
        <f t="shared" si="67"/>
        <v>19.75374732334047</v>
      </c>
      <c r="Q612" s="19">
        <f t="shared" si="69"/>
        <v>-9.2462526766595303</v>
      </c>
      <c r="R612" s="15"/>
    </row>
    <row r="613" spans="1:18" x14ac:dyDescent="0.3">
      <c r="A613" s="15" t="s">
        <v>1121</v>
      </c>
      <c r="B613" s="15" t="s">
        <v>1960</v>
      </c>
      <c r="C613" s="15" t="s">
        <v>1961</v>
      </c>
      <c r="D613" s="15" t="s">
        <v>730</v>
      </c>
      <c r="E613" s="15" t="s">
        <v>1962</v>
      </c>
      <c r="F613" s="16">
        <v>1621</v>
      </c>
      <c r="G613" s="16">
        <v>264</v>
      </c>
      <c r="H613" s="17">
        <f t="shared" si="63"/>
        <v>1357</v>
      </c>
      <c r="I613" s="16">
        <v>2600</v>
      </c>
      <c r="J613" s="18">
        <f t="shared" si="64"/>
        <v>160.39481801357186</v>
      </c>
      <c r="K613" s="19">
        <f t="shared" si="68"/>
        <v>18.394818013571864</v>
      </c>
      <c r="L613" s="16">
        <v>31</v>
      </c>
      <c r="M613" s="20">
        <f t="shared" si="65"/>
        <v>1.9123997532387416</v>
      </c>
      <c r="N613" s="19">
        <f t="shared" si="66"/>
        <v>-1.0876002467612584</v>
      </c>
      <c r="O613" s="16">
        <v>94</v>
      </c>
      <c r="P613" s="20">
        <f t="shared" si="67"/>
        <v>5.7988895743368287</v>
      </c>
      <c r="Q613" s="19">
        <f t="shared" si="69"/>
        <v>-23.20111042566317</v>
      </c>
      <c r="R613" s="15"/>
    </row>
    <row r="614" spans="1:18" x14ac:dyDescent="0.3">
      <c r="A614" s="15" t="s">
        <v>1121</v>
      </c>
      <c r="B614" s="15" t="s">
        <v>1963</v>
      </c>
      <c r="C614" s="15" t="s">
        <v>1964</v>
      </c>
      <c r="D614" s="15" t="s">
        <v>393</v>
      </c>
      <c r="E614" s="15" t="s">
        <v>1965</v>
      </c>
      <c r="F614" s="16">
        <v>868</v>
      </c>
      <c r="G614" s="16">
        <v>8</v>
      </c>
      <c r="H614" s="17">
        <f t="shared" si="63"/>
        <v>860</v>
      </c>
      <c r="I614" s="16">
        <v>990</v>
      </c>
      <c r="J614" s="18">
        <f t="shared" si="64"/>
        <v>114.05529953917051</v>
      </c>
      <c r="K614" s="19">
        <f t="shared" si="68"/>
        <v>-27.944700460829495</v>
      </c>
      <c r="L614" s="16">
        <v>3</v>
      </c>
      <c r="M614" s="20">
        <f t="shared" si="65"/>
        <v>0.34562211981566821</v>
      </c>
      <c r="N614" s="19">
        <f t="shared" si="66"/>
        <v>-2.6543778801843319</v>
      </c>
      <c r="O614" s="16">
        <v>179</v>
      </c>
      <c r="P614" s="20">
        <f t="shared" si="67"/>
        <v>20.622119815668203</v>
      </c>
      <c r="Q614" s="19">
        <f t="shared" si="69"/>
        <v>-8.3778801843317972</v>
      </c>
      <c r="R614" s="15"/>
    </row>
    <row r="615" spans="1:18" x14ac:dyDescent="0.3">
      <c r="A615" s="15" t="s">
        <v>1121</v>
      </c>
      <c r="B615" s="15" t="s">
        <v>1966</v>
      </c>
      <c r="C615" s="15" t="s">
        <v>1967</v>
      </c>
      <c r="D615" s="15" t="s">
        <v>591</v>
      </c>
      <c r="E615" s="15" t="s">
        <v>1933</v>
      </c>
      <c r="F615" s="16">
        <v>2152</v>
      </c>
      <c r="G615" s="16">
        <v>569</v>
      </c>
      <c r="H615" s="17">
        <f t="shared" si="63"/>
        <v>1583</v>
      </c>
      <c r="I615" s="16">
        <v>2745</v>
      </c>
      <c r="J615" s="18">
        <f t="shared" si="64"/>
        <v>127.55576208178438</v>
      </c>
      <c r="K615" s="19">
        <f t="shared" si="68"/>
        <v>-14.44423791821562</v>
      </c>
      <c r="L615" s="16">
        <v>16</v>
      </c>
      <c r="M615" s="20">
        <f t="shared" si="65"/>
        <v>0.74349442379182151</v>
      </c>
      <c r="N615" s="19">
        <f t="shared" si="66"/>
        <v>-2.2565055762081787</v>
      </c>
      <c r="O615" s="16">
        <v>40</v>
      </c>
      <c r="P615" s="20">
        <f t="shared" si="67"/>
        <v>1.8587360594795539</v>
      </c>
      <c r="Q615" s="19">
        <f t="shared" si="69"/>
        <v>-27.141263940520446</v>
      </c>
      <c r="R615" s="15"/>
    </row>
    <row r="616" spans="1:18" x14ac:dyDescent="0.3">
      <c r="A616" s="15" t="s">
        <v>1121</v>
      </c>
      <c r="B616" s="15" t="s">
        <v>1968</v>
      </c>
      <c r="C616" s="15" t="s">
        <v>1969</v>
      </c>
      <c r="D616" s="15" t="s">
        <v>1970</v>
      </c>
      <c r="E616" s="15" t="s">
        <v>1971</v>
      </c>
      <c r="F616" s="16">
        <v>1820</v>
      </c>
      <c r="G616" s="16">
        <v>716</v>
      </c>
      <c r="H616" s="17">
        <f t="shared" si="63"/>
        <v>1104</v>
      </c>
      <c r="I616" s="16">
        <v>3038</v>
      </c>
      <c r="J616" s="18">
        <f t="shared" si="64"/>
        <v>166.92307692307693</v>
      </c>
      <c r="K616" s="19">
        <f t="shared" si="68"/>
        <v>24.923076923076934</v>
      </c>
      <c r="L616" s="16">
        <v>25</v>
      </c>
      <c r="M616" s="20">
        <f t="shared" si="65"/>
        <v>1.3736263736263736</v>
      </c>
      <c r="N616" s="19">
        <f t="shared" si="66"/>
        <v>-1.6263736263736264</v>
      </c>
      <c r="O616" s="16">
        <v>0</v>
      </c>
      <c r="P616" s="20">
        <f t="shared" si="67"/>
        <v>0</v>
      </c>
      <c r="Q616" s="19">
        <f t="shared" si="69"/>
        <v>-29</v>
      </c>
      <c r="R616" s="15"/>
    </row>
    <row r="617" spans="1:18" x14ac:dyDescent="0.3">
      <c r="A617" s="15" t="s">
        <v>1121</v>
      </c>
      <c r="B617" s="15" t="s">
        <v>1972</v>
      </c>
      <c r="C617" s="15" t="s">
        <v>1973</v>
      </c>
      <c r="D617" s="15" t="s">
        <v>434</v>
      </c>
      <c r="E617" s="15" t="s">
        <v>1974</v>
      </c>
      <c r="F617" s="16">
        <v>1827</v>
      </c>
      <c r="G617" s="16">
        <v>415</v>
      </c>
      <c r="H617" s="17">
        <f t="shared" si="63"/>
        <v>1412</v>
      </c>
      <c r="I617" s="16">
        <v>2431</v>
      </c>
      <c r="J617" s="18">
        <f t="shared" si="64"/>
        <v>133.05966064586755</v>
      </c>
      <c r="K617" s="19">
        <f t="shared" si="68"/>
        <v>-8.9403393541324476</v>
      </c>
      <c r="L617" s="16">
        <v>15</v>
      </c>
      <c r="M617" s="20">
        <f t="shared" si="65"/>
        <v>0.82101806239737274</v>
      </c>
      <c r="N617" s="19">
        <f t="shared" si="66"/>
        <v>-2.1789819376026274</v>
      </c>
      <c r="O617" s="16">
        <v>645</v>
      </c>
      <c r="P617" s="20">
        <f t="shared" si="67"/>
        <v>35.30377668308703</v>
      </c>
      <c r="Q617" s="19">
        <f t="shared" si="69"/>
        <v>6.3037766830870297</v>
      </c>
      <c r="R617" s="15"/>
    </row>
    <row r="618" spans="1:18" x14ac:dyDescent="0.3">
      <c r="A618" s="15" t="s">
        <v>1121</v>
      </c>
      <c r="B618" s="15" t="s">
        <v>1975</v>
      </c>
      <c r="C618" s="15" t="s">
        <v>1976</v>
      </c>
      <c r="D618" s="15" t="s">
        <v>678</v>
      </c>
      <c r="E618" s="15" t="s">
        <v>1977</v>
      </c>
      <c r="F618" s="16">
        <v>1645</v>
      </c>
      <c r="G618" s="16">
        <v>394</v>
      </c>
      <c r="H618" s="17">
        <f t="shared" si="63"/>
        <v>1251</v>
      </c>
      <c r="I618" s="16">
        <v>3279</v>
      </c>
      <c r="J618" s="18">
        <f t="shared" si="64"/>
        <v>199.33130699088147</v>
      </c>
      <c r="K618" s="19">
        <f t="shared" si="68"/>
        <v>57.331306990881473</v>
      </c>
      <c r="L618" s="16">
        <v>128</v>
      </c>
      <c r="M618" s="20">
        <f t="shared" si="65"/>
        <v>7.7811550151975686</v>
      </c>
      <c r="N618" s="19">
        <f t="shared" si="66"/>
        <v>4.7811550151975686</v>
      </c>
      <c r="O618" s="16">
        <v>880</v>
      </c>
      <c r="P618" s="20">
        <f t="shared" si="67"/>
        <v>53.495440729483278</v>
      </c>
      <c r="Q618" s="19">
        <f t="shared" si="69"/>
        <v>24.495440729483278</v>
      </c>
      <c r="R618" s="15"/>
    </row>
    <row r="619" spans="1:18" x14ac:dyDescent="0.3">
      <c r="A619" s="15" t="s">
        <v>1121</v>
      </c>
      <c r="B619" s="15" t="s">
        <v>1978</v>
      </c>
      <c r="C619" s="15" t="s">
        <v>1979</v>
      </c>
      <c r="D619" s="15" t="s">
        <v>273</v>
      </c>
      <c r="E619" s="15" t="s">
        <v>1980</v>
      </c>
      <c r="F619" s="16">
        <v>2177</v>
      </c>
      <c r="G619" s="16">
        <v>656</v>
      </c>
      <c r="H619" s="17">
        <f t="shared" si="63"/>
        <v>1521</v>
      </c>
      <c r="I619" s="16">
        <v>2988</v>
      </c>
      <c r="J619" s="18">
        <f t="shared" si="64"/>
        <v>137.25310059715204</v>
      </c>
      <c r="K619" s="19">
        <f t="shared" si="68"/>
        <v>-4.7468994028479585</v>
      </c>
      <c r="L619" s="16">
        <v>17</v>
      </c>
      <c r="M619" s="20">
        <f t="shared" si="65"/>
        <v>0.78089113458888371</v>
      </c>
      <c r="N619" s="19">
        <f t="shared" si="66"/>
        <v>-2.2191088654111164</v>
      </c>
      <c r="O619" s="16">
        <v>50</v>
      </c>
      <c r="P619" s="20">
        <f t="shared" si="67"/>
        <v>2.2967386311437759</v>
      </c>
      <c r="Q619" s="19">
        <f t="shared" si="69"/>
        <v>-26.703261368856225</v>
      </c>
      <c r="R619" s="15"/>
    </row>
    <row r="620" spans="1:18" x14ac:dyDescent="0.3">
      <c r="A620" s="15" t="s">
        <v>1121</v>
      </c>
      <c r="B620" s="15" t="s">
        <v>1981</v>
      </c>
      <c r="C620" s="15" t="s">
        <v>1982</v>
      </c>
      <c r="D620" s="15" t="s">
        <v>148</v>
      </c>
      <c r="E620" s="15" t="s">
        <v>1983</v>
      </c>
      <c r="F620" s="16">
        <v>1392</v>
      </c>
      <c r="G620" s="16">
        <v>305</v>
      </c>
      <c r="H620" s="17">
        <f t="shared" si="63"/>
        <v>1087</v>
      </c>
      <c r="I620" s="16">
        <v>1693</v>
      </c>
      <c r="J620" s="18">
        <f t="shared" si="64"/>
        <v>121.62356321839081</v>
      </c>
      <c r="K620" s="19">
        <f t="shared" si="68"/>
        <v>-20.376436781609186</v>
      </c>
      <c r="L620" s="16">
        <v>13</v>
      </c>
      <c r="M620" s="20">
        <f t="shared" si="65"/>
        <v>0.9339080459770116</v>
      </c>
      <c r="N620" s="19">
        <f t="shared" si="66"/>
        <v>-2.0660919540229883</v>
      </c>
      <c r="O620" s="16">
        <v>235</v>
      </c>
      <c r="P620" s="20">
        <f t="shared" si="67"/>
        <v>16.882183908045977</v>
      </c>
      <c r="Q620" s="19">
        <f t="shared" si="69"/>
        <v>-12.117816091954023</v>
      </c>
      <c r="R620" s="15"/>
    </row>
    <row r="621" spans="1:18" x14ac:dyDescent="0.3">
      <c r="A621" s="15" t="s">
        <v>1121</v>
      </c>
      <c r="B621" s="15" t="s">
        <v>1984</v>
      </c>
      <c r="C621" s="15" t="s">
        <v>1985</v>
      </c>
      <c r="D621" s="15" t="s">
        <v>73</v>
      </c>
      <c r="E621" s="15" t="s">
        <v>1986</v>
      </c>
      <c r="F621" s="16">
        <v>2272</v>
      </c>
      <c r="G621" s="16">
        <v>1058</v>
      </c>
      <c r="H621" s="17">
        <f t="shared" si="63"/>
        <v>1214</v>
      </c>
      <c r="I621" s="16">
        <v>4872</v>
      </c>
      <c r="J621" s="18">
        <f t="shared" si="64"/>
        <v>214.43661971830986</v>
      </c>
      <c r="K621" s="19">
        <f t="shared" si="68"/>
        <v>72.436619718309856</v>
      </c>
      <c r="L621" s="16">
        <v>186</v>
      </c>
      <c r="M621" s="20">
        <f t="shared" si="65"/>
        <v>8.1866197183098599</v>
      </c>
      <c r="N621" s="19">
        <f t="shared" si="66"/>
        <v>5.1866197183098599</v>
      </c>
      <c r="O621" s="16">
        <v>1244</v>
      </c>
      <c r="P621" s="20">
        <f t="shared" si="67"/>
        <v>54.75352112676056</v>
      </c>
      <c r="Q621" s="19">
        <f t="shared" si="69"/>
        <v>25.75352112676056</v>
      </c>
      <c r="R621" s="15"/>
    </row>
    <row r="622" spans="1:18" x14ac:dyDescent="0.3">
      <c r="A622" s="15" t="s">
        <v>1121</v>
      </c>
      <c r="B622" s="15" t="s">
        <v>1987</v>
      </c>
      <c r="C622" s="15" t="s">
        <v>1988</v>
      </c>
      <c r="D622" s="15" t="s">
        <v>1286</v>
      </c>
      <c r="E622" s="15" t="s">
        <v>1989</v>
      </c>
      <c r="F622" s="16">
        <v>1809</v>
      </c>
      <c r="G622" s="16">
        <v>589</v>
      </c>
      <c r="H622" s="17">
        <f t="shared" si="63"/>
        <v>1220</v>
      </c>
      <c r="I622" s="16">
        <v>1979</v>
      </c>
      <c r="J622" s="18">
        <f t="shared" si="64"/>
        <v>109.39745715865119</v>
      </c>
      <c r="K622" s="19">
        <f t="shared" si="68"/>
        <v>-32.602542841348807</v>
      </c>
      <c r="L622" s="16">
        <v>1</v>
      </c>
      <c r="M622" s="20">
        <f t="shared" si="65"/>
        <v>5.5279159756771695E-2</v>
      </c>
      <c r="N622" s="19">
        <f t="shared" si="66"/>
        <v>-2.9447208402432281</v>
      </c>
      <c r="O622" s="16">
        <v>5</v>
      </c>
      <c r="P622" s="20">
        <f t="shared" si="67"/>
        <v>0.2763957987838585</v>
      </c>
      <c r="Q622" s="19">
        <f t="shared" si="69"/>
        <v>-28.723604201216141</v>
      </c>
      <c r="R622" s="15"/>
    </row>
    <row r="623" spans="1:18" x14ac:dyDescent="0.3">
      <c r="A623" s="15" t="s">
        <v>1121</v>
      </c>
      <c r="B623" s="15" t="s">
        <v>1990</v>
      </c>
      <c r="C623" s="15" t="s">
        <v>1991</v>
      </c>
      <c r="D623" s="15" t="s">
        <v>286</v>
      </c>
      <c r="E623" s="15" t="s">
        <v>1992</v>
      </c>
      <c r="F623" s="16">
        <v>1273</v>
      </c>
      <c r="G623" s="16">
        <v>45</v>
      </c>
      <c r="H623" s="17">
        <f t="shared" si="63"/>
        <v>1228</v>
      </c>
      <c r="I623" s="16">
        <v>1214</v>
      </c>
      <c r="J623" s="18">
        <f t="shared" si="64"/>
        <v>95.365278868813832</v>
      </c>
      <c r="K623" s="19">
        <f t="shared" si="68"/>
        <v>-46.634721131186168</v>
      </c>
      <c r="L623" s="16">
        <v>3</v>
      </c>
      <c r="M623" s="20">
        <f t="shared" si="65"/>
        <v>0.2356637863315004</v>
      </c>
      <c r="N623" s="19">
        <f t="shared" si="66"/>
        <v>-2.7643362136684995</v>
      </c>
      <c r="O623" s="16">
        <v>531</v>
      </c>
      <c r="P623" s="20">
        <f t="shared" si="67"/>
        <v>41.712490180675573</v>
      </c>
      <c r="Q623" s="19">
        <f t="shared" si="69"/>
        <v>12.712490180675573</v>
      </c>
      <c r="R623" s="15"/>
    </row>
    <row r="624" spans="1:18" x14ac:dyDescent="0.3">
      <c r="A624" s="15" t="s">
        <v>1121</v>
      </c>
      <c r="B624" s="15" t="s">
        <v>1993</v>
      </c>
      <c r="C624" s="15" t="s">
        <v>1994</v>
      </c>
      <c r="D624" s="15" t="s">
        <v>26</v>
      </c>
      <c r="E624" s="15" t="s">
        <v>1995</v>
      </c>
      <c r="F624" s="16">
        <v>1927</v>
      </c>
      <c r="G624" s="16">
        <v>22</v>
      </c>
      <c r="H624" s="17">
        <f t="shared" si="63"/>
        <v>1905</v>
      </c>
      <c r="I624" s="16">
        <v>2657</v>
      </c>
      <c r="J624" s="18">
        <f t="shared" si="64"/>
        <v>137.88271925272443</v>
      </c>
      <c r="K624" s="19">
        <f t="shared" si="68"/>
        <v>-4.1172807472755721</v>
      </c>
      <c r="L624" s="16">
        <v>68</v>
      </c>
      <c r="M624" s="20">
        <f t="shared" si="65"/>
        <v>3.5288012454592628</v>
      </c>
      <c r="N624" s="19">
        <f t="shared" si="66"/>
        <v>0.52880124545926277</v>
      </c>
      <c r="O624" s="16">
        <v>645</v>
      </c>
      <c r="P624" s="20">
        <f t="shared" si="67"/>
        <v>33.471717695900367</v>
      </c>
      <c r="Q624" s="19">
        <f t="shared" si="69"/>
        <v>4.4717176959003666</v>
      </c>
      <c r="R624" s="15"/>
    </row>
    <row r="625" spans="1:18" x14ac:dyDescent="0.3">
      <c r="A625" s="15" t="s">
        <v>1121</v>
      </c>
      <c r="B625" s="15" t="s">
        <v>1996</v>
      </c>
      <c r="C625" s="15" t="s">
        <v>1997</v>
      </c>
      <c r="D625" s="15" t="s">
        <v>1459</v>
      </c>
      <c r="E625" s="15" t="s">
        <v>180</v>
      </c>
      <c r="F625" s="16">
        <v>1515</v>
      </c>
      <c r="G625" s="16">
        <v>25</v>
      </c>
      <c r="H625" s="17">
        <f t="shared" si="63"/>
        <v>1490</v>
      </c>
      <c r="I625" s="16">
        <v>2337</v>
      </c>
      <c r="J625" s="18">
        <f t="shared" si="64"/>
        <v>154.25742574257427</v>
      </c>
      <c r="K625" s="19">
        <f t="shared" si="68"/>
        <v>12.25742574257427</v>
      </c>
      <c r="L625" s="16">
        <v>20</v>
      </c>
      <c r="M625" s="20">
        <f t="shared" si="65"/>
        <v>1.3201320132013201</v>
      </c>
      <c r="N625" s="19">
        <f t="shared" si="66"/>
        <v>-1.6798679867986799</v>
      </c>
      <c r="O625" s="16">
        <v>730</v>
      </c>
      <c r="P625" s="20">
        <f t="shared" si="67"/>
        <v>48.184818481848183</v>
      </c>
      <c r="Q625" s="19">
        <f t="shared" si="69"/>
        <v>19.184818481848183</v>
      </c>
      <c r="R625" s="15"/>
    </row>
    <row r="626" spans="1:18" x14ac:dyDescent="0.3">
      <c r="A626" s="15" t="s">
        <v>1121</v>
      </c>
      <c r="B626" s="15" t="s">
        <v>1998</v>
      </c>
      <c r="C626" s="15" t="s">
        <v>1999</v>
      </c>
      <c r="D626" s="15" t="s">
        <v>136</v>
      </c>
      <c r="E626" s="15" t="s">
        <v>2000</v>
      </c>
      <c r="F626" s="16">
        <v>1229</v>
      </c>
      <c r="G626" s="16">
        <v>70</v>
      </c>
      <c r="H626" s="17">
        <f t="shared" si="63"/>
        <v>1159</v>
      </c>
      <c r="I626" s="16">
        <v>1169</v>
      </c>
      <c r="J626" s="18">
        <f t="shared" si="64"/>
        <v>95.117982099267692</v>
      </c>
      <c r="K626" s="19">
        <f t="shared" si="68"/>
        <v>-46.882017900732308</v>
      </c>
      <c r="L626" s="16">
        <v>0</v>
      </c>
      <c r="M626" s="20">
        <f t="shared" si="65"/>
        <v>0</v>
      </c>
      <c r="N626" s="19">
        <f t="shared" si="66"/>
        <v>-3</v>
      </c>
      <c r="O626" s="16">
        <v>933</v>
      </c>
      <c r="P626" s="20">
        <f t="shared" si="67"/>
        <v>75.915378356387308</v>
      </c>
      <c r="Q626" s="19">
        <f t="shared" si="69"/>
        <v>46.915378356387308</v>
      </c>
      <c r="R626" s="15"/>
    </row>
    <row r="627" spans="1:18" x14ac:dyDescent="0.3">
      <c r="A627" s="15" t="s">
        <v>1121</v>
      </c>
      <c r="B627" s="15" t="s">
        <v>2001</v>
      </c>
      <c r="C627" s="15" t="s">
        <v>2002</v>
      </c>
      <c r="D627" s="15" t="s">
        <v>148</v>
      </c>
      <c r="E627" s="15" t="s">
        <v>2003</v>
      </c>
      <c r="F627" s="16">
        <v>1358</v>
      </c>
      <c r="G627" s="16">
        <v>128</v>
      </c>
      <c r="H627" s="17">
        <f t="shared" si="63"/>
        <v>1230</v>
      </c>
      <c r="I627" s="16">
        <v>2130</v>
      </c>
      <c r="J627" s="18">
        <f t="shared" si="64"/>
        <v>156.84830633284241</v>
      </c>
      <c r="K627" s="19">
        <f t="shared" si="68"/>
        <v>14.848306332842412</v>
      </c>
      <c r="L627" s="16">
        <v>851</v>
      </c>
      <c r="M627" s="20">
        <f t="shared" si="65"/>
        <v>62.665684830633282</v>
      </c>
      <c r="N627" s="19">
        <f t="shared" si="66"/>
        <v>59.665684830633282</v>
      </c>
      <c r="O627" s="16">
        <v>398</v>
      </c>
      <c r="P627" s="20">
        <f t="shared" si="67"/>
        <v>29.307805596465393</v>
      </c>
      <c r="Q627" s="19">
        <f t="shared" si="69"/>
        <v>0.30780559646539274</v>
      </c>
      <c r="R627" s="15"/>
    </row>
    <row r="628" spans="1:18" x14ac:dyDescent="0.3">
      <c r="A628" s="15" t="s">
        <v>1121</v>
      </c>
      <c r="B628" s="15" t="s">
        <v>2004</v>
      </c>
      <c r="C628" s="15" t="s">
        <v>2005</v>
      </c>
      <c r="D628" s="15" t="s">
        <v>609</v>
      </c>
      <c r="E628" s="15" t="s">
        <v>2006</v>
      </c>
      <c r="F628" s="16">
        <v>2458</v>
      </c>
      <c r="G628" s="16">
        <v>804</v>
      </c>
      <c r="H628" s="17">
        <f t="shared" si="63"/>
        <v>1654</v>
      </c>
      <c r="I628" s="16">
        <v>3785</v>
      </c>
      <c r="J628" s="18">
        <f t="shared" si="64"/>
        <v>153.98698128559803</v>
      </c>
      <c r="K628" s="19">
        <f t="shared" si="68"/>
        <v>11.986981285598034</v>
      </c>
      <c r="L628" s="16">
        <v>28</v>
      </c>
      <c r="M628" s="20">
        <f t="shared" si="65"/>
        <v>1.1391375101708707</v>
      </c>
      <c r="N628" s="19">
        <f t="shared" si="66"/>
        <v>-1.8608624898291293</v>
      </c>
      <c r="O628" s="16">
        <v>177</v>
      </c>
      <c r="P628" s="20">
        <f t="shared" si="67"/>
        <v>7.200976403580146</v>
      </c>
      <c r="Q628" s="19">
        <f t="shared" si="69"/>
        <v>-21.799023596419854</v>
      </c>
      <c r="R628" s="15"/>
    </row>
    <row r="629" spans="1:18" x14ac:dyDescent="0.3">
      <c r="A629" s="15" t="s">
        <v>1121</v>
      </c>
      <c r="B629" s="15" t="s">
        <v>2007</v>
      </c>
      <c r="C629" s="15" t="s">
        <v>2008</v>
      </c>
      <c r="D629" s="15" t="s">
        <v>2009</v>
      </c>
      <c r="E629" s="15" t="s">
        <v>2010</v>
      </c>
      <c r="F629" s="16">
        <v>2113</v>
      </c>
      <c r="G629" s="16">
        <v>607</v>
      </c>
      <c r="H629" s="17">
        <f t="shared" si="63"/>
        <v>1506</v>
      </c>
      <c r="I629" s="16">
        <v>4222</v>
      </c>
      <c r="J629" s="18">
        <f t="shared" si="64"/>
        <v>199.81069569332703</v>
      </c>
      <c r="K629" s="19">
        <f t="shared" si="68"/>
        <v>57.810695693327034</v>
      </c>
      <c r="L629" s="16">
        <v>26</v>
      </c>
      <c r="M629" s="20">
        <f t="shared" si="65"/>
        <v>1.2304779933743493</v>
      </c>
      <c r="N629" s="19">
        <f t="shared" si="66"/>
        <v>-1.7695220066256507</v>
      </c>
      <c r="O629" s="16">
        <v>99</v>
      </c>
      <c r="P629" s="20">
        <f t="shared" si="67"/>
        <v>4.6852815901561762</v>
      </c>
      <c r="Q629" s="19">
        <f t="shared" si="69"/>
        <v>-24.314718409843824</v>
      </c>
      <c r="R629" s="15"/>
    </row>
    <row r="630" spans="1:18" x14ac:dyDescent="0.3">
      <c r="A630" s="15" t="s">
        <v>1121</v>
      </c>
      <c r="B630" s="15" t="s">
        <v>2011</v>
      </c>
      <c r="C630" s="15" t="s">
        <v>2012</v>
      </c>
      <c r="D630" s="15" t="s">
        <v>148</v>
      </c>
      <c r="E630" s="15" t="s">
        <v>2013</v>
      </c>
      <c r="F630" s="16">
        <v>875</v>
      </c>
      <c r="G630" s="16">
        <v>23</v>
      </c>
      <c r="H630" s="17">
        <f t="shared" si="63"/>
        <v>852</v>
      </c>
      <c r="I630" s="16">
        <v>723</v>
      </c>
      <c r="J630" s="18">
        <f t="shared" si="64"/>
        <v>82.628571428571433</v>
      </c>
      <c r="K630" s="19">
        <f t="shared" si="68"/>
        <v>-59.371428571428567</v>
      </c>
      <c r="L630" s="16">
        <v>9</v>
      </c>
      <c r="M630" s="20">
        <f t="shared" si="65"/>
        <v>1.0285714285714285</v>
      </c>
      <c r="N630" s="19">
        <f t="shared" si="66"/>
        <v>-1.9714285714285715</v>
      </c>
      <c r="O630" s="16">
        <v>133</v>
      </c>
      <c r="P630" s="20">
        <f t="shared" si="67"/>
        <v>15.2</v>
      </c>
      <c r="Q630" s="19">
        <f t="shared" si="69"/>
        <v>-13.8</v>
      </c>
      <c r="R630" s="15"/>
    </row>
    <row r="631" spans="1:18" x14ac:dyDescent="0.3">
      <c r="A631" s="15" t="s">
        <v>1121</v>
      </c>
      <c r="B631" s="15" t="s">
        <v>1746</v>
      </c>
      <c r="C631" s="15" t="s">
        <v>1747</v>
      </c>
      <c r="D631" s="15" t="s">
        <v>1151</v>
      </c>
      <c r="E631" s="15" t="s">
        <v>2014</v>
      </c>
      <c r="F631" s="16">
        <v>1500</v>
      </c>
      <c r="G631" s="16">
        <v>275</v>
      </c>
      <c r="H631" s="17">
        <f t="shared" si="63"/>
        <v>1225</v>
      </c>
      <c r="I631" s="16">
        <v>1985</v>
      </c>
      <c r="J631" s="18">
        <f t="shared" si="64"/>
        <v>132.33333333333331</v>
      </c>
      <c r="K631" s="19">
        <f t="shared" si="68"/>
        <v>-9.6666666666666856</v>
      </c>
      <c r="L631" s="16">
        <v>33</v>
      </c>
      <c r="M631" s="20">
        <f t="shared" si="65"/>
        <v>2.1999999999999997</v>
      </c>
      <c r="N631" s="19">
        <f t="shared" si="66"/>
        <v>-0.80000000000000027</v>
      </c>
      <c r="O631" s="16">
        <v>1621</v>
      </c>
      <c r="P631" s="20">
        <f t="shared" si="67"/>
        <v>108.06666666666666</v>
      </c>
      <c r="Q631" s="19">
        <f t="shared" si="69"/>
        <v>79.066666666666663</v>
      </c>
      <c r="R631" s="15"/>
    </row>
    <row r="632" spans="1:18" x14ac:dyDescent="0.3">
      <c r="A632" s="15" t="s">
        <v>1121</v>
      </c>
      <c r="B632" s="15" t="s">
        <v>2015</v>
      </c>
      <c r="C632" s="15" t="s">
        <v>2016</v>
      </c>
      <c r="D632" s="15" t="s">
        <v>233</v>
      </c>
      <c r="E632" s="15" t="s">
        <v>2017</v>
      </c>
      <c r="F632" s="16">
        <v>1477</v>
      </c>
      <c r="G632" s="16">
        <v>192</v>
      </c>
      <c r="H632" s="17">
        <f t="shared" si="63"/>
        <v>1285</v>
      </c>
      <c r="I632" s="16">
        <v>1270</v>
      </c>
      <c r="J632" s="18">
        <f t="shared" si="64"/>
        <v>85.985104942450917</v>
      </c>
      <c r="K632" s="19">
        <f t="shared" si="68"/>
        <v>-56.014895057549083</v>
      </c>
      <c r="L632" s="16">
        <v>48</v>
      </c>
      <c r="M632" s="20">
        <f t="shared" si="65"/>
        <v>3.2498307379823967</v>
      </c>
      <c r="N632" s="19">
        <f t="shared" si="66"/>
        <v>0.24983073798239674</v>
      </c>
      <c r="O632" s="16">
        <v>966</v>
      </c>
      <c r="P632" s="20">
        <f t="shared" si="67"/>
        <v>65.402843601895739</v>
      </c>
      <c r="Q632" s="19">
        <f t="shared" si="69"/>
        <v>36.402843601895739</v>
      </c>
      <c r="R632" s="15"/>
    </row>
    <row r="633" spans="1:18" x14ac:dyDescent="0.3">
      <c r="A633" s="21" t="s">
        <v>1121</v>
      </c>
      <c r="B633" s="21" t="s">
        <v>2018</v>
      </c>
      <c r="C633" s="21" t="s">
        <v>2019</v>
      </c>
      <c r="D633" s="21" t="s">
        <v>290</v>
      </c>
      <c r="E633" s="21" t="s">
        <v>2020</v>
      </c>
      <c r="F633" s="22">
        <v>1492</v>
      </c>
      <c r="G633" s="22">
        <v>1042</v>
      </c>
      <c r="H633" s="23">
        <f t="shared" si="63"/>
        <v>450</v>
      </c>
      <c r="I633" s="22">
        <v>2819</v>
      </c>
      <c r="J633" s="24">
        <f t="shared" si="64"/>
        <v>188.94101876675603</v>
      </c>
      <c r="K633" s="25">
        <f t="shared" si="68"/>
        <v>46.941018766756031</v>
      </c>
      <c r="L633" s="22">
        <v>34</v>
      </c>
      <c r="M633" s="26">
        <f t="shared" si="65"/>
        <v>2.2788203753351208</v>
      </c>
      <c r="N633" s="25">
        <f t="shared" si="66"/>
        <v>-0.72117962466487917</v>
      </c>
      <c r="O633" s="22">
        <v>358</v>
      </c>
      <c r="P633" s="26">
        <f t="shared" si="67"/>
        <v>23.994638069705093</v>
      </c>
      <c r="Q633" s="25">
        <f t="shared" si="69"/>
        <v>-5.0053619302949066</v>
      </c>
      <c r="R633" s="21"/>
    </row>
    <row r="634" spans="1:18" x14ac:dyDescent="0.3">
      <c r="A634" s="15" t="s">
        <v>1121</v>
      </c>
      <c r="B634" s="15" t="s">
        <v>2021</v>
      </c>
      <c r="C634" s="15" t="s">
        <v>2022</v>
      </c>
      <c r="D634" s="15" t="s">
        <v>197</v>
      </c>
      <c r="E634" s="15" t="s">
        <v>1829</v>
      </c>
      <c r="F634" s="16">
        <v>1481</v>
      </c>
      <c r="G634" s="16">
        <v>199</v>
      </c>
      <c r="H634" s="17">
        <f t="shared" si="63"/>
        <v>1282</v>
      </c>
      <c r="I634" s="16">
        <v>2588</v>
      </c>
      <c r="J634" s="18">
        <f t="shared" si="64"/>
        <v>174.74679270762999</v>
      </c>
      <c r="K634" s="19">
        <f t="shared" si="68"/>
        <v>32.746792707629993</v>
      </c>
      <c r="L634" s="16">
        <v>46</v>
      </c>
      <c r="M634" s="20">
        <f t="shared" si="65"/>
        <v>3.1060094530722484</v>
      </c>
      <c r="N634" s="19">
        <f t="shared" si="66"/>
        <v>0.10600945307224841</v>
      </c>
      <c r="O634" s="16">
        <v>303</v>
      </c>
      <c r="P634" s="20">
        <f t="shared" si="67"/>
        <v>20.459149223497636</v>
      </c>
      <c r="Q634" s="19">
        <f t="shared" si="69"/>
        <v>-8.5408507765023636</v>
      </c>
      <c r="R634" s="15"/>
    </row>
    <row r="635" spans="1:18" x14ac:dyDescent="0.3">
      <c r="A635" s="15" t="s">
        <v>1121</v>
      </c>
      <c r="B635" s="15" t="s">
        <v>2023</v>
      </c>
      <c r="C635" s="15" t="s">
        <v>2024</v>
      </c>
      <c r="D635" s="15" t="s">
        <v>2025</v>
      </c>
      <c r="E635" s="15" t="s">
        <v>2026</v>
      </c>
      <c r="F635" s="16">
        <v>1922</v>
      </c>
      <c r="G635" s="16">
        <v>2</v>
      </c>
      <c r="H635" s="17">
        <f t="shared" si="63"/>
        <v>1920</v>
      </c>
      <c r="I635" s="16">
        <v>2758</v>
      </c>
      <c r="J635" s="18">
        <f t="shared" si="64"/>
        <v>143.49635796045786</v>
      </c>
      <c r="K635" s="19">
        <f t="shared" si="68"/>
        <v>1.496357960457857</v>
      </c>
      <c r="L635" s="16">
        <v>1572</v>
      </c>
      <c r="M635" s="20">
        <f t="shared" si="65"/>
        <v>81.789802289281994</v>
      </c>
      <c r="N635" s="19">
        <f t="shared" si="66"/>
        <v>78.789802289281994</v>
      </c>
      <c r="O635" s="16">
        <v>0</v>
      </c>
      <c r="P635" s="20">
        <f t="shared" si="67"/>
        <v>0</v>
      </c>
      <c r="Q635" s="19">
        <f t="shared" si="69"/>
        <v>-29</v>
      </c>
      <c r="R635" s="15"/>
    </row>
    <row r="636" spans="1:18" x14ac:dyDescent="0.3">
      <c r="A636" s="15" t="s">
        <v>1121</v>
      </c>
      <c r="B636" s="15" t="s">
        <v>2027</v>
      </c>
      <c r="C636" s="15" t="s">
        <v>2028</v>
      </c>
      <c r="D636" s="15" t="s">
        <v>210</v>
      </c>
      <c r="E636" s="15" t="s">
        <v>2029</v>
      </c>
      <c r="F636" s="16">
        <v>1305</v>
      </c>
      <c r="G636" s="16">
        <v>270</v>
      </c>
      <c r="H636" s="17">
        <f t="shared" si="63"/>
        <v>1035</v>
      </c>
      <c r="I636" s="16">
        <v>1013</v>
      </c>
      <c r="J636" s="18">
        <f t="shared" si="64"/>
        <v>77.624521072796938</v>
      </c>
      <c r="K636" s="19">
        <f t="shared" si="68"/>
        <v>-64.375478927203062</v>
      </c>
      <c r="L636" s="16">
        <v>16</v>
      </c>
      <c r="M636" s="20">
        <f t="shared" si="65"/>
        <v>1.2260536398467434</v>
      </c>
      <c r="N636" s="19">
        <f t="shared" si="66"/>
        <v>-1.7739463601532566</v>
      </c>
      <c r="O636" s="16">
        <v>599</v>
      </c>
      <c r="P636" s="20">
        <f t="shared" si="67"/>
        <v>45.900383141762454</v>
      </c>
      <c r="Q636" s="19">
        <f t="shared" si="69"/>
        <v>16.900383141762454</v>
      </c>
      <c r="R636" s="15"/>
    </row>
    <row r="637" spans="1:18" x14ac:dyDescent="0.3">
      <c r="A637" s="15" t="s">
        <v>1121</v>
      </c>
      <c r="B637" s="15" t="s">
        <v>2030</v>
      </c>
      <c r="C637" s="15" t="s">
        <v>2031</v>
      </c>
      <c r="D637" s="15" t="s">
        <v>624</v>
      </c>
      <c r="E637" s="15" t="s">
        <v>2032</v>
      </c>
      <c r="F637" s="16">
        <v>1427</v>
      </c>
      <c r="G637" s="16">
        <v>35</v>
      </c>
      <c r="H637" s="17">
        <f t="shared" si="63"/>
        <v>1392</v>
      </c>
      <c r="I637" s="16">
        <v>2612</v>
      </c>
      <c r="J637" s="18">
        <f t="shared" si="64"/>
        <v>183.04134548002804</v>
      </c>
      <c r="K637" s="19">
        <f t="shared" si="68"/>
        <v>41.041345480028042</v>
      </c>
      <c r="L637" s="16">
        <v>97</v>
      </c>
      <c r="M637" s="20">
        <f t="shared" si="65"/>
        <v>6.7974772249474418</v>
      </c>
      <c r="N637" s="19">
        <f t="shared" si="66"/>
        <v>3.7974772249474418</v>
      </c>
      <c r="O637" s="16">
        <v>1219</v>
      </c>
      <c r="P637" s="20">
        <f t="shared" si="67"/>
        <v>85.423966362999309</v>
      </c>
      <c r="Q637" s="19">
        <f t="shared" si="69"/>
        <v>56.423966362999309</v>
      </c>
      <c r="R637" s="15"/>
    </row>
    <row r="638" spans="1:18" x14ac:dyDescent="0.3">
      <c r="A638" s="15" t="s">
        <v>1121</v>
      </c>
      <c r="B638" s="15" t="s">
        <v>2033</v>
      </c>
      <c r="C638" s="15" t="s">
        <v>2034</v>
      </c>
      <c r="D638" s="15" t="s">
        <v>1025</v>
      </c>
      <c r="E638" s="15" t="s">
        <v>1829</v>
      </c>
      <c r="F638" s="16">
        <v>2410</v>
      </c>
      <c r="G638" s="16">
        <v>409</v>
      </c>
      <c r="H638" s="17">
        <f t="shared" si="63"/>
        <v>2001</v>
      </c>
      <c r="I638" s="16">
        <v>2399</v>
      </c>
      <c r="J638" s="18">
        <f t="shared" si="64"/>
        <v>99.543568464730299</v>
      </c>
      <c r="K638" s="19">
        <f t="shared" si="68"/>
        <v>-42.456431535269701</v>
      </c>
      <c r="L638" s="16">
        <v>18</v>
      </c>
      <c r="M638" s="20">
        <f t="shared" si="65"/>
        <v>0.74688796680497926</v>
      </c>
      <c r="N638" s="19">
        <f t="shared" si="66"/>
        <v>-2.2531120331950207</v>
      </c>
      <c r="O638" s="16">
        <v>2605</v>
      </c>
      <c r="P638" s="20">
        <f t="shared" si="67"/>
        <v>108.09128630705393</v>
      </c>
      <c r="Q638" s="19">
        <f t="shared" si="69"/>
        <v>79.091286307053934</v>
      </c>
      <c r="R638" s="15"/>
    </row>
    <row r="639" spans="1:18" x14ac:dyDescent="0.3">
      <c r="A639" s="15" t="s">
        <v>1121</v>
      </c>
      <c r="B639" s="15" t="s">
        <v>2035</v>
      </c>
      <c r="C639" s="15" t="s">
        <v>2036</v>
      </c>
      <c r="D639" s="15" t="s">
        <v>148</v>
      </c>
      <c r="E639" s="15" t="s">
        <v>80</v>
      </c>
      <c r="F639" s="16">
        <v>2045</v>
      </c>
      <c r="G639" s="16">
        <v>573</v>
      </c>
      <c r="H639" s="17">
        <f t="shared" si="63"/>
        <v>1472</v>
      </c>
      <c r="I639" s="16">
        <v>2138</v>
      </c>
      <c r="J639" s="18">
        <f t="shared" si="64"/>
        <v>104.54767726161369</v>
      </c>
      <c r="K639" s="19">
        <f t="shared" si="68"/>
        <v>-37.452322738386314</v>
      </c>
      <c r="L639" s="16">
        <v>4</v>
      </c>
      <c r="M639" s="20">
        <f t="shared" si="65"/>
        <v>0.19559902200488996</v>
      </c>
      <c r="N639" s="19">
        <f t="shared" si="66"/>
        <v>-2.80440097799511</v>
      </c>
      <c r="O639" s="16">
        <v>15</v>
      </c>
      <c r="P639" s="20">
        <f t="shared" si="67"/>
        <v>0.73349633251833746</v>
      </c>
      <c r="Q639" s="19">
        <f t="shared" si="69"/>
        <v>-28.266503667481661</v>
      </c>
      <c r="R639" s="15"/>
    </row>
    <row r="640" spans="1:18" x14ac:dyDescent="0.3">
      <c r="A640" s="15" t="s">
        <v>1121</v>
      </c>
      <c r="B640" s="15" t="s">
        <v>2037</v>
      </c>
      <c r="C640" s="15" t="s">
        <v>2038</v>
      </c>
      <c r="D640" s="15" t="s">
        <v>193</v>
      </c>
      <c r="E640" s="15" t="s">
        <v>2039</v>
      </c>
      <c r="F640" s="16">
        <v>1906</v>
      </c>
      <c r="G640" s="16">
        <v>491</v>
      </c>
      <c r="H640" s="17">
        <f t="shared" si="63"/>
        <v>1415</v>
      </c>
      <c r="I640" s="16">
        <v>2196</v>
      </c>
      <c r="J640" s="18">
        <f t="shared" si="64"/>
        <v>115.21511017838407</v>
      </c>
      <c r="K640" s="19">
        <f t="shared" si="68"/>
        <v>-26.784889821615934</v>
      </c>
      <c r="L640" s="16">
        <v>36</v>
      </c>
      <c r="M640" s="20">
        <f t="shared" si="65"/>
        <v>1.888772298006296</v>
      </c>
      <c r="N640" s="19">
        <f t="shared" si="66"/>
        <v>-1.111227701993704</v>
      </c>
      <c r="O640" s="16">
        <v>349</v>
      </c>
      <c r="P640" s="20">
        <f t="shared" si="67"/>
        <v>18.310598111227701</v>
      </c>
      <c r="Q640" s="19">
        <f t="shared" si="69"/>
        <v>-10.689401888772299</v>
      </c>
      <c r="R640" s="15"/>
    </row>
    <row r="641" spans="1:18" x14ac:dyDescent="0.3">
      <c r="A641" s="15" t="s">
        <v>1121</v>
      </c>
      <c r="B641" s="15" t="s">
        <v>2040</v>
      </c>
      <c r="C641" s="15" t="s">
        <v>2041</v>
      </c>
      <c r="D641" s="15" t="s">
        <v>1151</v>
      </c>
      <c r="E641" s="15" t="s">
        <v>2042</v>
      </c>
      <c r="F641" s="16">
        <v>1090</v>
      </c>
      <c r="G641" s="16">
        <v>22</v>
      </c>
      <c r="H641" s="17">
        <f t="shared" si="63"/>
        <v>1068</v>
      </c>
      <c r="I641" s="16">
        <v>790</v>
      </c>
      <c r="J641" s="18">
        <f t="shared" si="64"/>
        <v>72.477064220183479</v>
      </c>
      <c r="K641" s="19">
        <f t="shared" si="68"/>
        <v>-69.522935779816521</v>
      </c>
      <c r="L641" s="16">
        <v>9</v>
      </c>
      <c r="M641" s="20">
        <f t="shared" si="65"/>
        <v>0.82568807339449546</v>
      </c>
      <c r="N641" s="19">
        <f t="shared" si="66"/>
        <v>-2.1743119266055047</v>
      </c>
      <c r="O641" s="16">
        <v>209</v>
      </c>
      <c r="P641" s="20">
        <f t="shared" si="67"/>
        <v>19.174311926605505</v>
      </c>
      <c r="Q641" s="19">
        <f t="shared" si="69"/>
        <v>-9.8256880733944953</v>
      </c>
      <c r="R641" s="15"/>
    </row>
    <row r="642" spans="1:18" x14ac:dyDescent="0.3">
      <c r="A642" s="15" t="s">
        <v>1121</v>
      </c>
      <c r="B642" s="15" t="s">
        <v>2043</v>
      </c>
      <c r="C642" s="15" t="s">
        <v>2044</v>
      </c>
      <c r="D642" s="15" t="s">
        <v>2045</v>
      </c>
      <c r="E642" s="15" t="s">
        <v>2046</v>
      </c>
      <c r="F642" s="16">
        <v>1725</v>
      </c>
      <c r="G642" s="16">
        <v>186</v>
      </c>
      <c r="H642" s="17">
        <f t="shared" si="63"/>
        <v>1539</v>
      </c>
      <c r="I642" s="16">
        <v>2082</v>
      </c>
      <c r="J642" s="18">
        <f t="shared" si="64"/>
        <v>120.69565217391305</v>
      </c>
      <c r="K642" s="19">
        <f t="shared" si="68"/>
        <v>-21.304347826086953</v>
      </c>
      <c r="L642" s="16">
        <v>49</v>
      </c>
      <c r="M642" s="20">
        <f t="shared" si="65"/>
        <v>2.8405797101449277</v>
      </c>
      <c r="N642" s="19">
        <f t="shared" si="66"/>
        <v>-0.15942028985507228</v>
      </c>
      <c r="O642" s="16">
        <v>952</v>
      </c>
      <c r="P642" s="20">
        <f t="shared" si="67"/>
        <v>55.188405797101446</v>
      </c>
      <c r="Q642" s="19">
        <f t="shared" si="69"/>
        <v>26.188405797101446</v>
      </c>
      <c r="R642" s="15"/>
    </row>
    <row r="643" spans="1:18" x14ac:dyDescent="0.3">
      <c r="A643" s="15" t="s">
        <v>1121</v>
      </c>
      <c r="B643" s="15" t="s">
        <v>2047</v>
      </c>
      <c r="C643" s="15" t="s">
        <v>2048</v>
      </c>
      <c r="D643" s="15" t="s">
        <v>2049</v>
      </c>
      <c r="E643" s="15" t="s">
        <v>385</v>
      </c>
      <c r="F643" s="16">
        <v>1763</v>
      </c>
      <c r="G643" s="16">
        <v>7</v>
      </c>
      <c r="H643" s="17">
        <f t="shared" si="63"/>
        <v>1756</v>
      </c>
      <c r="I643" s="16">
        <v>2966</v>
      </c>
      <c r="J643" s="18">
        <f t="shared" si="64"/>
        <v>168.23596142938172</v>
      </c>
      <c r="K643" s="19">
        <f t="shared" si="68"/>
        <v>26.235961429381717</v>
      </c>
      <c r="L643" s="16">
        <v>120</v>
      </c>
      <c r="M643" s="20">
        <f t="shared" si="65"/>
        <v>6.806579693703914</v>
      </c>
      <c r="N643" s="19">
        <f t="shared" si="66"/>
        <v>3.806579693703914</v>
      </c>
      <c r="O643" s="16">
        <v>771</v>
      </c>
      <c r="P643" s="20">
        <f t="shared" si="67"/>
        <v>43.73227453204764</v>
      </c>
      <c r="Q643" s="19">
        <f t="shared" si="69"/>
        <v>14.73227453204764</v>
      </c>
      <c r="R643" s="15"/>
    </row>
    <row r="644" spans="1:18" x14ac:dyDescent="0.3">
      <c r="A644" s="15" t="s">
        <v>1121</v>
      </c>
      <c r="B644" s="15" t="s">
        <v>2050</v>
      </c>
      <c r="C644" s="15" t="s">
        <v>2051</v>
      </c>
      <c r="D644" s="15" t="s">
        <v>707</v>
      </c>
      <c r="E644" s="15" t="s">
        <v>2052</v>
      </c>
      <c r="F644" s="16">
        <v>1318</v>
      </c>
      <c r="G644" s="16">
        <v>18</v>
      </c>
      <c r="H644" s="17">
        <f t="shared" si="63"/>
        <v>1300</v>
      </c>
      <c r="I644" s="16">
        <v>1274</v>
      </c>
      <c r="J644" s="18">
        <f t="shared" si="64"/>
        <v>96.661608497723833</v>
      </c>
      <c r="K644" s="19">
        <f t="shared" si="68"/>
        <v>-45.338391502276167</v>
      </c>
      <c r="L644" s="16">
        <v>1</v>
      </c>
      <c r="M644" s="20">
        <f t="shared" si="65"/>
        <v>7.5872534142640363E-2</v>
      </c>
      <c r="N644" s="19">
        <f t="shared" si="66"/>
        <v>-2.9241274658573597</v>
      </c>
      <c r="O644" s="16">
        <v>99</v>
      </c>
      <c r="P644" s="20">
        <f t="shared" si="67"/>
        <v>7.5113808801213962</v>
      </c>
      <c r="Q644" s="19">
        <f t="shared" si="69"/>
        <v>-21.488619119878603</v>
      </c>
      <c r="R644" s="15"/>
    </row>
    <row r="645" spans="1:18" x14ac:dyDescent="0.3">
      <c r="A645" s="15" t="s">
        <v>1121</v>
      </c>
      <c r="B645" s="15" t="s">
        <v>2053</v>
      </c>
      <c r="C645" s="15" t="s">
        <v>2054</v>
      </c>
      <c r="D645" s="15" t="s">
        <v>628</v>
      </c>
      <c r="E645" s="15" t="s">
        <v>2055</v>
      </c>
      <c r="F645" s="16">
        <v>1967</v>
      </c>
      <c r="G645" s="16">
        <v>412</v>
      </c>
      <c r="H645" s="17">
        <f t="shared" si="63"/>
        <v>1555</v>
      </c>
      <c r="I645" s="16">
        <v>1656</v>
      </c>
      <c r="J645" s="18">
        <f t="shared" si="64"/>
        <v>84.189120488052865</v>
      </c>
      <c r="K645" s="19">
        <f t="shared" si="68"/>
        <v>-57.810879511947135</v>
      </c>
      <c r="L645" s="16">
        <v>21</v>
      </c>
      <c r="M645" s="20">
        <f t="shared" si="65"/>
        <v>1.0676156583629894</v>
      </c>
      <c r="N645" s="19">
        <f t="shared" si="66"/>
        <v>-1.9323843416370106</v>
      </c>
      <c r="O645" s="16">
        <v>168</v>
      </c>
      <c r="P645" s="20">
        <f t="shared" si="67"/>
        <v>8.5409252669039155</v>
      </c>
      <c r="Q645" s="19">
        <f t="shared" si="69"/>
        <v>-20.459074733096084</v>
      </c>
      <c r="R645" s="15"/>
    </row>
    <row r="646" spans="1:18" x14ac:dyDescent="0.3">
      <c r="A646" s="15" t="s">
        <v>1121</v>
      </c>
      <c r="B646" s="15" t="s">
        <v>1934</v>
      </c>
      <c r="C646" s="15" t="s">
        <v>1935</v>
      </c>
      <c r="D646" s="15" t="s">
        <v>535</v>
      </c>
      <c r="E646" s="15" t="s">
        <v>2056</v>
      </c>
      <c r="F646" s="16">
        <v>1271</v>
      </c>
      <c r="G646" s="16">
        <v>0</v>
      </c>
      <c r="H646" s="17">
        <f t="shared" si="63"/>
        <v>1271</v>
      </c>
      <c r="I646" s="16">
        <v>1796</v>
      </c>
      <c r="J646" s="18">
        <f t="shared" si="64"/>
        <v>141.30605822187255</v>
      </c>
      <c r="K646" s="19">
        <f t="shared" si="68"/>
        <v>-0.69394177812745284</v>
      </c>
      <c r="L646" s="16">
        <v>17</v>
      </c>
      <c r="M646" s="20">
        <f t="shared" si="65"/>
        <v>1.3375295043273014</v>
      </c>
      <c r="N646" s="19">
        <f t="shared" si="66"/>
        <v>-1.6624704956726986</v>
      </c>
      <c r="O646" s="16">
        <v>1216</v>
      </c>
      <c r="P646" s="20">
        <f t="shared" si="67"/>
        <v>95.672698662470495</v>
      </c>
      <c r="Q646" s="19">
        <f t="shared" si="69"/>
        <v>66.672698662470495</v>
      </c>
      <c r="R646" s="15"/>
    </row>
    <row r="647" spans="1:18" x14ac:dyDescent="0.3">
      <c r="A647" s="15" t="s">
        <v>1121</v>
      </c>
      <c r="B647" s="15" t="s">
        <v>2057</v>
      </c>
      <c r="C647" s="15" t="s">
        <v>2058</v>
      </c>
      <c r="D647" s="15" t="s">
        <v>1395</v>
      </c>
      <c r="E647" s="15" t="s">
        <v>2059</v>
      </c>
      <c r="F647" s="16">
        <v>1629</v>
      </c>
      <c r="G647" s="16">
        <v>35</v>
      </c>
      <c r="H647" s="17">
        <f t="shared" si="63"/>
        <v>1594</v>
      </c>
      <c r="I647" s="16">
        <v>1988</v>
      </c>
      <c r="J647" s="18">
        <f t="shared" si="64"/>
        <v>122.03806015960711</v>
      </c>
      <c r="K647" s="19">
        <f t="shared" si="68"/>
        <v>-19.961939840392887</v>
      </c>
      <c r="L647" s="16">
        <v>51</v>
      </c>
      <c r="M647" s="20">
        <f t="shared" si="65"/>
        <v>3.1307550644567224</v>
      </c>
      <c r="N647" s="19">
        <f t="shared" si="66"/>
        <v>0.13075506445672236</v>
      </c>
      <c r="O647" s="16">
        <v>1402</v>
      </c>
      <c r="P647" s="20">
        <f t="shared" si="67"/>
        <v>86.065070595457343</v>
      </c>
      <c r="Q647" s="19">
        <f t="shared" si="69"/>
        <v>57.065070595457343</v>
      </c>
      <c r="R647" s="15"/>
    </row>
    <row r="648" spans="1:18" x14ac:dyDescent="0.3">
      <c r="A648" s="15" t="s">
        <v>1121</v>
      </c>
      <c r="B648" s="15" t="s">
        <v>2060</v>
      </c>
      <c r="C648" s="15" t="s">
        <v>2061</v>
      </c>
      <c r="D648" s="15" t="s">
        <v>1151</v>
      </c>
      <c r="E648" s="15" t="s">
        <v>2062</v>
      </c>
      <c r="F648" s="16">
        <v>1194</v>
      </c>
      <c r="G648" s="16">
        <v>396</v>
      </c>
      <c r="H648" s="17">
        <f t="shared" si="63"/>
        <v>798</v>
      </c>
      <c r="I648" s="16">
        <v>1839</v>
      </c>
      <c r="J648" s="18">
        <f t="shared" si="64"/>
        <v>154.02010050251255</v>
      </c>
      <c r="K648" s="19">
        <f t="shared" si="68"/>
        <v>12.020100502512548</v>
      </c>
      <c r="L648" s="16">
        <v>11</v>
      </c>
      <c r="M648" s="20">
        <f t="shared" si="65"/>
        <v>0.92127303182579567</v>
      </c>
      <c r="N648" s="19">
        <f t="shared" si="66"/>
        <v>-2.0787269681742044</v>
      </c>
      <c r="O648" s="16">
        <v>122</v>
      </c>
      <c r="P648" s="20">
        <f t="shared" si="67"/>
        <v>10.217755443886096</v>
      </c>
      <c r="Q648" s="19">
        <f t="shared" si="69"/>
        <v>-18.782244556113902</v>
      </c>
      <c r="R648" s="15"/>
    </row>
    <row r="649" spans="1:18" x14ac:dyDescent="0.3">
      <c r="A649" s="15" t="s">
        <v>1121</v>
      </c>
      <c r="B649" s="15" t="s">
        <v>2063</v>
      </c>
      <c r="C649" s="15" t="s">
        <v>2064</v>
      </c>
      <c r="D649" s="15" t="s">
        <v>1970</v>
      </c>
      <c r="E649" s="15" t="s">
        <v>2065</v>
      </c>
      <c r="F649" s="16">
        <v>915</v>
      </c>
      <c r="G649" s="16">
        <v>0</v>
      </c>
      <c r="H649" s="17">
        <f t="shared" ref="H649:H712" si="70">F649-G649</f>
        <v>915</v>
      </c>
      <c r="I649" s="16">
        <v>1093</v>
      </c>
      <c r="J649" s="18">
        <f t="shared" ref="J649:J712" si="71">I649/F649*100</f>
        <v>119.4535519125683</v>
      </c>
      <c r="K649" s="19">
        <f t="shared" si="68"/>
        <v>-22.546448087431699</v>
      </c>
      <c r="L649" s="16">
        <v>6</v>
      </c>
      <c r="M649" s="20">
        <f t="shared" ref="M649:M712" si="72">L649/F649*100</f>
        <v>0.65573770491803274</v>
      </c>
      <c r="N649" s="19">
        <f t="shared" ref="N649:N712" si="73">M649-3</f>
        <v>-2.3442622950819674</v>
      </c>
      <c r="O649" s="16">
        <v>280</v>
      </c>
      <c r="P649" s="20">
        <f t="shared" ref="P649:P712" si="74">O649/F649*100</f>
        <v>30.601092896174865</v>
      </c>
      <c r="Q649" s="19">
        <f t="shared" si="69"/>
        <v>1.6010928961748654</v>
      </c>
      <c r="R649" s="15"/>
    </row>
    <row r="650" spans="1:18" x14ac:dyDescent="0.3">
      <c r="A650" s="15" t="s">
        <v>1121</v>
      </c>
      <c r="B650" s="15" t="s">
        <v>1250</v>
      </c>
      <c r="C650" s="15" t="s">
        <v>1251</v>
      </c>
      <c r="D650" s="15" t="s">
        <v>171</v>
      </c>
      <c r="E650" s="15" t="s">
        <v>2066</v>
      </c>
      <c r="F650" s="16">
        <v>1840</v>
      </c>
      <c r="G650" s="16">
        <v>573</v>
      </c>
      <c r="H650" s="17">
        <f t="shared" si="70"/>
        <v>1267</v>
      </c>
      <c r="I650" s="16">
        <v>2032</v>
      </c>
      <c r="J650" s="18">
        <f t="shared" si="71"/>
        <v>110.43478260869566</v>
      </c>
      <c r="K650" s="19">
        <f t="shared" ref="K650:K713" si="75">J650-142</f>
        <v>-31.565217391304344</v>
      </c>
      <c r="L650" s="16">
        <v>15</v>
      </c>
      <c r="M650" s="20">
        <f t="shared" si="72"/>
        <v>0.81521739130434778</v>
      </c>
      <c r="N650" s="19">
        <f t="shared" si="73"/>
        <v>-2.1847826086956523</v>
      </c>
      <c r="O650" s="16">
        <v>649</v>
      </c>
      <c r="P650" s="20">
        <f t="shared" si="74"/>
        <v>35.271739130434781</v>
      </c>
      <c r="Q650" s="19">
        <f t="shared" ref="Q650:Q713" si="76">P650-29</f>
        <v>6.2717391304347814</v>
      </c>
      <c r="R650" s="15"/>
    </row>
    <row r="651" spans="1:18" x14ac:dyDescent="0.3">
      <c r="A651" s="15" t="s">
        <v>1121</v>
      </c>
      <c r="B651" s="15" t="s">
        <v>2067</v>
      </c>
      <c r="C651" s="15" t="s">
        <v>2068</v>
      </c>
      <c r="D651" s="15" t="s">
        <v>1273</v>
      </c>
      <c r="E651" s="15" t="s">
        <v>2069</v>
      </c>
      <c r="F651" s="16">
        <v>1031</v>
      </c>
      <c r="G651" s="16">
        <v>5</v>
      </c>
      <c r="H651" s="17">
        <f t="shared" si="70"/>
        <v>1026</v>
      </c>
      <c r="I651" s="16">
        <v>1450</v>
      </c>
      <c r="J651" s="18">
        <f t="shared" si="71"/>
        <v>140.64015518913675</v>
      </c>
      <c r="K651" s="19">
        <f t="shared" si="75"/>
        <v>-1.359844810863251</v>
      </c>
      <c r="L651" s="16">
        <v>12</v>
      </c>
      <c r="M651" s="20">
        <f t="shared" si="72"/>
        <v>1.1639185257032008</v>
      </c>
      <c r="N651" s="19">
        <f t="shared" si="73"/>
        <v>-1.8360814742967992</v>
      </c>
      <c r="O651" s="16">
        <v>129</v>
      </c>
      <c r="P651" s="20">
        <f t="shared" si="74"/>
        <v>12.512124151309409</v>
      </c>
      <c r="Q651" s="19">
        <f t="shared" si="76"/>
        <v>-16.487875848690592</v>
      </c>
      <c r="R651" s="15"/>
    </row>
    <row r="652" spans="1:18" x14ac:dyDescent="0.3">
      <c r="A652" s="27" t="s">
        <v>1121</v>
      </c>
      <c r="B652" s="27" t="s">
        <v>2070</v>
      </c>
      <c r="C652" s="27" t="s">
        <v>2071</v>
      </c>
      <c r="D652" s="27" t="s">
        <v>1627</v>
      </c>
      <c r="E652" s="27" t="s">
        <v>2072</v>
      </c>
      <c r="F652" s="28">
        <v>942</v>
      </c>
      <c r="G652" s="28">
        <v>942</v>
      </c>
      <c r="H652" s="29">
        <f t="shared" si="70"/>
        <v>0</v>
      </c>
      <c r="I652" s="28">
        <v>2537</v>
      </c>
      <c r="J652" s="30">
        <f t="shared" si="71"/>
        <v>269.32059447983016</v>
      </c>
      <c r="K652" s="31">
        <f t="shared" si="75"/>
        <v>127.32059447983016</v>
      </c>
      <c r="L652" s="28">
        <v>9</v>
      </c>
      <c r="M652" s="32">
        <f t="shared" si="72"/>
        <v>0.95541401273885351</v>
      </c>
      <c r="N652" s="31">
        <f t="shared" si="73"/>
        <v>-2.0445859872611463</v>
      </c>
      <c r="O652" s="28">
        <v>0</v>
      </c>
      <c r="P652" s="32">
        <f t="shared" si="74"/>
        <v>0</v>
      </c>
      <c r="Q652" s="31">
        <f t="shared" si="76"/>
        <v>-29</v>
      </c>
      <c r="R652" s="27"/>
    </row>
    <row r="653" spans="1:18" x14ac:dyDescent="0.3">
      <c r="A653" s="15" t="s">
        <v>1121</v>
      </c>
      <c r="B653" s="15" t="s">
        <v>2073</v>
      </c>
      <c r="C653" s="15" t="s">
        <v>2074</v>
      </c>
      <c r="D653" s="15" t="s">
        <v>34</v>
      </c>
      <c r="E653" s="15" t="s">
        <v>2075</v>
      </c>
      <c r="F653" s="16">
        <v>1200</v>
      </c>
      <c r="G653" s="16">
        <v>280</v>
      </c>
      <c r="H653" s="17">
        <f t="shared" si="70"/>
        <v>920</v>
      </c>
      <c r="I653" s="16">
        <v>2203</v>
      </c>
      <c r="J653" s="18">
        <f t="shared" si="71"/>
        <v>183.58333333333334</v>
      </c>
      <c r="K653" s="19">
        <f t="shared" si="75"/>
        <v>41.583333333333343</v>
      </c>
      <c r="L653" s="16">
        <v>19</v>
      </c>
      <c r="M653" s="20">
        <f t="shared" si="72"/>
        <v>1.5833333333333335</v>
      </c>
      <c r="N653" s="19">
        <f t="shared" si="73"/>
        <v>-1.4166666666666665</v>
      </c>
      <c r="O653" s="16">
        <v>859</v>
      </c>
      <c r="P653" s="20">
        <f t="shared" si="74"/>
        <v>71.583333333333329</v>
      </c>
      <c r="Q653" s="19">
        <f t="shared" si="76"/>
        <v>42.583333333333329</v>
      </c>
      <c r="R653" s="15"/>
    </row>
    <row r="654" spans="1:18" x14ac:dyDescent="0.3">
      <c r="A654" s="15" t="s">
        <v>1121</v>
      </c>
      <c r="B654" s="15" t="s">
        <v>2076</v>
      </c>
      <c r="C654" s="15" t="s">
        <v>2077</v>
      </c>
      <c r="D654" s="15" t="s">
        <v>286</v>
      </c>
      <c r="E654" s="15" t="s">
        <v>2078</v>
      </c>
      <c r="F654" s="16">
        <v>2426</v>
      </c>
      <c r="G654" s="16">
        <v>729</v>
      </c>
      <c r="H654" s="17">
        <f t="shared" si="70"/>
        <v>1697</v>
      </c>
      <c r="I654" s="16">
        <v>3658</v>
      </c>
      <c r="J654" s="18">
        <f t="shared" si="71"/>
        <v>150.78318219291015</v>
      </c>
      <c r="K654" s="19">
        <f t="shared" si="75"/>
        <v>8.7831821929101466</v>
      </c>
      <c r="L654" s="16">
        <v>29</v>
      </c>
      <c r="M654" s="20">
        <f t="shared" si="72"/>
        <v>1.1953833470733719</v>
      </c>
      <c r="N654" s="19">
        <f t="shared" si="73"/>
        <v>-1.8046166529266281</v>
      </c>
      <c r="O654" s="16">
        <v>56</v>
      </c>
      <c r="P654" s="20">
        <f t="shared" si="74"/>
        <v>2.3083264633140974</v>
      </c>
      <c r="Q654" s="19">
        <f t="shared" si="76"/>
        <v>-26.691673536685904</v>
      </c>
      <c r="R654" s="15"/>
    </row>
    <row r="655" spans="1:18" x14ac:dyDescent="0.3">
      <c r="A655" s="15" t="s">
        <v>1121</v>
      </c>
      <c r="B655" s="15" t="s">
        <v>2079</v>
      </c>
      <c r="C655" s="15" t="s">
        <v>2080</v>
      </c>
      <c r="D655" s="15" t="s">
        <v>605</v>
      </c>
      <c r="E655" s="15" t="s">
        <v>291</v>
      </c>
      <c r="F655" s="16">
        <v>2871</v>
      </c>
      <c r="G655" s="16">
        <v>1123</v>
      </c>
      <c r="H655" s="17">
        <f t="shared" si="70"/>
        <v>1748</v>
      </c>
      <c r="I655" s="16">
        <v>4736</v>
      </c>
      <c r="J655" s="18">
        <f t="shared" si="71"/>
        <v>164.9599442702891</v>
      </c>
      <c r="K655" s="19">
        <f t="shared" si="75"/>
        <v>22.9599442702891</v>
      </c>
      <c r="L655" s="16">
        <v>155</v>
      </c>
      <c r="M655" s="20">
        <f t="shared" si="72"/>
        <v>5.3988157436433299</v>
      </c>
      <c r="N655" s="19">
        <f t="shared" si="73"/>
        <v>2.3988157436433299</v>
      </c>
      <c r="O655" s="16">
        <v>328</v>
      </c>
      <c r="P655" s="20">
        <f t="shared" si="74"/>
        <v>11.424590734935562</v>
      </c>
      <c r="Q655" s="19">
        <f t="shared" si="76"/>
        <v>-17.575409265064437</v>
      </c>
      <c r="R655" s="15"/>
    </row>
    <row r="656" spans="1:18" x14ac:dyDescent="0.3">
      <c r="A656" s="15" t="s">
        <v>1121</v>
      </c>
      <c r="B656" s="15" t="s">
        <v>2081</v>
      </c>
      <c r="C656" s="15" t="s">
        <v>2082</v>
      </c>
      <c r="D656" s="15" t="s">
        <v>543</v>
      </c>
      <c r="E656" s="15" t="s">
        <v>2083</v>
      </c>
      <c r="F656" s="16">
        <v>1301</v>
      </c>
      <c r="G656" s="16">
        <v>124</v>
      </c>
      <c r="H656" s="17">
        <f t="shared" si="70"/>
        <v>1177</v>
      </c>
      <c r="I656" s="16">
        <v>3072</v>
      </c>
      <c r="J656" s="18">
        <f t="shared" si="71"/>
        <v>236.12605687932358</v>
      </c>
      <c r="K656" s="19">
        <f t="shared" si="75"/>
        <v>94.126056879323585</v>
      </c>
      <c r="L656" s="16">
        <v>18</v>
      </c>
      <c r="M656" s="20">
        <f t="shared" si="72"/>
        <v>1.3835511145272867</v>
      </c>
      <c r="N656" s="19">
        <f t="shared" si="73"/>
        <v>-1.6164488854727133</v>
      </c>
      <c r="O656" s="16">
        <v>0</v>
      </c>
      <c r="P656" s="20">
        <f t="shared" si="74"/>
        <v>0</v>
      </c>
      <c r="Q656" s="19">
        <f t="shared" si="76"/>
        <v>-29</v>
      </c>
      <c r="R656" s="15"/>
    </row>
    <row r="657" spans="1:18" x14ac:dyDescent="0.3">
      <c r="A657" s="15" t="s">
        <v>1121</v>
      </c>
      <c r="B657" s="15" t="s">
        <v>2084</v>
      </c>
      <c r="C657" s="15" t="s">
        <v>2085</v>
      </c>
      <c r="D657" s="15" t="s">
        <v>2086</v>
      </c>
      <c r="E657" s="15" t="s">
        <v>2087</v>
      </c>
      <c r="F657" s="16">
        <v>1476</v>
      </c>
      <c r="G657" s="16">
        <v>38</v>
      </c>
      <c r="H657" s="17">
        <f t="shared" si="70"/>
        <v>1438</v>
      </c>
      <c r="I657" s="16">
        <v>792</v>
      </c>
      <c r="J657" s="18">
        <f t="shared" si="71"/>
        <v>53.658536585365859</v>
      </c>
      <c r="K657" s="19">
        <f t="shared" si="75"/>
        <v>-88.341463414634148</v>
      </c>
      <c r="L657" s="16">
        <v>1</v>
      </c>
      <c r="M657" s="20">
        <f t="shared" si="72"/>
        <v>6.7750677506775062E-2</v>
      </c>
      <c r="N657" s="19">
        <f t="shared" si="73"/>
        <v>-2.9322493224932251</v>
      </c>
      <c r="O657" s="16">
        <v>70</v>
      </c>
      <c r="P657" s="20">
        <f t="shared" si="74"/>
        <v>4.742547425474255</v>
      </c>
      <c r="Q657" s="19">
        <f t="shared" si="76"/>
        <v>-24.257452574525743</v>
      </c>
      <c r="R657" s="15"/>
    </row>
    <row r="658" spans="1:18" x14ac:dyDescent="0.3">
      <c r="A658" s="15" t="s">
        <v>1121</v>
      </c>
      <c r="B658" s="15" t="s">
        <v>2088</v>
      </c>
      <c r="C658" s="15" t="s">
        <v>2089</v>
      </c>
      <c r="D658" s="15" t="s">
        <v>79</v>
      </c>
      <c r="E658" s="15" t="s">
        <v>2090</v>
      </c>
      <c r="F658" s="16">
        <v>1593</v>
      </c>
      <c r="G658" s="16">
        <v>27</v>
      </c>
      <c r="H658" s="17">
        <f t="shared" si="70"/>
        <v>1566</v>
      </c>
      <c r="I658" s="16">
        <v>1206</v>
      </c>
      <c r="J658" s="18">
        <f t="shared" si="71"/>
        <v>75.706214689265536</v>
      </c>
      <c r="K658" s="19">
        <f t="shared" si="75"/>
        <v>-66.293785310734464</v>
      </c>
      <c r="L658" s="16">
        <v>89</v>
      </c>
      <c r="M658" s="20">
        <f t="shared" si="72"/>
        <v>5.586942875078468</v>
      </c>
      <c r="N658" s="19">
        <f t="shared" si="73"/>
        <v>2.586942875078468</v>
      </c>
      <c r="O658" s="16">
        <v>156</v>
      </c>
      <c r="P658" s="20">
        <f t="shared" si="74"/>
        <v>9.7928436911487751</v>
      </c>
      <c r="Q658" s="19">
        <f t="shared" si="76"/>
        <v>-19.207156308851225</v>
      </c>
      <c r="R658" s="15"/>
    </row>
    <row r="659" spans="1:18" x14ac:dyDescent="0.3">
      <c r="A659" s="15" t="s">
        <v>1121</v>
      </c>
      <c r="B659" s="15" t="s">
        <v>2091</v>
      </c>
      <c r="C659" s="15" t="s">
        <v>2092</v>
      </c>
      <c r="D659" s="15" t="s">
        <v>2093</v>
      </c>
      <c r="E659" s="15" t="s">
        <v>2094</v>
      </c>
      <c r="F659" s="16">
        <v>1039</v>
      </c>
      <c r="G659" s="16">
        <v>19</v>
      </c>
      <c r="H659" s="17">
        <f t="shared" si="70"/>
        <v>1020</v>
      </c>
      <c r="I659" s="16">
        <v>1300</v>
      </c>
      <c r="J659" s="18">
        <f t="shared" si="71"/>
        <v>125.12030798845043</v>
      </c>
      <c r="K659" s="19">
        <f t="shared" si="75"/>
        <v>-16.879692011549565</v>
      </c>
      <c r="L659" s="16">
        <v>154</v>
      </c>
      <c r="M659" s="20">
        <f t="shared" si="72"/>
        <v>14.821944177093361</v>
      </c>
      <c r="N659" s="19">
        <f t="shared" si="73"/>
        <v>11.821944177093361</v>
      </c>
      <c r="O659" s="16">
        <v>376</v>
      </c>
      <c r="P659" s="20">
        <f t="shared" si="74"/>
        <v>36.188642925890278</v>
      </c>
      <c r="Q659" s="19">
        <f t="shared" si="76"/>
        <v>7.188642925890278</v>
      </c>
      <c r="R659" s="15"/>
    </row>
    <row r="660" spans="1:18" x14ac:dyDescent="0.3">
      <c r="A660" s="15" t="s">
        <v>1121</v>
      </c>
      <c r="B660" s="15" t="s">
        <v>1267</v>
      </c>
      <c r="C660" s="15" t="s">
        <v>1229</v>
      </c>
      <c r="D660" s="15" t="s">
        <v>1271</v>
      </c>
      <c r="E660" s="15" t="s">
        <v>2095</v>
      </c>
      <c r="F660" s="16">
        <v>1444</v>
      </c>
      <c r="G660" s="16">
        <v>4</v>
      </c>
      <c r="H660" s="17">
        <f t="shared" si="70"/>
        <v>1440</v>
      </c>
      <c r="I660" s="16">
        <v>2005</v>
      </c>
      <c r="J660" s="18">
        <f t="shared" si="71"/>
        <v>138.85041551246536</v>
      </c>
      <c r="K660" s="19">
        <f t="shared" si="75"/>
        <v>-3.1495844875346393</v>
      </c>
      <c r="L660" s="16">
        <v>56</v>
      </c>
      <c r="M660" s="20">
        <f t="shared" si="72"/>
        <v>3.8781163434903045</v>
      </c>
      <c r="N660" s="19">
        <f t="shared" si="73"/>
        <v>0.87811634349030454</v>
      </c>
      <c r="O660" s="16">
        <v>1739</v>
      </c>
      <c r="P660" s="20">
        <f t="shared" si="74"/>
        <v>120.42936288088643</v>
      </c>
      <c r="Q660" s="19">
        <f t="shared" si="76"/>
        <v>91.42936288088643</v>
      </c>
      <c r="R660" s="15"/>
    </row>
    <row r="661" spans="1:18" x14ac:dyDescent="0.3">
      <c r="A661" s="15" t="s">
        <v>1121</v>
      </c>
      <c r="B661" s="15" t="s">
        <v>2096</v>
      </c>
      <c r="C661" s="15" t="s">
        <v>2097</v>
      </c>
      <c r="D661" s="15" t="s">
        <v>751</v>
      </c>
      <c r="E661" s="15" t="s">
        <v>2098</v>
      </c>
      <c r="F661" s="16">
        <v>2166</v>
      </c>
      <c r="G661" s="16">
        <v>484</v>
      </c>
      <c r="H661" s="17">
        <f t="shared" si="70"/>
        <v>1682</v>
      </c>
      <c r="I661" s="16">
        <v>3686</v>
      </c>
      <c r="J661" s="18">
        <f t="shared" si="71"/>
        <v>170.17543859649123</v>
      </c>
      <c r="K661" s="19">
        <f t="shared" si="75"/>
        <v>28.175438596491233</v>
      </c>
      <c r="L661" s="16">
        <v>161</v>
      </c>
      <c r="M661" s="20">
        <f t="shared" si="72"/>
        <v>7.4330563250230837</v>
      </c>
      <c r="N661" s="19">
        <f t="shared" si="73"/>
        <v>4.4330563250230837</v>
      </c>
      <c r="O661" s="16">
        <v>1726</v>
      </c>
      <c r="P661" s="20">
        <f t="shared" si="74"/>
        <v>79.686057248384117</v>
      </c>
      <c r="Q661" s="19">
        <f t="shared" si="76"/>
        <v>50.686057248384117</v>
      </c>
      <c r="R661" s="15"/>
    </row>
    <row r="662" spans="1:18" x14ac:dyDescent="0.3">
      <c r="A662" s="15" t="s">
        <v>1121</v>
      </c>
      <c r="B662" s="15" t="s">
        <v>2099</v>
      </c>
      <c r="C662" s="15" t="s">
        <v>2100</v>
      </c>
      <c r="D662" s="15" t="s">
        <v>2101</v>
      </c>
      <c r="E662" s="15" t="s">
        <v>2102</v>
      </c>
      <c r="F662" s="16">
        <v>1759</v>
      </c>
      <c r="G662" s="16">
        <v>312</v>
      </c>
      <c r="H662" s="17">
        <f t="shared" si="70"/>
        <v>1447</v>
      </c>
      <c r="I662" s="16">
        <v>1608</v>
      </c>
      <c r="J662" s="18">
        <f t="shared" si="71"/>
        <v>91.415577032404769</v>
      </c>
      <c r="K662" s="19">
        <f t="shared" si="75"/>
        <v>-50.584422967595231</v>
      </c>
      <c r="L662" s="16">
        <v>54</v>
      </c>
      <c r="M662" s="20">
        <f t="shared" si="72"/>
        <v>3.0699260943718021</v>
      </c>
      <c r="N662" s="19">
        <f t="shared" si="73"/>
        <v>6.9926094371802083E-2</v>
      </c>
      <c r="O662" s="16">
        <v>15</v>
      </c>
      <c r="P662" s="20">
        <f t="shared" si="74"/>
        <v>0.85275724843661171</v>
      </c>
      <c r="Q662" s="19">
        <f t="shared" si="76"/>
        <v>-28.14724275156339</v>
      </c>
      <c r="R662" s="15"/>
    </row>
    <row r="663" spans="1:18" x14ac:dyDescent="0.3">
      <c r="A663" s="15" t="s">
        <v>1121</v>
      </c>
      <c r="B663" s="15" t="s">
        <v>2103</v>
      </c>
      <c r="C663" s="15" t="s">
        <v>2104</v>
      </c>
      <c r="D663" s="15" t="s">
        <v>605</v>
      </c>
      <c r="E663" s="15" t="s">
        <v>2105</v>
      </c>
      <c r="F663" s="16">
        <v>1248</v>
      </c>
      <c r="G663" s="16">
        <v>264</v>
      </c>
      <c r="H663" s="17">
        <f t="shared" si="70"/>
        <v>984</v>
      </c>
      <c r="I663" s="16">
        <v>1153</v>
      </c>
      <c r="J663" s="18">
        <f t="shared" si="71"/>
        <v>92.387820512820511</v>
      </c>
      <c r="K663" s="19">
        <f t="shared" si="75"/>
        <v>-49.612179487179489</v>
      </c>
      <c r="L663" s="16">
        <v>1</v>
      </c>
      <c r="M663" s="20">
        <f t="shared" si="72"/>
        <v>8.0128205128205121E-2</v>
      </c>
      <c r="N663" s="19">
        <f t="shared" si="73"/>
        <v>-2.9198717948717947</v>
      </c>
      <c r="O663" s="16">
        <v>117</v>
      </c>
      <c r="P663" s="20">
        <f t="shared" si="74"/>
        <v>9.375</v>
      </c>
      <c r="Q663" s="19">
        <f t="shared" si="76"/>
        <v>-19.625</v>
      </c>
      <c r="R663" s="15"/>
    </row>
    <row r="664" spans="1:18" x14ac:dyDescent="0.3">
      <c r="A664" s="15" t="s">
        <v>1121</v>
      </c>
      <c r="B664" s="15" t="s">
        <v>2106</v>
      </c>
      <c r="C664" s="15" t="s">
        <v>2107</v>
      </c>
      <c r="D664" s="15" t="s">
        <v>193</v>
      </c>
      <c r="E664" s="15" t="s">
        <v>2108</v>
      </c>
      <c r="F664" s="16">
        <v>1036</v>
      </c>
      <c r="G664" s="16">
        <v>25</v>
      </c>
      <c r="H664" s="17">
        <f t="shared" si="70"/>
        <v>1011</v>
      </c>
      <c r="I664" s="16">
        <v>1156</v>
      </c>
      <c r="J664" s="18">
        <f t="shared" si="71"/>
        <v>111.58301158301158</v>
      </c>
      <c r="K664" s="19">
        <f t="shared" si="75"/>
        <v>-30.416988416988417</v>
      </c>
      <c r="L664" s="16">
        <v>2</v>
      </c>
      <c r="M664" s="20">
        <f t="shared" si="72"/>
        <v>0.19305019305019305</v>
      </c>
      <c r="N664" s="19">
        <f t="shared" si="73"/>
        <v>-2.8069498069498069</v>
      </c>
      <c r="O664" s="16">
        <v>79</v>
      </c>
      <c r="P664" s="20">
        <f t="shared" si="74"/>
        <v>7.6254826254826256</v>
      </c>
      <c r="Q664" s="19">
        <f t="shared" si="76"/>
        <v>-21.374517374517374</v>
      </c>
      <c r="R664" s="15"/>
    </row>
    <row r="665" spans="1:18" x14ac:dyDescent="0.3">
      <c r="A665" s="15" t="s">
        <v>1121</v>
      </c>
      <c r="B665" s="15" t="s">
        <v>2109</v>
      </c>
      <c r="C665" s="15" t="s">
        <v>2110</v>
      </c>
      <c r="D665" s="15" t="s">
        <v>1015</v>
      </c>
      <c r="E665" s="15" t="s">
        <v>2111</v>
      </c>
      <c r="F665" s="16">
        <v>1752</v>
      </c>
      <c r="G665" s="16">
        <v>349</v>
      </c>
      <c r="H665" s="17">
        <f t="shared" si="70"/>
        <v>1403</v>
      </c>
      <c r="I665" s="16">
        <v>2499</v>
      </c>
      <c r="J665" s="18">
        <f t="shared" si="71"/>
        <v>142.63698630136986</v>
      </c>
      <c r="K665" s="19">
        <f t="shared" si="75"/>
        <v>0.63698630136985912</v>
      </c>
      <c r="L665" s="16">
        <v>29</v>
      </c>
      <c r="M665" s="20">
        <f t="shared" si="72"/>
        <v>1.6552511415525113</v>
      </c>
      <c r="N665" s="19">
        <f t="shared" si="73"/>
        <v>-1.3447488584474887</v>
      </c>
      <c r="O665" s="16">
        <v>915</v>
      </c>
      <c r="P665" s="20">
        <f t="shared" si="74"/>
        <v>52.226027397260275</v>
      </c>
      <c r="Q665" s="19">
        <f t="shared" si="76"/>
        <v>23.226027397260275</v>
      </c>
      <c r="R665" s="15"/>
    </row>
    <row r="666" spans="1:18" x14ac:dyDescent="0.3">
      <c r="A666" s="15" t="s">
        <v>1121</v>
      </c>
      <c r="B666" s="15" t="s">
        <v>2112</v>
      </c>
      <c r="C666" s="15" t="s">
        <v>2113</v>
      </c>
      <c r="D666" s="15" t="s">
        <v>834</v>
      </c>
      <c r="E666" s="15" t="s">
        <v>2114</v>
      </c>
      <c r="F666" s="16">
        <v>2016</v>
      </c>
      <c r="G666" s="16">
        <v>787</v>
      </c>
      <c r="H666" s="17">
        <f t="shared" si="70"/>
        <v>1229</v>
      </c>
      <c r="I666" s="16">
        <v>3524</v>
      </c>
      <c r="J666" s="18">
        <f t="shared" si="71"/>
        <v>174.80158730158729</v>
      </c>
      <c r="K666" s="19">
        <f t="shared" si="75"/>
        <v>32.80158730158729</v>
      </c>
      <c r="L666" s="16">
        <v>10</v>
      </c>
      <c r="M666" s="20">
        <f t="shared" si="72"/>
        <v>0.49603174603174599</v>
      </c>
      <c r="N666" s="19">
        <f t="shared" si="73"/>
        <v>-2.503968253968254</v>
      </c>
      <c r="O666" s="16">
        <v>0</v>
      </c>
      <c r="P666" s="20">
        <f t="shared" si="74"/>
        <v>0</v>
      </c>
      <c r="Q666" s="19">
        <f t="shared" si="76"/>
        <v>-29</v>
      </c>
      <c r="R666" s="15"/>
    </row>
    <row r="667" spans="1:18" x14ac:dyDescent="0.3">
      <c r="A667" s="15" t="s">
        <v>1121</v>
      </c>
      <c r="B667" s="15" t="s">
        <v>2115</v>
      </c>
      <c r="C667" s="15" t="s">
        <v>2116</v>
      </c>
      <c r="D667" s="15" t="s">
        <v>1970</v>
      </c>
      <c r="E667" s="15" t="s">
        <v>2117</v>
      </c>
      <c r="F667" s="16">
        <v>1290</v>
      </c>
      <c r="G667" s="16">
        <v>10</v>
      </c>
      <c r="H667" s="17">
        <f t="shared" si="70"/>
        <v>1280</v>
      </c>
      <c r="I667" s="16">
        <v>1200</v>
      </c>
      <c r="J667" s="18">
        <f t="shared" si="71"/>
        <v>93.023255813953483</v>
      </c>
      <c r="K667" s="19">
        <f t="shared" si="75"/>
        <v>-48.976744186046517</v>
      </c>
      <c r="L667" s="16">
        <v>39</v>
      </c>
      <c r="M667" s="20">
        <f t="shared" si="72"/>
        <v>3.0232558139534884</v>
      </c>
      <c r="N667" s="19">
        <f t="shared" si="73"/>
        <v>2.3255813953488413E-2</v>
      </c>
      <c r="O667" s="16">
        <v>346</v>
      </c>
      <c r="P667" s="20">
        <f t="shared" si="74"/>
        <v>26.821705426356591</v>
      </c>
      <c r="Q667" s="19">
        <f t="shared" si="76"/>
        <v>-2.1782945736434094</v>
      </c>
      <c r="R667" s="15"/>
    </row>
    <row r="668" spans="1:18" x14ac:dyDescent="0.3">
      <c r="A668" s="15" t="s">
        <v>1121</v>
      </c>
      <c r="B668" s="15" t="s">
        <v>2118</v>
      </c>
      <c r="C668" s="15" t="s">
        <v>2119</v>
      </c>
      <c r="D668" s="15" t="s">
        <v>128</v>
      </c>
      <c r="E668" s="15" t="s">
        <v>2120</v>
      </c>
      <c r="F668" s="16">
        <v>1234</v>
      </c>
      <c r="G668" s="16">
        <v>6</v>
      </c>
      <c r="H668" s="17">
        <f t="shared" si="70"/>
        <v>1228</v>
      </c>
      <c r="I668" s="16">
        <v>998</v>
      </c>
      <c r="J668" s="18">
        <f t="shared" si="71"/>
        <v>80.875202593192881</v>
      </c>
      <c r="K668" s="19">
        <f t="shared" si="75"/>
        <v>-61.124797406807119</v>
      </c>
      <c r="L668" s="16">
        <v>5</v>
      </c>
      <c r="M668" s="20">
        <f t="shared" si="72"/>
        <v>0.4051863857374392</v>
      </c>
      <c r="N668" s="19">
        <f t="shared" si="73"/>
        <v>-2.5948136142625606</v>
      </c>
      <c r="O668" s="16">
        <v>197</v>
      </c>
      <c r="P668" s="20">
        <f t="shared" si="74"/>
        <v>15.964343598055105</v>
      </c>
      <c r="Q668" s="19">
        <f t="shared" si="76"/>
        <v>-13.035656401944895</v>
      </c>
      <c r="R668" s="15"/>
    </row>
    <row r="669" spans="1:18" x14ac:dyDescent="0.3">
      <c r="A669" s="15" t="s">
        <v>1121</v>
      </c>
      <c r="B669" s="15" t="s">
        <v>2121</v>
      </c>
      <c r="C669" s="15" t="s">
        <v>2122</v>
      </c>
      <c r="D669" s="15" t="s">
        <v>730</v>
      </c>
      <c r="E669" s="15" t="s">
        <v>2123</v>
      </c>
      <c r="F669" s="16">
        <v>1589</v>
      </c>
      <c r="G669" s="16">
        <v>340</v>
      </c>
      <c r="H669" s="17">
        <f t="shared" si="70"/>
        <v>1249</v>
      </c>
      <c r="I669" s="16">
        <v>2424</v>
      </c>
      <c r="J669" s="18">
        <f t="shared" si="71"/>
        <v>152.54877281308998</v>
      </c>
      <c r="K669" s="19">
        <f t="shared" si="75"/>
        <v>10.548772813089982</v>
      </c>
      <c r="L669" s="16">
        <v>135</v>
      </c>
      <c r="M669" s="20">
        <f t="shared" si="72"/>
        <v>8.4959093769666456</v>
      </c>
      <c r="N669" s="19">
        <f t="shared" si="73"/>
        <v>5.4959093769666456</v>
      </c>
      <c r="O669" s="16">
        <v>175</v>
      </c>
      <c r="P669" s="20">
        <f t="shared" si="74"/>
        <v>11.013215859030836</v>
      </c>
      <c r="Q669" s="19">
        <f t="shared" si="76"/>
        <v>-17.986784140969164</v>
      </c>
      <c r="R669" s="15"/>
    </row>
    <row r="670" spans="1:18" x14ac:dyDescent="0.3">
      <c r="A670" s="15" t="s">
        <v>1121</v>
      </c>
      <c r="B670" s="15" t="s">
        <v>2124</v>
      </c>
      <c r="C670" s="15" t="s">
        <v>2125</v>
      </c>
      <c r="D670" s="15" t="s">
        <v>128</v>
      </c>
      <c r="E670" s="15" t="s">
        <v>2126</v>
      </c>
      <c r="F670" s="16">
        <v>2646</v>
      </c>
      <c r="G670" s="16">
        <v>796</v>
      </c>
      <c r="H670" s="17">
        <f t="shared" si="70"/>
        <v>1850</v>
      </c>
      <c r="I670" s="16">
        <v>3577</v>
      </c>
      <c r="J670" s="18">
        <f t="shared" si="71"/>
        <v>135.18518518518519</v>
      </c>
      <c r="K670" s="19">
        <f t="shared" si="75"/>
        <v>-6.8148148148148096</v>
      </c>
      <c r="L670" s="16">
        <v>76</v>
      </c>
      <c r="M670" s="20">
        <f t="shared" si="72"/>
        <v>2.872260015117158</v>
      </c>
      <c r="N670" s="19">
        <f t="shared" si="73"/>
        <v>-0.12773998488284199</v>
      </c>
      <c r="O670" s="16">
        <v>104</v>
      </c>
      <c r="P670" s="20">
        <f t="shared" si="74"/>
        <v>3.9304610733182166</v>
      </c>
      <c r="Q670" s="19">
        <f t="shared" si="76"/>
        <v>-25.069538926681783</v>
      </c>
      <c r="R670" s="15"/>
    </row>
    <row r="671" spans="1:18" x14ac:dyDescent="0.3">
      <c r="A671" s="15" t="s">
        <v>1121</v>
      </c>
      <c r="B671" s="15" t="s">
        <v>2127</v>
      </c>
      <c r="C671" s="15" t="s">
        <v>2128</v>
      </c>
      <c r="D671" s="15" t="s">
        <v>132</v>
      </c>
      <c r="E671" s="15" t="s">
        <v>2129</v>
      </c>
      <c r="F671" s="16">
        <v>1582</v>
      </c>
      <c r="G671" s="16">
        <v>424</v>
      </c>
      <c r="H671" s="17">
        <f t="shared" si="70"/>
        <v>1158</v>
      </c>
      <c r="I671" s="16">
        <v>2130</v>
      </c>
      <c r="J671" s="18">
        <f t="shared" si="71"/>
        <v>134.63969658659926</v>
      </c>
      <c r="K671" s="19">
        <f t="shared" si="75"/>
        <v>-7.360303413400743</v>
      </c>
      <c r="L671" s="16">
        <v>12</v>
      </c>
      <c r="M671" s="20">
        <f t="shared" si="72"/>
        <v>0.75853350189633373</v>
      </c>
      <c r="N671" s="19">
        <f t="shared" si="73"/>
        <v>-2.2414664981036663</v>
      </c>
      <c r="O671" s="16">
        <v>112</v>
      </c>
      <c r="P671" s="20">
        <f t="shared" si="74"/>
        <v>7.0796460176991154</v>
      </c>
      <c r="Q671" s="19">
        <f t="shared" si="76"/>
        <v>-21.920353982300885</v>
      </c>
      <c r="R671" s="15"/>
    </row>
    <row r="672" spans="1:18" x14ac:dyDescent="0.3">
      <c r="A672" s="15" t="s">
        <v>1121</v>
      </c>
      <c r="B672" s="15" t="s">
        <v>1267</v>
      </c>
      <c r="C672" s="15" t="s">
        <v>1229</v>
      </c>
      <c r="D672" s="15" t="s">
        <v>678</v>
      </c>
      <c r="E672" s="15" t="s">
        <v>2130</v>
      </c>
      <c r="F672" s="16">
        <v>1354</v>
      </c>
      <c r="G672" s="16">
        <v>6</v>
      </c>
      <c r="H672" s="17">
        <f t="shared" si="70"/>
        <v>1348</v>
      </c>
      <c r="I672" s="16">
        <v>2561</v>
      </c>
      <c r="J672" s="18">
        <f t="shared" si="71"/>
        <v>189.14327917282128</v>
      </c>
      <c r="K672" s="19">
        <f t="shared" si="75"/>
        <v>47.143279172821281</v>
      </c>
      <c r="L672" s="16">
        <v>60</v>
      </c>
      <c r="M672" s="20">
        <f t="shared" si="72"/>
        <v>4.431314623338257</v>
      </c>
      <c r="N672" s="19">
        <f t="shared" si="73"/>
        <v>1.431314623338257</v>
      </c>
      <c r="O672" s="16">
        <v>265</v>
      </c>
      <c r="P672" s="20">
        <f t="shared" si="74"/>
        <v>19.571639586410637</v>
      </c>
      <c r="Q672" s="19">
        <f t="shared" si="76"/>
        <v>-9.4283604135893633</v>
      </c>
      <c r="R672" s="15"/>
    </row>
    <row r="673" spans="1:18" x14ac:dyDescent="0.3">
      <c r="A673" s="15" t="s">
        <v>1121</v>
      </c>
      <c r="B673" s="15" t="s">
        <v>2131</v>
      </c>
      <c r="C673" s="15" t="s">
        <v>2132</v>
      </c>
      <c r="D673" s="15" t="s">
        <v>699</v>
      </c>
      <c r="E673" s="15" t="s">
        <v>2133</v>
      </c>
      <c r="F673" s="16">
        <v>2047</v>
      </c>
      <c r="G673" s="16">
        <v>167</v>
      </c>
      <c r="H673" s="17">
        <f t="shared" si="70"/>
        <v>1880</v>
      </c>
      <c r="I673" s="16">
        <v>3598</v>
      </c>
      <c r="J673" s="18">
        <f t="shared" si="71"/>
        <v>175.7694186614558</v>
      </c>
      <c r="K673" s="19">
        <f t="shared" si="75"/>
        <v>33.769418661455802</v>
      </c>
      <c r="L673" s="16">
        <v>159</v>
      </c>
      <c r="M673" s="20">
        <f t="shared" si="72"/>
        <v>7.7674645823155837</v>
      </c>
      <c r="N673" s="19">
        <f t="shared" si="73"/>
        <v>4.7674645823155837</v>
      </c>
      <c r="O673" s="16">
        <v>203</v>
      </c>
      <c r="P673" s="20">
        <f t="shared" si="74"/>
        <v>9.9169516365412793</v>
      </c>
      <c r="Q673" s="19">
        <f t="shared" si="76"/>
        <v>-19.083048363458722</v>
      </c>
      <c r="R673" s="15"/>
    </row>
    <row r="674" spans="1:18" x14ac:dyDescent="0.3">
      <c r="A674" s="15" t="s">
        <v>1121</v>
      </c>
      <c r="B674" s="15" t="s">
        <v>2134</v>
      </c>
      <c r="C674" s="15" t="s">
        <v>2135</v>
      </c>
      <c r="D674" s="15" t="s">
        <v>179</v>
      </c>
      <c r="E674" s="15" t="s">
        <v>2136</v>
      </c>
      <c r="F674" s="16">
        <v>1327</v>
      </c>
      <c r="G674" s="16">
        <v>10</v>
      </c>
      <c r="H674" s="17">
        <f t="shared" si="70"/>
        <v>1317</v>
      </c>
      <c r="I674" s="16">
        <v>2422</v>
      </c>
      <c r="J674" s="18">
        <f t="shared" si="71"/>
        <v>182.51695553880933</v>
      </c>
      <c r="K674" s="19">
        <f t="shared" si="75"/>
        <v>40.516955538809327</v>
      </c>
      <c r="L674" s="16">
        <v>5</v>
      </c>
      <c r="M674" s="20">
        <f t="shared" si="72"/>
        <v>0.37678975131876413</v>
      </c>
      <c r="N674" s="19">
        <f t="shared" si="73"/>
        <v>-2.6232102486812359</v>
      </c>
      <c r="O674" s="16">
        <v>198</v>
      </c>
      <c r="P674" s="20">
        <f t="shared" si="74"/>
        <v>14.92087415222306</v>
      </c>
      <c r="Q674" s="19">
        <f t="shared" si="76"/>
        <v>-14.07912584777694</v>
      </c>
      <c r="R674" s="15"/>
    </row>
    <row r="675" spans="1:18" x14ac:dyDescent="0.3">
      <c r="A675" s="15" t="s">
        <v>1121</v>
      </c>
      <c r="B675" s="15" t="s">
        <v>2137</v>
      </c>
      <c r="C675" s="15" t="s">
        <v>2138</v>
      </c>
      <c r="D675" s="15" t="s">
        <v>964</v>
      </c>
      <c r="E675" s="15" t="s">
        <v>2139</v>
      </c>
      <c r="F675" s="16">
        <v>1593</v>
      </c>
      <c r="G675" s="16">
        <v>92</v>
      </c>
      <c r="H675" s="17">
        <f t="shared" si="70"/>
        <v>1501</v>
      </c>
      <c r="I675" s="16">
        <v>1436</v>
      </c>
      <c r="J675" s="18">
        <f t="shared" si="71"/>
        <v>90.144381669805398</v>
      </c>
      <c r="K675" s="19">
        <f t="shared" si="75"/>
        <v>-51.855618330194602</v>
      </c>
      <c r="L675" s="16">
        <v>41</v>
      </c>
      <c r="M675" s="20">
        <f t="shared" si="72"/>
        <v>2.5737602008788452</v>
      </c>
      <c r="N675" s="19">
        <f t="shared" si="73"/>
        <v>-0.42623979912115484</v>
      </c>
      <c r="O675" s="16">
        <v>376</v>
      </c>
      <c r="P675" s="20">
        <f t="shared" si="74"/>
        <v>23.603264281230381</v>
      </c>
      <c r="Q675" s="19">
        <f t="shared" si="76"/>
        <v>-5.3967357187696194</v>
      </c>
      <c r="R675" s="15"/>
    </row>
    <row r="676" spans="1:18" x14ac:dyDescent="0.3">
      <c r="A676" s="15" t="s">
        <v>1121</v>
      </c>
      <c r="B676" s="15" t="s">
        <v>2140</v>
      </c>
      <c r="C676" s="15" t="s">
        <v>2141</v>
      </c>
      <c r="D676" s="15" t="s">
        <v>509</v>
      </c>
      <c r="E676" s="15" t="s">
        <v>2142</v>
      </c>
      <c r="F676" s="16">
        <v>1969</v>
      </c>
      <c r="G676" s="16">
        <v>631</v>
      </c>
      <c r="H676" s="17">
        <f t="shared" si="70"/>
        <v>1338</v>
      </c>
      <c r="I676" s="16">
        <v>2825</v>
      </c>
      <c r="J676" s="18">
        <f t="shared" si="71"/>
        <v>143.47384459116304</v>
      </c>
      <c r="K676" s="19">
        <f t="shared" si="75"/>
        <v>1.4738445911630436</v>
      </c>
      <c r="L676" s="16">
        <v>19</v>
      </c>
      <c r="M676" s="20">
        <f t="shared" si="72"/>
        <v>0.96495683087861861</v>
      </c>
      <c r="N676" s="19">
        <f t="shared" si="73"/>
        <v>-2.0350431691213813</v>
      </c>
      <c r="O676" s="16">
        <v>1139</v>
      </c>
      <c r="P676" s="20">
        <f t="shared" si="74"/>
        <v>57.846622651091927</v>
      </c>
      <c r="Q676" s="19">
        <f t="shared" si="76"/>
        <v>28.846622651091927</v>
      </c>
      <c r="R676" s="15"/>
    </row>
    <row r="677" spans="1:18" x14ac:dyDescent="0.3">
      <c r="A677" s="15" t="s">
        <v>1121</v>
      </c>
      <c r="B677" s="15" t="s">
        <v>2143</v>
      </c>
      <c r="C677" s="15" t="s">
        <v>2144</v>
      </c>
      <c r="D677" s="15" t="s">
        <v>1182</v>
      </c>
      <c r="E677" s="15" t="s">
        <v>2145</v>
      </c>
      <c r="F677" s="16">
        <v>1195</v>
      </c>
      <c r="G677" s="16">
        <v>162</v>
      </c>
      <c r="H677" s="17">
        <f t="shared" si="70"/>
        <v>1033</v>
      </c>
      <c r="I677" s="16">
        <v>1727</v>
      </c>
      <c r="J677" s="18">
        <f t="shared" si="71"/>
        <v>144.51882845188285</v>
      </c>
      <c r="K677" s="19">
        <f t="shared" si="75"/>
        <v>2.5188284518828539</v>
      </c>
      <c r="L677" s="16">
        <v>32</v>
      </c>
      <c r="M677" s="20">
        <f t="shared" si="72"/>
        <v>2.6778242677824267</v>
      </c>
      <c r="N677" s="19">
        <f t="shared" si="73"/>
        <v>-0.32217573221757334</v>
      </c>
      <c r="O677" s="16">
        <v>135</v>
      </c>
      <c r="P677" s="20">
        <f t="shared" si="74"/>
        <v>11.297071129707113</v>
      </c>
      <c r="Q677" s="19">
        <f t="shared" si="76"/>
        <v>-17.702928870292887</v>
      </c>
      <c r="R677" s="15"/>
    </row>
    <row r="678" spans="1:18" x14ac:dyDescent="0.3">
      <c r="A678" s="15" t="s">
        <v>1121</v>
      </c>
      <c r="B678" s="15" t="s">
        <v>2146</v>
      </c>
      <c r="C678" s="15" t="s">
        <v>2147</v>
      </c>
      <c r="D678" s="15" t="s">
        <v>258</v>
      </c>
      <c r="E678" s="15" t="s">
        <v>2148</v>
      </c>
      <c r="F678" s="16">
        <v>1294</v>
      </c>
      <c r="G678" s="16">
        <v>246</v>
      </c>
      <c r="H678" s="17">
        <f t="shared" si="70"/>
        <v>1048</v>
      </c>
      <c r="I678" s="16">
        <v>1846</v>
      </c>
      <c r="J678" s="18">
        <f t="shared" si="71"/>
        <v>142.65842349304484</v>
      </c>
      <c r="K678" s="19">
        <f t="shared" si="75"/>
        <v>0.65842349304483605</v>
      </c>
      <c r="L678" s="16">
        <v>6</v>
      </c>
      <c r="M678" s="20">
        <f t="shared" si="72"/>
        <v>0.46367851622874806</v>
      </c>
      <c r="N678" s="19">
        <f t="shared" si="73"/>
        <v>-2.536321483771252</v>
      </c>
      <c r="O678" s="16">
        <v>532</v>
      </c>
      <c r="P678" s="20">
        <f t="shared" si="74"/>
        <v>41.112828438948995</v>
      </c>
      <c r="Q678" s="19">
        <f t="shared" si="76"/>
        <v>12.112828438948995</v>
      </c>
      <c r="R678" s="15"/>
    </row>
    <row r="679" spans="1:18" x14ac:dyDescent="0.3">
      <c r="A679" s="15" t="s">
        <v>1121</v>
      </c>
      <c r="B679" s="15" t="s">
        <v>2149</v>
      </c>
      <c r="C679" s="15" t="s">
        <v>2150</v>
      </c>
      <c r="D679" s="15" t="s">
        <v>624</v>
      </c>
      <c r="E679" s="15" t="s">
        <v>266</v>
      </c>
      <c r="F679" s="16">
        <v>1369</v>
      </c>
      <c r="G679" s="16">
        <v>499</v>
      </c>
      <c r="H679" s="17">
        <f t="shared" si="70"/>
        <v>870</v>
      </c>
      <c r="I679" s="16">
        <v>1629</v>
      </c>
      <c r="J679" s="18">
        <f t="shared" si="71"/>
        <v>118.99196493791089</v>
      </c>
      <c r="K679" s="19">
        <f t="shared" si="75"/>
        <v>-23.008035062089107</v>
      </c>
      <c r="L679" s="16">
        <v>6</v>
      </c>
      <c r="M679" s="20">
        <f t="shared" si="72"/>
        <v>0.43827611395178961</v>
      </c>
      <c r="N679" s="19">
        <f t="shared" si="73"/>
        <v>-2.5617238860482106</v>
      </c>
      <c r="O679" s="16">
        <v>131</v>
      </c>
      <c r="P679" s="20">
        <f t="shared" si="74"/>
        <v>9.5690284879474063</v>
      </c>
      <c r="Q679" s="19">
        <f t="shared" si="76"/>
        <v>-19.430971512052594</v>
      </c>
      <c r="R679" s="15"/>
    </row>
    <row r="680" spans="1:18" x14ac:dyDescent="0.3">
      <c r="A680" s="15" t="s">
        <v>1121</v>
      </c>
      <c r="B680" s="15" t="s">
        <v>2151</v>
      </c>
      <c r="C680" s="15" t="s">
        <v>2152</v>
      </c>
      <c r="D680" s="15" t="s">
        <v>624</v>
      </c>
      <c r="E680" s="15" t="s">
        <v>2153</v>
      </c>
      <c r="F680" s="16">
        <v>1858</v>
      </c>
      <c r="G680" s="16">
        <v>250</v>
      </c>
      <c r="H680" s="17">
        <f t="shared" si="70"/>
        <v>1608</v>
      </c>
      <c r="I680" s="16">
        <v>3056</v>
      </c>
      <c r="J680" s="18">
        <f t="shared" si="71"/>
        <v>164.47793326157159</v>
      </c>
      <c r="K680" s="19">
        <f t="shared" si="75"/>
        <v>22.477933261571593</v>
      </c>
      <c r="L680" s="16">
        <v>9</v>
      </c>
      <c r="M680" s="20">
        <f t="shared" si="72"/>
        <v>0.48439181916038754</v>
      </c>
      <c r="N680" s="19">
        <f t="shared" si="73"/>
        <v>-2.5156081808396125</v>
      </c>
      <c r="O680" s="16">
        <v>34</v>
      </c>
      <c r="P680" s="20">
        <f t="shared" si="74"/>
        <v>1.8299246501614641</v>
      </c>
      <c r="Q680" s="19">
        <f t="shared" si="76"/>
        <v>-27.170075349838537</v>
      </c>
      <c r="R680" s="15"/>
    </row>
    <row r="681" spans="1:18" x14ac:dyDescent="0.3">
      <c r="A681" s="15" t="s">
        <v>1121</v>
      </c>
      <c r="B681" s="15" t="s">
        <v>1370</v>
      </c>
      <c r="C681" s="15" t="s">
        <v>1371</v>
      </c>
      <c r="D681" s="15" t="s">
        <v>258</v>
      </c>
      <c r="E681" s="15" t="s">
        <v>2154</v>
      </c>
      <c r="F681" s="16">
        <v>1535</v>
      </c>
      <c r="G681" s="16">
        <v>357</v>
      </c>
      <c r="H681" s="17">
        <f t="shared" si="70"/>
        <v>1178</v>
      </c>
      <c r="I681" s="16">
        <v>1038</v>
      </c>
      <c r="J681" s="18">
        <f t="shared" si="71"/>
        <v>67.622149837133549</v>
      </c>
      <c r="K681" s="19">
        <f t="shared" si="75"/>
        <v>-74.377850162866451</v>
      </c>
      <c r="L681" s="16">
        <v>2</v>
      </c>
      <c r="M681" s="20">
        <f t="shared" si="72"/>
        <v>0.13029315960912052</v>
      </c>
      <c r="N681" s="19">
        <f t="shared" si="73"/>
        <v>-2.8697068403908794</v>
      </c>
      <c r="O681" s="16">
        <v>2810</v>
      </c>
      <c r="P681" s="20">
        <f t="shared" si="74"/>
        <v>183.06188925081432</v>
      </c>
      <c r="Q681" s="19">
        <f t="shared" si="76"/>
        <v>154.06188925081432</v>
      </c>
      <c r="R681" s="15"/>
    </row>
    <row r="682" spans="1:18" x14ac:dyDescent="0.3">
      <c r="A682" s="15" t="s">
        <v>1121</v>
      </c>
      <c r="B682" s="15" t="s">
        <v>1880</v>
      </c>
      <c r="C682" s="15" t="s">
        <v>1881</v>
      </c>
      <c r="D682" s="15" t="s">
        <v>50</v>
      </c>
      <c r="E682" s="15" t="s">
        <v>2155</v>
      </c>
      <c r="F682" s="16">
        <v>1877</v>
      </c>
      <c r="G682" s="16">
        <v>299</v>
      </c>
      <c r="H682" s="17">
        <f t="shared" si="70"/>
        <v>1578</v>
      </c>
      <c r="I682" s="16">
        <v>1580</v>
      </c>
      <c r="J682" s="18">
        <f t="shared" si="71"/>
        <v>84.176877996803412</v>
      </c>
      <c r="K682" s="19">
        <f t="shared" si="75"/>
        <v>-57.823122003196588</v>
      </c>
      <c r="L682" s="16">
        <v>7</v>
      </c>
      <c r="M682" s="20">
        <f t="shared" si="72"/>
        <v>0.37293553542887586</v>
      </c>
      <c r="N682" s="19">
        <f t="shared" si="73"/>
        <v>-2.6270644645711241</v>
      </c>
      <c r="O682" s="16">
        <v>130</v>
      </c>
      <c r="P682" s="20">
        <f t="shared" si="74"/>
        <v>6.9259456579648386</v>
      </c>
      <c r="Q682" s="19">
        <f t="shared" si="76"/>
        <v>-22.074054342035161</v>
      </c>
      <c r="R682" s="15"/>
    </row>
    <row r="683" spans="1:18" x14ac:dyDescent="0.3">
      <c r="A683" s="15" t="s">
        <v>1121</v>
      </c>
      <c r="B683" s="15" t="s">
        <v>2156</v>
      </c>
      <c r="C683" s="15" t="s">
        <v>2157</v>
      </c>
      <c r="D683" s="15" t="s">
        <v>1015</v>
      </c>
      <c r="E683" s="15" t="s">
        <v>1246</v>
      </c>
      <c r="F683" s="16">
        <v>1640</v>
      </c>
      <c r="G683" s="16">
        <v>283</v>
      </c>
      <c r="H683" s="17">
        <f t="shared" si="70"/>
        <v>1357</v>
      </c>
      <c r="I683" s="16">
        <v>2383</v>
      </c>
      <c r="J683" s="18">
        <f t="shared" si="71"/>
        <v>145.30487804878049</v>
      </c>
      <c r="K683" s="19">
        <f t="shared" si="75"/>
        <v>3.3048780487804947</v>
      </c>
      <c r="L683" s="16">
        <v>85</v>
      </c>
      <c r="M683" s="20">
        <f t="shared" si="72"/>
        <v>5.1829268292682924</v>
      </c>
      <c r="N683" s="19">
        <f t="shared" si="73"/>
        <v>2.1829268292682924</v>
      </c>
      <c r="O683" s="16">
        <v>975</v>
      </c>
      <c r="P683" s="20">
        <f t="shared" si="74"/>
        <v>59.451219512195117</v>
      </c>
      <c r="Q683" s="19">
        <f t="shared" si="76"/>
        <v>30.451219512195117</v>
      </c>
      <c r="R683" s="15"/>
    </row>
    <row r="684" spans="1:18" x14ac:dyDescent="0.3">
      <c r="A684" s="15" t="s">
        <v>1121</v>
      </c>
      <c r="B684" s="15" t="s">
        <v>2158</v>
      </c>
      <c r="C684" s="15" t="s">
        <v>2159</v>
      </c>
      <c r="D684" s="15" t="s">
        <v>1271</v>
      </c>
      <c r="E684" s="15" t="s">
        <v>2160</v>
      </c>
      <c r="F684" s="16">
        <v>1798</v>
      </c>
      <c r="G684" s="16">
        <v>448</v>
      </c>
      <c r="H684" s="17">
        <f t="shared" si="70"/>
        <v>1350</v>
      </c>
      <c r="I684" s="16">
        <v>2352</v>
      </c>
      <c r="J684" s="18">
        <f t="shared" si="71"/>
        <v>130.81201334816464</v>
      </c>
      <c r="K684" s="19">
        <f t="shared" si="75"/>
        <v>-11.187986651835359</v>
      </c>
      <c r="L684" s="16">
        <v>8</v>
      </c>
      <c r="M684" s="20">
        <f t="shared" si="72"/>
        <v>0.44493882091212456</v>
      </c>
      <c r="N684" s="19">
        <f t="shared" si="73"/>
        <v>-2.5550611790878754</v>
      </c>
      <c r="O684" s="16">
        <v>584</v>
      </c>
      <c r="P684" s="20">
        <f t="shared" si="74"/>
        <v>32.480533926585089</v>
      </c>
      <c r="Q684" s="19">
        <f t="shared" si="76"/>
        <v>3.480533926585089</v>
      </c>
      <c r="R684" s="15"/>
    </row>
    <row r="685" spans="1:18" x14ac:dyDescent="0.3">
      <c r="A685" s="15" t="s">
        <v>1121</v>
      </c>
      <c r="B685" s="15" t="s">
        <v>2161</v>
      </c>
      <c r="C685" s="15" t="s">
        <v>2162</v>
      </c>
      <c r="D685" s="15" t="s">
        <v>193</v>
      </c>
      <c r="E685" s="15" t="s">
        <v>2163</v>
      </c>
      <c r="F685" s="16">
        <v>1162</v>
      </c>
      <c r="G685" s="16">
        <v>2</v>
      </c>
      <c r="H685" s="17">
        <f t="shared" si="70"/>
        <v>1160</v>
      </c>
      <c r="I685" s="16">
        <v>730</v>
      </c>
      <c r="J685" s="18">
        <f t="shared" si="71"/>
        <v>62.822719449225474</v>
      </c>
      <c r="K685" s="19">
        <f t="shared" si="75"/>
        <v>-79.177280550774526</v>
      </c>
      <c r="L685" s="16">
        <v>1</v>
      </c>
      <c r="M685" s="20">
        <f t="shared" si="72"/>
        <v>8.6058519793459562E-2</v>
      </c>
      <c r="N685" s="19">
        <f t="shared" si="73"/>
        <v>-2.9139414802065406</v>
      </c>
      <c r="O685" s="16">
        <v>0</v>
      </c>
      <c r="P685" s="20">
        <f t="shared" si="74"/>
        <v>0</v>
      </c>
      <c r="Q685" s="19">
        <f t="shared" si="76"/>
        <v>-29</v>
      </c>
      <c r="R685" s="15"/>
    </row>
    <row r="686" spans="1:18" x14ac:dyDescent="0.3">
      <c r="A686" s="21" t="s">
        <v>1121</v>
      </c>
      <c r="B686" s="21" t="s">
        <v>2164</v>
      </c>
      <c r="C686" s="21" t="s">
        <v>2165</v>
      </c>
      <c r="D686" s="21" t="s">
        <v>1445</v>
      </c>
      <c r="E686" s="21" t="s">
        <v>2166</v>
      </c>
      <c r="F686" s="22">
        <v>1693</v>
      </c>
      <c r="G686" s="22">
        <v>870</v>
      </c>
      <c r="H686" s="23">
        <f t="shared" si="70"/>
        <v>823</v>
      </c>
      <c r="I686" s="22">
        <v>2663</v>
      </c>
      <c r="J686" s="24">
        <f t="shared" si="71"/>
        <v>157.29474305965741</v>
      </c>
      <c r="K686" s="25">
        <f t="shared" si="75"/>
        <v>15.294743059657407</v>
      </c>
      <c r="L686" s="22">
        <v>3</v>
      </c>
      <c r="M686" s="26">
        <f t="shared" si="72"/>
        <v>0.1772002362669817</v>
      </c>
      <c r="N686" s="25">
        <f t="shared" si="73"/>
        <v>-2.8227997637330184</v>
      </c>
      <c r="O686" s="22">
        <v>300</v>
      </c>
      <c r="P686" s="26">
        <f t="shared" si="74"/>
        <v>17.720023626698168</v>
      </c>
      <c r="Q686" s="25">
        <f t="shared" si="76"/>
        <v>-11.279976373301832</v>
      </c>
      <c r="R686" s="21"/>
    </row>
    <row r="687" spans="1:18" x14ac:dyDescent="0.3">
      <c r="A687" s="15" t="s">
        <v>1121</v>
      </c>
      <c r="B687" s="15" t="s">
        <v>2167</v>
      </c>
      <c r="C687" s="15" t="s">
        <v>2168</v>
      </c>
      <c r="D687" s="15" t="s">
        <v>516</v>
      </c>
      <c r="E687" s="15" t="s">
        <v>1425</v>
      </c>
      <c r="F687" s="16">
        <v>1957</v>
      </c>
      <c r="G687" s="16">
        <v>842</v>
      </c>
      <c r="H687" s="17">
        <f t="shared" si="70"/>
        <v>1115</v>
      </c>
      <c r="I687" s="16">
        <v>2347</v>
      </c>
      <c r="J687" s="18">
        <f t="shared" si="71"/>
        <v>119.92846193152783</v>
      </c>
      <c r="K687" s="19">
        <f t="shared" si="75"/>
        <v>-22.071538068472165</v>
      </c>
      <c r="L687" s="16">
        <v>67</v>
      </c>
      <c r="M687" s="20">
        <f t="shared" si="72"/>
        <v>3.4236075625958104</v>
      </c>
      <c r="N687" s="19">
        <f t="shared" si="73"/>
        <v>0.42360756259581045</v>
      </c>
      <c r="O687" s="16">
        <v>0</v>
      </c>
      <c r="P687" s="20">
        <f t="shared" si="74"/>
        <v>0</v>
      </c>
      <c r="Q687" s="19">
        <f t="shared" si="76"/>
        <v>-29</v>
      </c>
      <c r="R687" s="15"/>
    </row>
    <row r="688" spans="1:18" x14ac:dyDescent="0.3">
      <c r="A688" s="15" t="s">
        <v>1121</v>
      </c>
      <c r="B688" s="15" t="s">
        <v>2169</v>
      </c>
      <c r="C688" s="15" t="s">
        <v>2170</v>
      </c>
      <c r="D688" s="15" t="s">
        <v>229</v>
      </c>
      <c r="E688" s="15" t="s">
        <v>2171</v>
      </c>
      <c r="F688" s="16">
        <v>1120</v>
      </c>
      <c r="G688" s="16">
        <v>8</v>
      </c>
      <c r="H688" s="17">
        <f t="shared" si="70"/>
        <v>1112</v>
      </c>
      <c r="I688" s="16">
        <v>763</v>
      </c>
      <c r="J688" s="18">
        <f t="shared" si="71"/>
        <v>68.125</v>
      </c>
      <c r="K688" s="19">
        <f t="shared" si="75"/>
        <v>-73.875</v>
      </c>
      <c r="L688" s="16">
        <v>0</v>
      </c>
      <c r="M688" s="20">
        <f t="shared" si="72"/>
        <v>0</v>
      </c>
      <c r="N688" s="19">
        <f t="shared" si="73"/>
        <v>-3</v>
      </c>
      <c r="O688" s="16">
        <v>485</v>
      </c>
      <c r="P688" s="20">
        <f t="shared" si="74"/>
        <v>43.303571428571431</v>
      </c>
      <c r="Q688" s="19">
        <f t="shared" si="76"/>
        <v>14.303571428571431</v>
      </c>
      <c r="R688" s="15"/>
    </row>
    <row r="689" spans="1:18" x14ac:dyDescent="0.3">
      <c r="A689" s="15" t="s">
        <v>1121</v>
      </c>
      <c r="B689" s="15" t="s">
        <v>1267</v>
      </c>
      <c r="C689" s="15" t="s">
        <v>1229</v>
      </c>
      <c r="D689" s="15" t="s">
        <v>751</v>
      </c>
      <c r="E689" s="15" t="s">
        <v>2172</v>
      </c>
      <c r="F689" s="16">
        <v>1326</v>
      </c>
      <c r="G689" s="16">
        <v>0</v>
      </c>
      <c r="H689" s="17">
        <f t="shared" si="70"/>
        <v>1326</v>
      </c>
      <c r="I689" s="16">
        <v>1751</v>
      </c>
      <c r="J689" s="18">
        <f t="shared" si="71"/>
        <v>132.05128205128204</v>
      </c>
      <c r="K689" s="19">
        <f t="shared" si="75"/>
        <v>-9.948717948717956</v>
      </c>
      <c r="L689" s="16">
        <v>23</v>
      </c>
      <c r="M689" s="20">
        <f t="shared" si="72"/>
        <v>1.7345399698340875</v>
      </c>
      <c r="N689" s="19">
        <f t="shared" si="73"/>
        <v>-1.2654600301659125</v>
      </c>
      <c r="O689" s="16">
        <v>2201</v>
      </c>
      <c r="P689" s="20">
        <f t="shared" si="74"/>
        <v>165.98793363499246</v>
      </c>
      <c r="Q689" s="19">
        <f t="shared" si="76"/>
        <v>136.98793363499246</v>
      </c>
      <c r="R689" s="15"/>
    </row>
    <row r="690" spans="1:18" x14ac:dyDescent="0.3">
      <c r="A690" s="15" t="s">
        <v>1121</v>
      </c>
      <c r="B690" s="15" t="s">
        <v>2173</v>
      </c>
      <c r="C690" s="15" t="s">
        <v>2174</v>
      </c>
      <c r="D690" s="15" t="s">
        <v>79</v>
      </c>
      <c r="E690" s="15" t="s">
        <v>658</v>
      </c>
      <c r="F690" s="16">
        <v>2923</v>
      </c>
      <c r="G690" s="16">
        <v>513</v>
      </c>
      <c r="H690" s="17">
        <f t="shared" si="70"/>
        <v>2410</v>
      </c>
      <c r="I690" s="16">
        <v>3616</v>
      </c>
      <c r="J690" s="18">
        <f t="shared" si="71"/>
        <v>123.70851864522751</v>
      </c>
      <c r="K690" s="19">
        <f t="shared" si="75"/>
        <v>-18.291481354772486</v>
      </c>
      <c r="L690" s="16">
        <v>1553</v>
      </c>
      <c r="M690" s="20">
        <f t="shared" si="72"/>
        <v>53.130345535408829</v>
      </c>
      <c r="N690" s="19">
        <f t="shared" si="73"/>
        <v>50.130345535408829</v>
      </c>
      <c r="O690" s="16">
        <v>2583</v>
      </c>
      <c r="P690" s="20">
        <f t="shared" si="74"/>
        <v>88.368114950393434</v>
      </c>
      <c r="Q690" s="19">
        <f t="shared" si="76"/>
        <v>59.368114950393434</v>
      </c>
      <c r="R690" s="15"/>
    </row>
    <row r="691" spans="1:18" x14ac:dyDescent="0.3">
      <c r="A691" s="15" t="s">
        <v>1121</v>
      </c>
      <c r="B691" s="15" t="s">
        <v>2175</v>
      </c>
      <c r="C691" s="15" t="s">
        <v>2176</v>
      </c>
      <c r="D691" s="15" t="s">
        <v>258</v>
      </c>
      <c r="E691" s="15" t="s">
        <v>2177</v>
      </c>
      <c r="F691" s="16">
        <v>2756</v>
      </c>
      <c r="G691" s="16">
        <v>394</v>
      </c>
      <c r="H691" s="17">
        <f t="shared" si="70"/>
        <v>2362</v>
      </c>
      <c r="I691" s="16">
        <v>1533</v>
      </c>
      <c r="J691" s="18">
        <f t="shared" si="71"/>
        <v>55.624092888243837</v>
      </c>
      <c r="K691" s="19">
        <f t="shared" si="75"/>
        <v>-86.375907111756163</v>
      </c>
      <c r="L691" s="16">
        <v>73</v>
      </c>
      <c r="M691" s="20">
        <f t="shared" si="72"/>
        <v>2.6487663280116109</v>
      </c>
      <c r="N691" s="19">
        <f t="shared" si="73"/>
        <v>-0.35123367198838906</v>
      </c>
      <c r="O691" s="16">
        <v>236</v>
      </c>
      <c r="P691" s="20">
        <f t="shared" si="74"/>
        <v>8.5631349782293178</v>
      </c>
      <c r="Q691" s="19">
        <f t="shared" si="76"/>
        <v>-20.436865021770682</v>
      </c>
      <c r="R691" s="15"/>
    </row>
    <row r="692" spans="1:18" x14ac:dyDescent="0.3">
      <c r="A692" s="15" t="s">
        <v>1121</v>
      </c>
      <c r="B692" s="15" t="s">
        <v>2178</v>
      </c>
      <c r="C692" s="15" t="s">
        <v>2179</v>
      </c>
      <c r="D692" s="15" t="s">
        <v>171</v>
      </c>
      <c r="E692" s="15" t="s">
        <v>2020</v>
      </c>
      <c r="F692" s="16">
        <v>1902</v>
      </c>
      <c r="G692" s="16">
        <v>572</v>
      </c>
      <c r="H692" s="17">
        <f t="shared" si="70"/>
        <v>1330</v>
      </c>
      <c r="I692" s="16">
        <v>3644</v>
      </c>
      <c r="J692" s="18">
        <f t="shared" si="71"/>
        <v>191.58780231335436</v>
      </c>
      <c r="K692" s="19">
        <f t="shared" si="75"/>
        <v>49.587802313354359</v>
      </c>
      <c r="L692" s="16">
        <v>2</v>
      </c>
      <c r="M692" s="20">
        <f t="shared" si="72"/>
        <v>0.10515247108307045</v>
      </c>
      <c r="N692" s="19">
        <f t="shared" si="73"/>
        <v>-2.8948475289169298</v>
      </c>
      <c r="O692" s="16">
        <v>2266</v>
      </c>
      <c r="P692" s="20">
        <f t="shared" si="74"/>
        <v>119.13774973711881</v>
      </c>
      <c r="Q692" s="19">
        <f t="shared" si="76"/>
        <v>90.13774973711881</v>
      </c>
      <c r="R692" s="15"/>
    </row>
    <row r="693" spans="1:18" x14ac:dyDescent="0.3">
      <c r="A693" s="15" t="s">
        <v>1121</v>
      </c>
      <c r="B693" s="15" t="s">
        <v>2180</v>
      </c>
      <c r="C693" s="15" t="s">
        <v>2181</v>
      </c>
      <c r="D693" s="15" t="s">
        <v>1207</v>
      </c>
      <c r="E693" s="15" t="s">
        <v>2182</v>
      </c>
      <c r="F693" s="16">
        <v>2012</v>
      </c>
      <c r="G693" s="16">
        <v>304</v>
      </c>
      <c r="H693" s="17">
        <f t="shared" si="70"/>
        <v>1708</v>
      </c>
      <c r="I693" s="16">
        <v>1929</v>
      </c>
      <c r="J693" s="18">
        <f t="shared" si="71"/>
        <v>95.874751491053672</v>
      </c>
      <c r="K693" s="19">
        <f t="shared" si="75"/>
        <v>-46.125248508946328</v>
      </c>
      <c r="L693" s="16">
        <v>14</v>
      </c>
      <c r="M693" s="20">
        <f t="shared" si="72"/>
        <v>0.69582504970178927</v>
      </c>
      <c r="N693" s="19">
        <f t="shared" si="73"/>
        <v>-2.3041749502982105</v>
      </c>
      <c r="O693" s="16">
        <v>7</v>
      </c>
      <c r="P693" s="20">
        <f t="shared" si="74"/>
        <v>0.34791252485089463</v>
      </c>
      <c r="Q693" s="19">
        <f t="shared" si="76"/>
        <v>-28.652087475149106</v>
      </c>
      <c r="R693" s="15"/>
    </row>
    <row r="694" spans="1:18" x14ac:dyDescent="0.3">
      <c r="A694" s="15" t="s">
        <v>1121</v>
      </c>
      <c r="B694" s="15" t="s">
        <v>2183</v>
      </c>
      <c r="C694" s="15" t="s">
        <v>2184</v>
      </c>
      <c r="D694" s="15" t="s">
        <v>313</v>
      </c>
      <c r="E694" s="15" t="s">
        <v>2185</v>
      </c>
      <c r="F694" s="16">
        <v>1103</v>
      </c>
      <c r="G694" s="16">
        <v>23</v>
      </c>
      <c r="H694" s="17">
        <f t="shared" si="70"/>
        <v>1080</v>
      </c>
      <c r="I694" s="16">
        <v>1684</v>
      </c>
      <c r="J694" s="18">
        <f t="shared" si="71"/>
        <v>152.6745240253853</v>
      </c>
      <c r="K694" s="19">
        <f t="shared" si="75"/>
        <v>10.674524025385296</v>
      </c>
      <c r="L694" s="16">
        <v>118</v>
      </c>
      <c r="M694" s="20">
        <f t="shared" si="72"/>
        <v>10.698096101541251</v>
      </c>
      <c r="N694" s="19">
        <f t="shared" si="73"/>
        <v>7.6980961015412515</v>
      </c>
      <c r="O694" s="16">
        <v>47</v>
      </c>
      <c r="P694" s="20">
        <f t="shared" si="74"/>
        <v>4.2611060743427025</v>
      </c>
      <c r="Q694" s="19">
        <f t="shared" si="76"/>
        <v>-24.738893925657298</v>
      </c>
      <c r="R694" s="15"/>
    </row>
    <row r="695" spans="1:18" x14ac:dyDescent="0.3">
      <c r="A695" s="15" t="s">
        <v>1121</v>
      </c>
      <c r="B695" s="15" t="s">
        <v>2186</v>
      </c>
      <c r="C695" s="15" t="s">
        <v>2187</v>
      </c>
      <c r="D695" s="15" t="s">
        <v>1113</v>
      </c>
      <c r="E695" s="15" t="s">
        <v>2188</v>
      </c>
      <c r="F695" s="16">
        <v>1457</v>
      </c>
      <c r="G695" s="16">
        <v>287</v>
      </c>
      <c r="H695" s="17">
        <f t="shared" si="70"/>
        <v>1170</v>
      </c>
      <c r="I695" s="16">
        <v>1524</v>
      </c>
      <c r="J695" s="18">
        <f t="shared" si="71"/>
        <v>104.59849004804394</v>
      </c>
      <c r="K695" s="19">
        <f t="shared" si="75"/>
        <v>-37.401509951956058</v>
      </c>
      <c r="L695" s="16">
        <v>13</v>
      </c>
      <c r="M695" s="20">
        <f t="shared" si="72"/>
        <v>0.89224433768016476</v>
      </c>
      <c r="N695" s="19">
        <f t="shared" si="73"/>
        <v>-2.1077556623198355</v>
      </c>
      <c r="O695" s="16">
        <v>193</v>
      </c>
      <c r="P695" s="20">
        <f t="shared" si="74"/>
        <v>13.246396705559368</v>
      </c>
      <c r="Q695" s="19">
        <f t="shared" si="76"/>
        <v>-15.753603294440632</v>
      </c>
      <c r="R695" s="15"/>
    </row>
    <row r="696" spans="1:18" x14ac:dyDescent="0.3">
      <c r="A696" s="15" t="s">
        <v>1121</v>
      </c>
      <c r="B696" s="15" t="s">
        <v>2189</v>
      </c>
      <c r="C696" s="15" t="s">
        <v>2190</v>
      </c>
      <c r="D696" s="15" t="s">
        <v>1694</v>
      </c>
      <c r="E696" s="15" t="s">
        <v>2191</v>
      </c>
      <c r="F696" s="16">
        <v>1376</v>
      </c>
      <c r="G696" s="16">
        <v>37</v>
      </c>
      <c r="H696" s="17">
        <f t="shared" si="70"/>
        <v>1339</v>
      </c>
      <c r="I696" s="16">
        <v>1415</v>
      </c>
      <c r="J696" s="18">
        <f t="shared" si="71"/>
        <v>102.83430232558139</v>
      </c>
      <c r="K696" s="19">
        <f t="shared" si="75"/>
        <v>-39.16569767441861</v>
      </c>
      <c r="L696" s="16">
        <v>2</v>
      </c>
      <c r="M696" s="20">
        <f t="shared" si="72"/>
        <v>0.14534883720930233</v>
      </c>
      <c r="N696" s="19">
        <f t="shared" si="73"/>
        <v>-2.8546511627906979</v>
      </c>
      <c r="O696" s="16">
        <v>1569</v>
      </c>
      <c r="P696" s="20">
        <f t="shared" si="74"/>
        <v>114.02616279069768</v>
      </c>
      <c r="Q696" s="19">
        <f t="shared" si="76"/>
        <v>85.026162790697683</v>
      </c>
      <c r="R696" s="15"/>
    </row>
    <row r="697" spans="1:18" x14ac:dyDescent="0.3">
      <c r="A697" s="21" t="s">
        <v>1121</v>
      </c>
      <c r="B697" s="21" t="s">
        <v>2192</v>
      </c>
      <c r="C697" s="21" t="s">
        <v>2193</v>
      </c>
      <c r="D697" s="21" t="s">
        <v>79</v>
      </c>
      <c r="E697" s="21" t="s">
        <v>2194</v>
      </c>
      <c r="F697" s="22">
        <v>1392</v>
      </c>
      <c r="G697" s="22">
        <v>863</v>
      </c>
      <c r="H697" s="23">
        <f t="shared" si="70"/>
        <v>529</v>
      </c>
      <c r="I697" s="22">
        <v>3567</v>
      </c>
      <c r="J697" s="24">
        <f t="shared" si="71"/>
        <v>256.25</v>
      </c>
      <c r="K697" s="25">
        <f t="shared" si="75"/>
        <v>114.25</v>
      </c>
      <c r="L697" s="22">
        <v>17</v>
      </c>
      <c r="M697" s="26">
        <f t="shared" si="72"/>
        <v>1.2212643678160919</v>
      </c>
      <c r="N697" s="25">
        <f t="shared" si="73"/>
        <v>-1.7787356321839081</v>
      </c>
      <c r="O697" s="22">
        <v>386</v>
      </c>
      <c r="P697" s="26">
        <f t="shared" si="74"/>
        <v>27.729885057471265</v>
      </c>
      <c r="Q697" s="25">
        <f t="shared" si="76"/>
        <v>-1.2701149425287355</v>
      </c>
      <c r="R697" s="21"/>
    </row>
    <row r="698" spans="1:18" x14ac:dyDescent="0.3">
      <c r="A698" s="15" t="s">
        <v>1121</v>
      </c>
      <c r="B698" s="15" t="s">
        <v>2195</v>
      </c>
      <c r="C698" s="15" t="s">
        <v>2196</v>
      </c>
      <c r="D698" s="15" t="s">
        <v>1230</v>
      </c>
      <c r="E698" s="15" t="s">
        <v>2197</v>
      </c>
      <c r="F698" s="16">
        <v>1646</v>
      </c>
      <c r="G698" s="16">
        <v>180</v>
      </c>
      <c r="H698" s="17">
        <f t="shared" si="70"/>
        <v>1466</v>
      </c>
      <c r="I698" s="16">
        <v>1412</v>
      </c>
      <c r="J698" s="18">
        <f t="shared" si="71"/>
        <v>85.783718104495748</v>
      </c>
      <c r="K698" s="19">
        <f t="shared" si="75"/>
        <v>-56.216281895504252</v>
      </c>
      <c r="L698" s="16">
        <v>4</v>
      </c>
      <c r="M698" s="20">
        <f t="shared" si="72"/>
        <v>0.24301336573511542</v>
      </c>
      <c r="N698" s="19">
        <f t="shared" si="73"/>
        <v>-2.7569866342648846</v>
      </c>
      <c r="O698" s="16">
        <v>919</v>
      </c>
      <c r="P698" s="20">
        <f t="shared" si="74"/>
        <v>55.832320777642778</v>
      </c>
      <c r="Q698" s="19">
        <f t="shared" si="76"/>
        <v>26.832320777642778</v>
      </c>
      <c r="R698" s="15"/>
    </row>
    <row r="699" spans="1:18" x14ac:dyDescent="0.3">
      <c r="A699" s="15" t="s">
        <v>1121</v>
      </c>
      <c r="B699" s="15" t="s">
        <v>2198</v>
      </c>
      <c r="C699" s="15" t="s">
        <v>2199</v>
      </c>
      <c r="D699" s="15" t="s">
        <v>1329</v>
      </c>
      <c r="E699" s="15" t="s">
        <v>2200</v>
      </c>
      <c r="F699" s="16">
        <v>1520</v>
      </c>
      <c r="G699" s="16">
        <v>254</v>
      </c>
      <c r="H699" s="17">
        <f t="shared" si="70"/>
        <v>1266</v>
      </c>
      <c r="I699" s="16">
        <v>2415</v>
      </c>
      <c r="J699" s="18">
        <f t="shared" si="71"/>
        <v>158.88157894736844</v>
      </c>
      <c r="K699" s="19">
        <f t="shared" si="75"/>
        <v>16.881578947368439</v>
      </c>
      <c r="L699" s="16">
        <v>10</v>
      </c>
      <c r="M699" s="20">
        <f t="shared" si="72"/>
        <v>0.6578947368421052</v>
      </c>
      <c r="N699" s="19">
        <f t="shared" si="73"/>
        <v>-2.3421052631578947</v>
      </c>
      <c r="O699" s="16">
        <v>86</v>
      </c>
      <c r="P699" s="20">
        <f t="shared" si="74"/>
        <v>5.6578947368421053</v>
      </c>
      <c r="Q699" s="19">
        <f t="shared" si="76"/>
        <v>-23.342105263157894</v>
      </c>
      <c r="R699" s="15"/>
    </row>
    <row r="700" spans="1:18" x14ac:dyDescent="0.3">
      <c r="A700" s="21" t="s">
        <v>1121</v>
      </c>
      <c r="B700" s="21" t="s">
        <v>2201</v>
      </c>
      <c r="C700" s="21" t="s">
        <v>2202</v>
      </c>
      <c r="D700" s="21" t="s">
        <v>2203</v>
      </c>
      <c r="E700" s="21" t="s">
        <v>2204</v>
      </c>
      <c r="F700" s="22">
        <v>1690</v>
      </c>
      <c r="G700" s="22">
        <v>954</v>
      </c>
      <c r="H700" s="23">
        <f t="shared" si="70"/>
        <v>736</v>
      </c>
      <c r="I700" s="22">
        <v>3615</v>
      </c>
      <c r="J700" s="24">
        <f t="shared" si="71"/>
        <v>213.90532544378701</v>
      </c>
      <c r="K700" s="25">
        <f t="shared" si="75"/>
        <v>71.905325443787007</v>
      </c>
      <c r="L700" s="22">
        <v>10</v>
      </c>
      <c r="M700" s="26">
        <f t="shared" si="72"/>
        <v>0.59171597633136097</v>
      </c>
      <c r="N700" s="25">
        <f t="shared" si="73"/>
        <v>-2.4082840236686391</v>
      </c>
      <c r="O700" s="22">
        <v>250</v>
      </c>
      <c r="P700" s="26">
        <f t="shared" si="74"/>
        <v>14.792899408284024</v>
      </c>
      <c r="Q700" s="25">
        <f t="shared" si="76"/>
        <v>-14.207100591715976</v>
      </c>
      <c r="R700" s="21"/>
    </row>
    <row r="701" spans="1:18" x14ac:dyDescent="0.3">
      <c r="A701" s="15" t="s">
        <v>1121</v>
      </c>
      <c r="B701" s="15" t="s">
        <v>1590</v>
      </c>
      <c r="C701" s="15" t="s">
        <v>1591</v>
      </c>
      <c r="D701" s="15" t="s">
        <v>2205</v>
      </c>
      <c r="E701" s="15" t="s">
        <v>2206</v>
      </c>
      <c r="F701" s="16">
        <v>973</v>
      </c>
      <c r="G701" s="16">
        <v>48</v>
      </c>
      <c r="H701" s="17">
        <f t="shared" si="70"/>
        <v>925</v>
      </c>
      <c r="I701" s="16">
        <v>223</v>
      </c>
      <c r="J701" s="18">
        <f t="shared" si="71"/>
        <v>22.918807810894144</v>
      </c>
      <c r="K701" s="19">
        <f t="shared" si="75"/>
        <v>-119.08119218910585</v>
      </c>
      <c r="L701" s="16">
        <v>0</v>
      </c>
      <c r="M701" s="20">
        <f t="shared" si="72"/>
        <v>0</v>
      </c>
      <c r="N701" s="19">
        <f t="shared" si="73"/>
        <v>-3</v>
      </c>
      <c r="O701" s="16">
        <v>54</v>
      </c>
      <c r="P701" s="20">
        <f t="shared" si="74"/>
        <v>5.5498458376156217</v>
      </c>
      <c r="Q701" s="19">
        <f t="shared" si="76"/>
        <v>-23.450154162384379</v>
      </c>
      <c r="R701" s="15"/>
    </row>
    <row r="702" spans="1:18" x14ac:dyDescent="0.3">
      <c r="A702" s="15" t="s">
        <v>1121</v>
      </c>
      <c r="B702" s="15" t="s">
        <v>2207</v>
      </c>
      <c r="C702" s="15" t="s">
        <v>2208</v>
      </c>
      <c r="D702" s="15" t="s">
        <v>1151</v>
      </c>
      <c r="E702" s="15" t="s">
        <v>2209</v>
      </c>
      <c r="F702" s="16">
        <v>1207</v>
      </c>
      <c r="G702" s="16">
        <v>125</v>
      </c>
      <c r="H702" s="17">
        <f t="shared" si="70"/>
        <v>1082</v>
      </c>
      <c r="I702" s="16">
        <v>1502</v>
      </c>
      <c r="J702" s="18">
        <f t="shared" si="71"/>
        <v>124.44076222038112</v>
      </c>
      <c r="K702" s="19">
        <f t="shared" si="75"/>
        <v>-17.559237779618883</v>
      </c>
      <c r="L702" s="16">
        <v>2</v>
      </c>
      <c r="M702" s="20">
        <f t="shared" si="72"/>
        <v>0.16570008285004142</v>
      </c>
      <c r="N702" s="19">
        <f t="shared" si="73"/>
        <v>-2.8342999171499588</v>
      </c>
      <c r="O702" s="16">
        <v>282</v>
      </c>
      <c r="P702" s="20">
        <f t="shared" si="74"/>
        <v>23.363711681855843</v>
      </c>
      <c r="Q702" s="19">
        <f t="shared" si="76"/>
        <v>-5.6362883181441568</v>
      </c>
      <c r="R702" s="15"/>
    </row>
    <row r="703" spans="1:18" x14ac:dyDescent="0.3">
      <c r="A703" s="15" t="s">
        <v>1121</v>
      </c>
      <c r="B703" s="15" t="s">
        <v>2210</v>
      </c>
      <c r="C703" s="15" t="s">
        <v>2211</v>
      </c>
      <c r="D703" s="15" t="s">
        <v>786</v>
      </c>
      <c r="E703" s="15" t="s">
        <v>2212</v>
      </c>
      <c r="F703" s="16">
        <v>1116</v>
      </c>
      <c r="G703" s="16">
        <v>67</v>
      </c>
      <c r="H703" s="17">
        <f t="shared" si="70"/>
        <v>1049</v>
      </c>
      <c r="I703" s="16">
        <v>1084</v>
      </c>
      <c r="J703" s="18">
        <f t="shared" si="71"/>
        <v>97.132616487455195</v>
      </c>
      <c r="K703" s="19">
        <f t="shared" si="75"/>
        <v>-44.867383512544805</v>
      </c>
      <c r="L703" s="16">
        <v>11</v>
      </c>
      <c r="M703" s="20">
        <f t="shared" si="72"/>
        <v>0.98566308243727596</v>
      </c>
      <c r="N703" s="19">
        <f t="shared" si="73"/>
        <v>-2.0143369175627241</v>
      </c>
      <c r="O703" s="16">
        <v>600</v>
      </c>
      <c r="P703" s="20">
        <f t="shared" si="74"/>
        <v>53.763440860215049</v>
      </c>
      <c r="Q703" s="19">
        <f t="shared" si="76"/>
        <v>24.763440860215049</v>
      </c>
      <c r="R703" s="15"/>
    </row>
    <row r="704" spans="1:18" x14ac:dyDescent="0.3">
      <c r="A704" s="15" t="s">
        <v>1121</v>
      </c>
      <c r="B704" s="15" t="s">
        <v>2213</v>
      </c>
      <c r="C704" s="15" t="s">
        <v>2214</v>
      </c>
      <c r="D704" s="15" t="s">
        <v>434</v>
      </c>
      <c r="E704" s="15" t="s">
        <v>2215</v>
      </c>
      <c r="F704" s="16">
        <v>1337</v>
      </c>
      <c r="G704" s="16">
        <v>401</v>
      </c>
      <c r="H704" s="17">
        <f t="shared" si="70"/>
        <v>936</v>
      </c>
      <c r="I704" s="16">
        <v>1732</v>
      </c>
      <c r="J704" s="18">
        <f t="shared" si="71"/>
        <v>129.54375467464473</v>
      </c>
      <c r="K704" s="19">
        <f t="shared" si="75"/>
        <v>-12.456245325355269</v>
      </c>
      <c r="L704" s="16">
        <v>6</v>
      </c>
      <c r="M704" s="20">
        <f t="shared" si="72"/>
        <v>0.44876589379207177</v>
      </c>
      <c r="N704" s="19">
        <f t="shared" si="73"/>
        <v>-2.5512341062079282</v>
      </c>
      <c r="O704" s="16">
        <v>54</v>
      </c>
      <c r="P704" s="20">
        <f t="shared" si="74"/>
        <v>4.0388930441286464</v>
      </c>
      <c r="Q704" s="19">
        <f t="shared" si="76"/>
        <v>-24.961106955871355</v>
      </c>
      <c r="R704" s="15"/>
    </row>
    <row r="705" spans="1:18" x14ac:dyDescent="0.3">
      <c r="A705" s="15" t="s">
        <v>1121</v>
      </c>
      <c r="B705" s="15" t="s">
        <v>1453</v>
      </c>
      <c r="C705" s="15" t="s">
        <v>1454</v>
      </c>
      <c r="D705" s="15" t="s">
        <v>707</v>
      </c>
      <c r="E705" s="15" t="s">
        <v>2216</v>
      </c>
      <c r="F705" s="16">
        <v>1098</v>
      </c>
      <c r="G705" s="16">
        <v>82</v>
      </c>
      <c r="H705" s="17">
        <f t="shared" si="70"/>
        <v>1016</v>
      </c>
      <c r="I705" s="16">
        <v>126</v>
      </c>
      <c r="J705" s="18">
        <f t="shared" si="71"/>
        <v>11.475409836065573</v>
      </c>
      <c r="K705" s="19">
        <f t="shared" si="75"/>
        <v>-130.52459016393442</v>
      </c>
      <c r="L705" s="16">
        <v>0</v>
      </c>
      <c r="M705" s="20">
        <f t="shared" si="72"/>
        <v>0</v>
      </c>
      <c r="N705" s="19">
        <f t="shared" si="73"/>
        <v>-3</v>
      </c>
      <c r="O705" s="16">
        <v>552</v>
      </c>
      <c r="P705" s="20">
        <f t="shared" si="74"/>
        <v>50.27322404371585</v>
      </c>
      <c r="Q705" s="19">
        <f t="shared" si="76"/>
        <v>21.27322404371585</v>
      </c>
      <c r="R705" s="15"/>
    </row>
    <row r="706" spans="1:18" x14ac:dyDescent="0.3">
      <c r="A706" s="15" t="s">
        <v>1121</v>
      </c>
      <c r="B706" s="15" t="s">
        <v>2217</v>
      </c>
      <c r="C706" s="15" t="s">
        <v>2218</v>
      </c>
      <c r="D706" s="15" t="s">
        <v>229</v>
      </c>
      <c r="E706" s="15" t="s">
        <v>2219</v>
      </c>
      <c r="F706" s="16">
        <v>1169</v>
      </c>
      <c r="G706" s="16">
        <v>93</v>
      </c>
      <c r="H706" s="17">
        <f t="shared" si="70"/>
        <v>1076</v>
      </c>
      <c r="I706" s="16">
        <v>991</v>
      </c>
      <c r="J706" s="18">
        <f t="shared" si="71"/>
        <v>84.773310521813514</v>
      </c>
      <c r="K706" s="19">
        <f t="shared" si="75"/>
        <v>-57.226689478186486</v>
      </c>
      <c r="L706" s="16">
        <v>0</v>
      </c>
      <c r="M706" s="20">
        <f t="shared" si="72"/>
        <v>0</v>
      </c>
      <c r="N706" s="19">
        <f t="shared" si="73"/>
        <v>-3</v>
      </c>
      <c r="O706" s="16">
        <v>337</v>
      </c>
      <c r="P706" s="20">
        <f t="shared" si="74"/>
        <v>28.828058169375538</v>
      </c>
      <c r="Q706" s="19">
        <f t="shared" si="76"/>
        <v>-0.171941830624462</v>
      </c>
      <c r="R706" s="15"/>
    </row>
    <row r="707" spans="1:18" x14ac:dyDescent="0.3">
      <c r="A707" s="15" t="s">
        <v>1121</v>
      </c>
      <c r="B707" s="15" t="s">
        <v>2220</v>
      </c>
      <c r="C707" s="15" t="s">
        <v>2221</v>
      </c>
      <c r="D707" s="15" t="s">
        <v>2222</v>
      </c>
      <c r="E707" s="15" t="s">
        <v>2223</v>
      </c>
      <c r="F707" s="16">
        <v>1103</v>
      </c>
      <c r="G707" s="16">
        <v>174</v>
      </c>
      <c r="H707" s="17">
        <f t="shared" si="70"/>
        <v>929</v>
      </c>
      <c r="I707" s="16">
        <v>1774</v>
      </c>
      <c r="J707" s="18">
        <f t="shared" si="71"/>
        <v>160.83408884859475</v>
      </c>
      <c r="K707" s="19">
        <f t="shared" si="75"/>
        <v>18.834088848594746</v>
      </c>
      <c r="L707" s="16">
        <v>14</v>
      </c>
      <c r="M707" s="20">
        <f t="shared" si="72"/>
        <v>1.2692656391659112</v>
      </c>
      <c r="N707" s="19">
        <f t="shared" si="73"/>
        <v>-1.7307343608340888</v>
      </c>
      <c r="O707" s="16">
        <v>0</v>
      </c>
      <c r="P707" s="20">
        <f t="shared" si="74"/>
        <v>0</v>
      </c>
      <c r="Q707" s="19">
        <f t="shared" si="76"/>
        <v>-29</v>
      </c>
      <c r="R707" s="15"/>
    </row>
    <row r="708" spans="1:18" x14ac:dyDescent="0.3">
      <c r="A708" s="15" t="s">
        <v>1121</v>
      </c>
      <c r="B708" s="15" t="s">
        <v>2224</v>
      </c>
      <c r="C708" s="15" t="s">
        <v>2225</v>
      </c>
      <c r="D708" s="15" t="s">
        <v>1329</v>
      </c>
      <c r="E708" s="15" t="s">
        <v>2226</v>
      </c>
      <c r="F708" s="16">
        <v>1294</v>
      </c>
      <c r="G708" s="16">
        <v>144</v>
      </c>
      <c r="H708" s="17">
        <f t="shared" si="70"/>
        <v>1150</v>
      </c>
      <c r="I708" s="16">
        <v>1111</v>
      </c>
      <c r="J708" s="18">
        <f t="shared" si="71"/>
        <v>85.85780525502318</v>
      </c>
      <c r="K708" s="19">
        <f t="shared" si="75"/>
        <v>-56.14219474497682</v>
      </c>
      <c r="L708" s="16">
        <v>11</v>
      </c>
      <c r="M708" s="20">
        <f t="shared" si="72"/>
        <v>0.85007727975270475</v>
      </c>
      <c r="N708" s="19">
        <f t="shared" si="73"/>
        <v>-2.1499227202472952</v>
      </c>
      <c r="O708" s="16">
        <v>6</v>
      </c>
      <c r="P708" s="20">
        <f t="shared" si="74"/>
        <v>0.46367851622874806</v>
      </c>
      <c r="Q708" s="19">
        <f t="shared" si="76"/>
        <v>-28.536321483771253</v>
      </c>
      <c r="R708" s="15"/>
    </row>
    <row r="709" spans="1:18" x14ac:dyDescent="0.3">
      <c r="A709" s="15" t="s">
        <v>1121</v>
      </c>
      <c r="B709" s="15" t="s">
        <v>2227</v>
      </c>
      <c r="C709" s="15" t="s">
        <v>2228</v>
      </c>
      <c r="D709" s="15" t="s">
        <v>1155</v>
      </c>
      <c r="E709" s="15" t="s">
        <v>2229</v>
      </c>
      <c r="F709" s="16">
        <v>1753</v>
      </c>
      <c r="G709" s="16">
        <v>233</v>
      </c>
      <c r="H709" s="17">
        <f t="shared" si="70"/>
        <v>1520</v>
      </c>
      <c r="I709" s="16">
        <v>2041</v>
      </c>
      <c r="J709" s="18">
        <f t="shared" si="71"/>
        <v>116.42897889332573</v>
      </c>
      <c r="K709" s="19">
        <f t="shared" si="75"/>
        <v>-25.571021106674266</v>
      </c>
      <c r="L709" s="16">
        <v>168</v>
      </c>
      <c r="M709" s="20">
        <f t="shared" si="72"/>
        <v>9.5835710211066747</v>
      </c>
      <c r="N709" s="19">
        <f t="shared" si="73"/>
        <v>6.5835710211066747</v>
      </c>
      <c r="O709" s="16">
        <v>2559</v>
      </c>
      <c r="P709" s="20">
        <f t="shared" si="74"/>
        <v>145.97832287507131</v>
      </c>
      <c r="Q709" s="19">
        <f t="shared" si="76"/>
        <v>116.97832287507131</v>
      </c>
      <c r="R709" s="15"/>
    </row>
    <row r="710" spans="1:18" x14ac:dyDescent="0.3">
      <c r="A710" s="15" t="s">
        <v>1121</v>
      </c>
      <c r="B710" s="15" t="s">
        <v>2230</v>
      </c>
      <c r="C710" s="15" t="s">
        <v>2231</v>
      </c>
      <c r="D710" s="15" t="s">
        <v>2232</v>
      </c>
      <c r="E710" s="15" t="s">
        <v>2233</v>
      </c>
      <c r="F710" s="16">
        <v>967</v>
      </c>
      <c r="G710" s="16">
        <v>1</v>
      </c>
      <c r="H710" s="17">
        <f t="shared" si="70"/>
        <v>966</v>
      </c>
      <c r="I710" s="16">
        <v>1847</v>
      </c>
      <c r="J710" s="18">
        <f t="shared" si="71"/>
        <v>191.00310237849018</v>
      </c>
      <c r="K710" s="19">
        <f t="shared" si="75"/>
        <v>49.003102378490183</v>
      </c>
      <c r="L710" s="16">
        <v>18</v>
      </c>
      <c r="M710" s="20">
        <f t="shared" si="72"/>
        <v>1.8614270941054809</v>
      </c>
      <c r="N710" s="19">
        <f t="shared" si="73"/>
        <v>-1.1385729058945191</v>
      </c>
      <c r="O710" s="16">
        <v>0</v>
      </c>
      <c r="P710" s="20">
        <f t="shared" si="74"/>
        <v>0</v>
      </c>
      <c r="Q710" s="19">
        <f t="shared" si="76"/>
        <v>-29</v>
      </c>
      <c r="R710" s="15"/>
    </row>
    <row r="711" spans="1:18" x14ac:dyDescent="0.3">
      <c r="A711" s="15" t="s">
        <v>1121</v>
      </c>
      <c r="B711" s="15" t="s">
        <v>2234</v>
      </c>
      <c r="C711" s="15" t="s">
        <v>2235</v>
      </c>
      <c r="D711" s="15" t="s">
        <v>2236</v>
      </c>
      <c r="E711" s="15" t="s">
        <v>2237</v>
      </c>
      <c r="F711" s="16">
        <v>1653</v>
      </c>
      <c r="G711" s="16">
        <v>185</v>
      </c>
      <c r="H711" s="17">
        <f t="shared" si="70"/>
        <v>1468</v>
      </c>
      <c r="I711" s="16">
        <v>1770</v>
      </c>
      <c r="J711" s="18">
        <f t="shared" si="71"/>
        <v>107.07803992740472</v>
      </c>
      <c r="K711" s="19">
        <f t="shared" si="75"/>
        <v>-34.921960072595283</v>
      </c>
      <c r="L711" s="16">
        <v>5</v>
      </c>
      <c r="M711" s="20">
        <f t="shared" si="72"/>
        <v>0.30248033877797942</v>
      </c>
      <c r="N711" s="19">
        <f t="shared" si="73"/>
        <v>-2.6975196612220205</v>
      </c>
      <c r="O711" s="16">
        <v>0</v>
      </c>
      <c r="P711" s="20">
        <f t="shared" si="74"/>
        <v>0</v>
      </c>
      <c r="Q711" s="19">
        <f t="shared" si="76"/>
        <v>-29</v>
      </c>
      <c r="R711" s="15"/>
    </row>
    <row r="712" spans="1:18" x14ac:dyDescent="0.3">
      <c r="A712" s="15" t="s">
        <v>1121</v>
      </c>
      <c r="B712" s="15" t="s">
        <v>2238</v>
      </c>
      <c r="C712" s="15" t="s">
        <v>2239</v>
      </c>
      <c r="D712" s="15" t="s">
        <v>148</v>
      </c>
      <c r="E712" s="15" t="s">
        <v>2240</v>
      </c>
      <c r="F712" s="16">
        <v>1472</v>
      </c>
      <c r="G712" s="16">
        <v>164</v>
      </c>
      <c r="H712" s="17">
        <f t="shared" si="70"/>
        <v>1308</v>
      </c>
      <c r="I712" s="16">
        <v>434</v>
      </c>
      <c r="J712" s="18">
        <f t="shared" si="71"/>
        <v>29.483695652173914</v>
      </c>
      <c r="K712" s="19">
        <f t="shared" si="75"/>
        <v>-112.51630434782609</v>
      </c>
      <c r="L712" s="16">
        <v>2</v>
      </c>
      <c r="M712" s="20">
        <f t="shared" si="72"/>
        <v>0.1358695652173913</v>
      </c>
      <c r="N712" s="19">
        <f t="shared" si="73"/>
        <v>-2.8641304347826089</v>
      </c>
      <c r="O712" s="16">
        <v>241</v>
      </c>
      <c r="P712" s="20">
        <f t="shared" si="74"/>
        <v>16.372282608695652</v>
      </c>
      <c r="Q712" s="19">
        <f t="shared" si="76"/>
        <v>-12.627717391304348</v>
      </c>
      <c r="R712" s="15"/>
    </row>
    <row r="713" spans="1:18" x14ac:dyDescent="0.3">
      <c r="A713" s="15" t="s">
        <v>1121</v>
      </c>
      <c r="B713" s="15" t="s">
        <v>2241</v>
      </c>
      <c r="C713" s="15" t="s">
        <v>2242</v>
      </c>
      <c r="D713" s="15" t="s">
        <v>2243</v>
      </c>
      <c r="E713" s="15" t="s">
        <v>2244</v>
      </c>
      <c r="F713" s="16">
        <v>1487</v>
      </c>
      <c r="G713" s="16">
        <v>12</v>
      </c>
      <c r="H713" s="17">
        <f t="shared" ref="H713:H776" si="77">F713-G713</f>
        <v>1475</v>
      </c>
      <c r="I713" s="16">
        <v>2168</v>
      </c>
      <c r="J713" s="18">
        <f t="shared" ref="J713:J776" si="78">I713/F713*100</f>
        <v>145.79690652320107</v>
      </c>
      <c r="K713" s="19">
        <f t="shared" si="75"/>
        <v>3.7969065232010735</v>
      </c>
      <c r="L713" s="16">
        <v>290</v>
      </c>
      <c r="M713" s="20">
        <f t="shared" ref="M713:M776" si="79">L713/F713*100</f>
        <v>19.502353732347007</v>
      </c>
      <c r="N713" s="19">
        <f t="shared" ref="N713:N776" si="80">M713-3</f>
        <v>16.502353732347007</v>
      </c>
      <c r="O713" s="16">
        <v>736</v>
      </c>
      <c r="P713" s="20">
        <f t="shared" ref="P713:P776" si="81">O713/F713*100</f>
        <v>49.495628782784131</v>
      </c>
      <c r="Q713" s="19">
        <f t="shared" si="76"/>
        <v>20.495628782784131</v>
      </c>
      <c r="R713" s="15"/>
    </row>
    <row r="714" spans="1:18" x14ac:dyDescent="0.3">
      <c r="A714" s="15" t="s">
        <v>1121</v>
      </c>
      <c r="B714" s="15" t="s">
        <v>2245</v>
      </c>
      <c r="C714" s="15" t="s">
        <v>2246</v>
      </c>
      <c r="D714" s="15" t="s">
        <v>258</v>
      </c>
      <c r="E714" s="15" t="s">
        <v>2247</v>
      </c>
      <c r="F714" s="16">
        <v>1390</v>
      </c>
      <c r="G714" s="16">
        <v>240</v>
      </c>
      <c r="H714" s="17">
        <f t="shared" si="77"/>
        <v>1150</v>
      </c>
      <c r="I714" s="16">
        <v>1657</v>
      </c>
      <c r="J714" s="18">
        <f t="shared" si="78"/>
        <v>119.20863309352518</v>
      </c>
      <c r="K714" s="19">
        <f t="shared" ref="K714:K777" si="82">J714-142</f>
        <v>-22.791366906474821</v>
      </c>
      <c r="L714" s="16">
        <v>18</v>
      </c>
      <c r="M714" s="20">
        <f t="shared" si="79"/>
        <v>1.2949640287769784</v>
      </c>
      <c r="N714" s="19">
        <f t="shared" si="80"/>
        <v>-1.7050359712230216</v>
      </c>
      <c r="O714" s="16">
        <v>544</v>
      </c>
      <c r="P714" s="20">
        <f t="shared" si="81"/>
        <v>39.136690647482013</v>
      </c>
      <c r="Q714" s="19">
        <f t="shared" ref="Q714:Q777" si="83">P714-29</f>
        <v>10.136690647482013</v>
      </c>
      <c r="R714" s="15"/>
    </row>
    <row r="715" spans="1:18" x14ac:dyDescent="0.3">
      <c r="A715" s="15" t="s">
        <v>1121</v>
      </c>
      <c r="B715" s="15" t="s">
        <v>2248</v>
      </c>
      <c r="C715" s="15" t="s">
        <v>2249</v>
      </c>
      <c r="D715" s="15" t="s">
        <v>84</v>
      </c>
      <c r="E715" s="15" t="s">
        <v>2250</v>
      </c>
      <c r="F715" s="16">
        <v>1524</v>
      </c>
      <c r="G715" s="16">
        <v>220</v>
      </c>
      <c r="H715" s="17">
        <f t="shared" si="77"/>
        <v>1304</v>
      </c>
      <c r="I715" s="16">
        <v>1304</v>
      </c>
      <c r="J715" s="18">
        <f t="shared" si="78"/>
        <v>85.564304461942257</v>
      </c>
      <c r="K715" s="19">
        <f t="shared" si="82"/>
        <v>-56.435695538057743</v>
      </c>
      <c r="L715" s="16">
        <v>3</v>
      </c>
      <c r="M715" s="20">
        <f t="shared" si="79"/>
        <v>0.19685039370078738</v>
      </c>
      <c r="N715" s="19">
        <f t="shared" si="80"/>
        <v>-2.8031496062992125</v>
      </c>
      <c r="O715" s="16">
        <v>60</v>
      </c>
      <c r="P715" s="20">
        <f t="shared" si="81"/>
        <v>3.9370078740157481</v>
      </c>
      <c r="Q715" s="19">
        <f t="shared" si="83"/>
        <v>-25.062992125984252</v>
      </c>
      <c r="R715" s="15"/>
    </row>
    <row r="716" spans="1:18" x14ac:dyDescent="0.3">
      <c r="A716" s="15" t="s">
        <v>1121</v>
      </c>
      <c r="B716" s="15" t="s">
        <v>2251</v>
      </c>
      <c r="C716" s="15" t="s">
        <v>2252</v>
      </c>
      <c r="D716" s="15" t="s">
        <v>1085</v>
      </c>
      <c r="E716" s="15" t="s">
        <v>2253</v>
      </c>
      <c r="F716" s="16">
        <v>1721</v>
      </c>
      <c r="G716" s="16">
        <v>217</v>
      </c>
      <c r="H716" s="17">
        <f t="shared" si="77"/>
        <v>1504</v>
      </c>
      <c r="I716" s="16">
        <v>1045</v>
      </c>
      <c r="J716" s="18">
        <f t="shared" si="78"/>
        <v>60.720511330621733</v>
      </c>
      <c r="K716" s="19">
        <f t="shared" si="82"/>
        <v>-81.279488669378267</v>
      </c>
      <c r="L716" s="16">
        <v>0</v>
      </c>
      <c r="M716" s="20">
        <f t="shared" si="79"/>
        <v>0</v>
      </c>
      <c r="N716" s="19">
        <f t="shared" si="80"/>
        <v>-3</v>
      </c>
      <c r="O716" s="16">
        <v>883</v>
      </c>
      <c r="P716" s="20">
        <f t="shared" si="81"/>
        <v>51.307379430563628</v>
      </c>
      <c r="Q716" s="19">
        <f t="shared" si="83"/>
        <v>22.307379430563628</v>
      </c>
      <c r="R716" s="15"/>
    </row>
    <row r="717" spans="1:18" x14ac:dyDescent="0.3">
      <c r="A717" s="15" t="s">
        <v>1121</v>
      </c>
      <c r="B717" s="15" t="s">
        <v>2254</v>
      </c>
      <c r="C717" s="15" t="s">
        <v>2255</v>
      </c>
      <c r="D717" s="15" t="s">
        <v>505</v>
      </c>
      <c r="E717" s="15" t="s">
        <v>2256</v>
      </c>
      <c r="F717" s="16">
        <v>1911</v>
      </c>
      <c r="G717" s="16">
        <v>834</v>
      </c>
      <c r="H717" s="17">
        <f t="shared" si="77"/>
        <v>1077</v>
      </c>
      <c r="I717" s="16">
        <v>2419</v>
      </c>
      <c r="J717" s="18">
        <f t="shared" si="78"/>
        <v>126.58294086865516</v>
      </c>
      <c r="K717" s="19">
        <f t="shared" si="82"/>
        <v>-15.417059131344843</v>
      </c>
      <c r="L717" s="16">
        <v>6</v>
      </c>
      <c r="M717" s="20">
        <f t="shared" si="79"/>
        <v>0.31397174254317112</v>
      </c>
      <c r="N717" s="19">
        <f t="shared" si="80"/>
        <v>-2.686028257456829</v>
      </c>
      <c r="O717" s="16">
        <v>196</v>
      </c>
      <c r="P717" s="20">
        <f t="shared" si="81"/>
        <v>10.256410256410255</v>
      </c>
      <c r="Q717" s="19">
        <f t="shared" si="83"/>
        <v>-18.743589743589745</v>
      </c>
      <c r="R717" s="15"/>
    </row>
    <row r="718" spans="1:18" x14ac:dyDescent="0.3">
      <c r="A718" s="15" t="s">
        <v>1121</v>
      </c>
      <c r="B718" s="15" t="s">
        <v>1267</v>
      </c>
      <c r="C718" s="15" t="s">
        <v>1229</v>
      </c>
      <c r="D718" s="15" t="s">
        <v>50</v>
      </c>
      <c r="E718" s="15" t="s">
        <v>2257</v>
      </c>
      <c r="F718" s="16">
        <v>1494</v>
      </c>
      <c r="G718" s="16">
        <v>40</v>
      </c>
      <c r="H718" s="17">
        <f t="shared" si="77"/>
        <v>1454</v>
      </c>
      <c r="I718" s="16">
        <v>1935</v>
      </c>
      <c r="J718" s="18">
        <f t="shared" si="78"/>
        <v>129.51807228915661</v>
      </c>
      <c r="K718" s="19">
        <f t="shared" si="82"/>
        <v>-12.481927710843394</v>
      </c>
      <c r="L718" s="16">
        <v>1</v>
      </c>
      <c r="M718" s="20">
        <f t="shared" si="79"/>
        <v>6.6934404283801874E-2</v>
      </c>
      <c r="N718" s="19">
        <f t="shared" si="80"/>
        <v>-2.9330655957161982</v>
      </c>
      <c r="O718" s="16">
        <v>728</v>
      </c>
      <c r="P718" s="20">
        <f t="shared" si="81"/>
        <v>48.728246318607766</v>
      </c>
      <c r="Q718" s="19">
        <f t="shared" si="83"/>
        <v>19.728246318607766</v>
      </c>
      <c r="R718" s="15"/>
    </row>
    <row r="719" spans="1:18" x14ac:dyDescent="0.3">
      <c r="A719" s="15" t="s">
        <v>1121</v>
      </c>
      <c r="B719" s="15" t="s">
        <v>2258</v>
      </c>
      <c r="C719" s="15" t="s">
        <v>2259</v>
      </c>
      <c r="D719" s="15" t="s">
        <v>347</v>
      </c>
      <c r="E719" s="15" t="s">
        <v>2260</v>
      </c>
      <c r="F719" s="16">
        <v>1302</v>
      </c>
      <c r="G719" s="16">
        <v>0</v>
      </c>
      <c r="H719" s="17">
        <f t="shared" si="77"/>
        <v>1302</v>
      </c>
      <c r="I719" s="16">
        <v>700</v>
      </c>
      <c r="J719" s="18">
        <f t="shared" si="78"/>
        <v>53.763440860215049</v>
      </c>
      <c r="K719" s="19">
        <f t="shared" si="82"/>
        <v>-88.236559139784958</v>
      </c>
      <c r="L719" s="16">
        <v>9</v>
      </c>
      <c r="M719" s="20">
        <f t="shared" si="79"/>
        <v>0.69124423963133641</v>
      </c>
      <c r="N719" s="19">
        <f t="shared" si="80"/>
        <v>-2.3087557603686637</v>
      </c>
      <c r="O719" s="16">
        <v>1373</v>
      </c>
      <c r="P719" s="20">
        <f t="shared" si="81"/>
        <v>105.4531490015361</v>
      </c>
      <c r="Q719" s="19">
        <f t="shared" si="83"/>
        <v>76.453149001536104</v>
      </c>
      <c r="R719" s="15"/>
    </row>
    <row r="720" spans="1:18" x14ac:dyDescent="0.3">
      <c r="A720" s="15" t="s">
        <v>1121</v>
      </c>
      <c r="B720" s="15" t="s">
        <v>2261</v>
      </c>
      <c r="C720" s="15" t="s">
        <v>2262</v>
      </c>
      <c r="D720" s="15" t="s">
        <v>624</v>
      </c>
      <c r="E720" s="15" t="s">
        <v>2263</v>
      </c>
      <c r="F720" s="16">
        <v>1253</v>
      </c>
      <c r="G720" s="16">
        <v>35</v>
      </c>
      <c r="H720" s="17">
        <f t="shared" si="77"/>
        <v>1218</v>
      </c>
      <c r="I720" s="16">
        <v>1695</v>
      </c>
      <c r="J720" s="18">
        <f t="shared" si="78"/>
        <v>135.27533918595373</v>
      </c>
      <c r="K720" s="19">
        <f t="shared" si="82"/>
        <v>-6.724660814046274</v>
      </c>
      <c r="L720" s="16">
        <v>42</v>
      </c>
      <c r="M720" s="20">
        <f t="shared" si="79"/>
        <v>3.3519553072625698</v>
      </c>
      <c r="N720" s="19">
        <f t="shared" si="80"/>
        <v>0.35195530726256985</v>
      </c>
      <c r="O720" s="16">
        <v>1080</v>
      </c>
      <c r="P720" s="20">
        <f t="shared" si="81"/>
        <v>86.19313647246608</v>
      </c>
      <c r="Q720" s="19">
        <f t="shared" si="83"/>
        <v>57.19313647246608</v>
      </c>
      <c r="R720" s="15"/>
    </row>
    <row r="721" spans="1:18" x14ac:dyDescent="0.3">
      <c r="A721" s="15" t="s">
        <v>1121</v>
      </c>
      <c r="B721" s="15" t="s">
        <v>2264</v>
      </c>
      <c r="C721" s="15" t="s">
        <v>2265</v>
      </c>
      <c r="D721" s="15" t="s">
        <v>273</v>
      </c>
      <c r="E721" s="15" t="s">
        <v>2266</v>
      </c>
      <c r="F721" s="16">
        <v>3275</v>
      </c>
      <c r="G721" s="16">
        <v>961</v>
      </c>
      <c r="H721" s="17">
        <f t="shared" si="77"/>
        <v>2314</v>
      </c>
      <c r="I721" s="16">
        <v>3606</v>
      </c>
      <c r="J721" s="18">
        <f t="shared" si="78"/>
        <v>110.10687022900763</v>
      </c>
      <c r="K721" s="19">
        <f t="shared" si="82"/>
        <v>-31.893129770992374</v>
      </c>
      <c r="L721" s="16">
        <v>26</v>
      </c>
      <c r="M721" s="20">
        <f t="shared" si="79"/>
        <v>0.79389312977099247</v>
      </c>
      <c r="N721" s="19">
        <f t="shared" si="80"/>
        <v>-2.2061068702290076</v>
      </c>
      <c r="O721" s="16">
        <v>55</v>
      </c>
      <c r="P721" s="20">
        <f t="shared" si="81"/>
        <v>1.6793893129770994</v>
      </c>
      <c r="Q721" s="19">
        <f t="shared" si="83"/>
        <v>-27.320610687022899</v>
      </c>
      <c r="R721" s="15"/>
    </row>
    <row r="722" spans="1:18" x14ac:dyDescent="0.3">
      <c r="A722" s="21" t="s">
        <v>1121</v>
      </c>
      <c r="B722" s="21" t="s">
        <v>2267</v>
      </c>
      <c r="C722" s="21" t="s">
        <v>2268</v>
      </c>
      <c r="D722" s="21" t="s">
        <v>1015</v>
      </c>
      <c r="E722" s="21" t="s">
        <v>2269</v>
      </c>
      <c r="F722" s="22">
        <v>2011</v>
      </c>
      <c r="G722" s="22">
        <v>1076</v>
      </c>
      <c r="H722" s="23">
        <f t="shared" si="77"/>
        <v>935</v>
      </c>
      <c r="I722" s="22">
        <v>3619</v>
      </c>
      <c r="J722" s="24">
        <f t="shared" si="78"/>
        <v>179.96021879661859</v>
      </c>
      <c r="K722" s="25">
        <f t="shared" si="82"/>
        <v>37.960218796618591</v>
      </c>
      <c r="L722" s="22">
        <v>27</v>
      </c>
      <c r="M722" s="26">
        <f t="shared" si="79"/>
        <v>1.3426156141223273</v>
      </c>
      <c r="N722" s="25">
        <f t="shared" si="80"/>
        <v>-1.6573843858776727</v>
      </c>
      <c r="O722" s="22">
        <v>823</v>
      </c>
      <c r="P722" s="26">
        <f t="shared" si="81"/>
        <v>40.924912978617606</v>
      </c>
      <c r="Q722" s="25">
        <f t="shared" si="83"/>
        <v>11.924912978617606</v>
      </c>
      <c r="R722" s="21"/>
    </row>
    <row r="723" spans="1:18" x14ac:dyDescent="0.3">
      <c r="A723" s="15" t="s">
        <v>1121</v>
      </c>
      <c r="B723" s="15" t="s">
        <v>2270</v>
      </c>
      <c r="C723" s="15" t="s">
        <v>2271</v>
      </c>
      <c r="D723" s="15" t="s">
        <v>2203</v>
      </c>
      <c r="E723" s="15" t="s">
        <v>2272</v>
      </c>
      <c r="F723" s="16">
        <v>1461</v>
      </c>
      <c r="G723" s="16">
        <v>182</v>
      </c>
      <c r="H723" s="17">
        <f t="shared" si="77"/>
        <v>1279</v>
      </c>
      <c r="I723" s="16">
        <v>2991</v>
      </c>
      <c r="J723" s="18">
        <f t="shared" si="78"/>
        <v>204.72279260780289</v>
      </c>
      <c r="K723" s="19">
        <f t="shared" si="82"/>
        <v>62.722792607802887</v>
      </c>
      <c r="L723" s="16">
        <v>15</v>
      </c>
      <c r="M723" s="20">
        <f t="shared" si="79"/>
        <v>1.0266940451745379</v>
      </c>
      <c r="N723" s="19">
        <f t="shared" si="80"/>
        <v>-1.9733059548254621</v>
      </c>
      <c r="O723" s="16">
        <v>455</v>
      </c>
      <c r="P723" s="20">
        <f t="shared" si="81"/>
        <v>31.143052703627657</v>
      </c>
      <c r="Q723" s="19">
        <f t="shared" si="83"/>
        <v>2.1430527036276565</v>
      </c>
      <c r="R723" s="15"/>
    </row>
    <row r="724" spans="1:18" x14ac:dyDescent="0.3">
      <c r="A724" s="15" t="s">
        <v>1121</v>
      </c>
      <c r="B724" s="15" t="s">
        <v>2273</v>
      </c>
      <c r="C724" s="15" t="s">
        <v>2274</v>
      </c>
      <c r="D724" s="15" t="s">
        <v>84</v>
      </c>
      <c r="E724" s="15" t="s">
        <v>2275</v>
      </c>
      <c r="F724" s="16">
        <v>1525</v>
      </c>
      <c r="G724" s="16">
        <v>4</v>
      </c>
      <c r="H724" s="17">
        <f t="shared" si="77"/>
        <v>1521</v>
      </c>
      <c r="I724" s="16">
        <v>2838</v>
      </c>
      <c r="J724" s="18">
        <f t="shared" si="78"/>
        <v>186.09836065573771</v>
      </c>
      <c r="K724" s="19">
        <f t="shared" si="82"/>
        <v>44.098360655737707</v>
      </c>
      <c r="L724" s="16">
        <v>75</v>
      </c>
      <c r="M724" s="20">
        <f t="shared" si="79"/>
        <v>4.918032786885246</v>
      </c>
      <c r="N724" s="19">
        <f t="shared" si="80"/>
        <v>1.918032786885246</v>
      </c>
      <c r="O724" s="16">
        <v>52</v>
      </c>
      <c r="P724" s="20">
        <f t="shared" si="81"/>
        <v>3.4098360655737707</v>
      </c>
      <c r="Q724" s="19">
        <f t="shared" si="83"/>
        <v>-25.590163934426229</v>
      </c>
      <c r="R724" s="15"/>
    </row>
    <row r="725" spans="1:18" x14ac:dyDescent="0.3">
      <c r="A725" s="15" t="s">
        <v>1121</v>
      </c>
      <c r="B725" s="15" t="s">
        <v>2276</v>
      </c>
      <c r="C725" s="15" t="s">
        <v>2277</v>
      </c>
      <c r="D725" s="15" t="s">
        <v>302</v>
      </c>
      <c r="E725" s="15" t="s">
        <v>2278</v>
      </c>
      <c r="F725" s="16">
        <v>1099</v>
      </c>
      <c r="G725" s="16">
        <v>1</v>
      </c>
      <c r="H725" s="17">
        <f t="shared" si="77"/>
        <v>1098</v>
      </c>
      <c r="I725" s="16">
        <v>2190</v>
      </c>
      <c r="J725" s="18">
        <f t="shared" si="78"/>
        <v>199.27206551410373</v>
      </c>
      <c r="K725" s="19">
        <f t="shared" si="82"/>
        <v>57.27206551410373</v>
      </c>
      <c r="L725" s="16">
        <v>6</v>
      </c>
      <c r="M725" s="20">
        <f t="shared" si="79"/>
        <v>0.54595086442220209</v>
      </c>
      <c r="N725" s="19">
        <f t="shared" si="80"/>
        <v>-2.4540491355777978</v>
      </c>
      <c r="O725" s="16">
        <v>140</v>
      </c>
      <c r="P725" s="20">
        <f t="shared" si="81"/>
        <v>12.738853503184714</v>
      </c>
      <c r="Q725" s="19">
        <f t="shared" si="83"/>
        <v>-16.261146496815286</v>
      </c>
      <c r="R725" s="15"/>
    </row>
    <row r="726" spans="1:18" x14ac:dyDescent="0.3">
      <c r="A726" s="15" t="s">
        <v>1121</v>
      </c>
      <c r="B726" s="15" t="s">
        <v>2279</v>
      </c>
      <c r="C726" s="15" t="s">
        <v>2280</v>
      </c>
      <c r="D726" s="15" t="s">
        <v>258</v>
      </c>
      <c r="E726" s="15" t="s">
        <v>2281</v>
      </c>
      <c r="F726" s="16">
        <v>1168</v>
      </c>
      <c r="G726" s="16">
        <v>450</v>
      </c>
      <c r="H726" s="17">
        <f t="shared" si="77"/>
        <v>718</v>
      </c>
      <c r="I726" s="16">
        <v>1852</v>
      </c>
      <c r="J726" s="18">
        <f t="shared" si="78"/>
        <v>158.56164383561645</v>
      </c>
      <c r="K726" s="19">
        <f t="shared" si="82"/>
        <v>16.561643835616451</v>
      </c>
      <c r="L726" s="16">
        <v>52</v>
      </c>
      <c r="M726" s="20">
        <f t="shared" si="79"/>
        <v>4.4520547945205475</v>
      </c>
      <c r="N726" s="19">
        <f t="shared" si="80"/>
        <v>1.4520547945205475</v>
      </c>
      <c r="O726" s="16">
        <v>105</v>
      </c>
      <c r="P726" s="20">
        <f t="shared" si="81"/>
        <v>8.9897260273972606</v>
      </c>
      <c r="Q726" s="19">
        <f t="shared" si="83"/>
        <v>-20.010273972602739</v>
      </c>
      <c r="R726" s="15"/>
    </row>
    <row r="727" spans="1:18" x14ac:dyDescent="0.3">
      <c r="A727" s="15" t="s">
        <v>1121</v>
      </c>
      <c r="B727" s="15" t="s">
        <v>2282</v>
      </c>
      <c r="C727" s="15" t="s">
        <v>2283</v>
      </c>
      <c r="D727" s="15" t="s">
        <v>2284</v>
      </c>
      <c r="E727" s="15" t="s">
        <v>2285</v>
      </c>
      <c r="F727" s="16">
        <v>2019</v>
      </c>
      <c r="G727" s="16">
        <v>565</v>
      </c>
      <c r="H727" s="17">
        <f t="shared" si="77"/>
        <v>1454</v>
      </c>
      <c r="I727" s="16">
        <v>3048</v>
      </c>
      <c r="J727" s="18">
        <f t="shared" si="78"/>
        <v>150.96582466567608</v>
      </c>
      <c r="K727" s="19">
        <f t="shared" si="82"/>
        <v>8.9658246656760809</v>
      </c>
      <c r="L727" s="16">
        <v>9</v>
      </c>
      <c r="M727" s="20">
        <f t="shared" si="79"/>
        <v>0.44576523031203563</v>
      </c>
      <c r="N727" s="19">
        <f t="shared" si="80"/>
        <v>-2.5542347696879641</v>
      </c>
      <c r="O727" s="16">
        <v>324</v>
      </c>
      <c r="P727" s="20">
        <f t="shared" si="81"/>
        <v>16.047548291233284</v>
      </c>
      <c r="Q727" s="19">
        <f t="shared" si="83"/>
        <v>-12.952451708766716</v>
      </c>
      <c r="R727" s="15"/>
    </row>
    <row r="728" spans="1:18" x14ac:dyDescent="0.3">
      <c r="A728" s="15" t="s">
        <v>1121</v>
      </c>
      <c r="B728" s="15" t="s">
        <v>2286</v>
      </c>
      <c r="C728" s="15" t="s">
        <v>2287</v>
      </c>
      <c r="D728" s="15" t="s">
        <v>357</v>
      </c>
      <c r="E728" s="15" t="s">
        <v>2288</v>
      </c>
      <c r="F728" s="16">
        <v>2100</v>
      </c>
      <c r="G728" s="16">
        <v>119</v>
      </c>
      <c r="H728" s="17">
        <f t="shared" si="77"/>
        <v>1981</v>
      </c>
      <c r="I728" s="16">
        <v>3652</v>
      </c>
      <c r="J728" s="18">
        <f t="shared" si="78"/>
        <v>173.9047619047619</v>
      </c>
      <c r="K728" s="19">
        <f t="shared" si="82"/>
        <v>31.904761904761898</v>
      </c>
      <c r="L728" s="16">
        <v>4</v>
      </c>
      <c r="M728" s="20">
        <f t="shared" si="79"/>
        <v>0.19047619047619047</v>
      </c>
      <c r="N728" s="19">
        <f t="shared" si="80"/>
        <v>-2.8095238095238093</v>
      </c>
      <c r="O728" s="16">
        <v>487</v>
      </c>
      <c r="P728" s="20">
        <f t="shared" si="81"/>
        <v>23.19047619047619</v>
      </c>
      <c r="Q728" s="19">
        <f t="shared" si="83"/>
        <v>-5.8095238095238102</v>
      </c>
      <c r="R728" s="15"/>
    </row>
    <row r="729" spans="1:18" x14ac:dyDescent="0.3">
      <c r="A729" s="15" t="s">
        <v>1121</v>
      </c>
      <c r="B729" s="15" t="s">
        <v>2289</v>
      </c>
      <c r="C729" s="15" t="s">
        <v>2290</v>
      </c>
      <c r="D729" s="15" t="s">
        <v>2291</v>
      </c>
      <c r="E729" s="15" t="s">
        <v>2292</v>
      </c>
      <c r="F729" s="16">
        <v>1615</v>
      </c>
      <c r="G729" s="16">
        <v>0</v>
      </c>
      <c r="H729" s="17">
        <f t="shared" si="77"/>
        <v>1615</v>
      </c>
      <c r="I729" s="16">
        <v>862</v>
      </c>
      <c r="J729" s="18">
        <f t="shared" si="78"/>
        <v>53.374613003095973</v>
      </c>
      <c r="K729" s="19">
        <f t="shared" si="82"/>
        <v>-88.625386996904027</v>
      </c>
      <c r="L729" s="16">
        <v>13</v>
      </c>
      <c r="M729" s="20">
        <f t="shared" si="79"/>
        <v>0.804953560371517</v>
      </c>
      <c r="N729" s="19">
        <f t="shared" si="80"/>
        <v>-2.195046439628483</v>
      </c>
      <c r="O729" s="16">
        <v>48</v>
      </c>
      <c r="P729" s="20">
        <f t="shared" si="81"/>
        <v>2.9721362229102164</v>
      </c>
      <c r="Q729" s="19">
        <f t="shared" si="83"/>
        <v>-26.027863777089784</v>
      </c>
      <c r="R729" s="15"/>
    </row>
    <row r="730" spans="1:18" x14ac:dyDescent="0.3">
      <c r="A730" s="15" t="s">
        <v>1121</v>
      </c>
      <c r="B730" s="15" t="s">
        <v>2293</v>
      </c>
      <c r="C730" s="15" t="s">
        <v>2294</v>
      </c>
      <c r="D730" s="15" t="s">
        <v>365</v>
      </c>
      <c r="E730" s="15" t="s">
        <v>2295</v>
      </c>
      <c r="F730" s="16">
        <v>1785</v>
      </c>
      <c r="G730" s="16">
        <v>13</v>
      </c>
      <c r="H730" s="17">
        <f t="shared" si="77"/>
        <v>1772</v>
      </c>
      <c r="I730" s="16">
        <v>1083</v>
      </c>
      <c r="J730" s="18">
        <f t="shared" si="78"/>
        <v>60.672268907563023</v>
      </c>
      <c r="K730" s="19">
        <f t="shared" si="82"/>
        <v>-81.327731092436977</v>
      </c>
      <c r="L730" s="16">
        <v>45</v>
      </c>
      <c r="M730" s="20">
        <f t="shared" si="79"/>
        <v>2.5210084033613445</v>
      </c>
      <c r="N730" s="19">
        <f t="shared" si="80"/>
        <v>-0.47899159663865554</v>
      </c>
      <c r="O730" s="16">
        <v>0</v>
      </c>
      <c r="P730" s="20">
        <f t="shared" si="81"/>
        <v>0</v>
      </c>
      <c r="Q730" s="19">
        <f t="shared" si="83"/>
        <v>-29</v>
      </c>
      <c r="R730" s="15"/>
    </row>
    <row r="731" spans="1:18" x14ac:dyDescent="0.3">
      <c r="A731" s="15" t="s">
        <v>1121</v>
      </c>
      <c r="B731" s="15" t="s">
        <v>1272</v>
      </c>
      <c r="C731" s="15" t="s">
        <v>1224</v>
      </c>
      <c r="D731" s="15" t="s">
        <v>2296</v>
      </c>
      <c r="E731" s="15" t="s">
        <v>2297</v>
      </c>
      <c r="F731" s="16">
        <v>1023</v>
      </c>
      <c r="G731" s="16">
        <v>32</v>
      </c>
      <c r="H731" s="17">
        <f t="shared" si="77"/>
        <v>991</v>
      </c>
      <c r="I731" s="16">
        <v>1519</v>
      </c>
      <c r="J731" s="18">
        <f t="shared" si="78"/>
        <v>148.4848484848485</v>
      </c>
      <c r="K731" s="19">
        <f t="shared" si="82"/>
        <v>6.4848484848484986</v>
      </c>
      <c r="L731" s="16">
        <v>10</v>
      </c>
      <c r="M731" s="20">
        <f t="shared" si="79"/>
        <v>0.97751710654936463</v>
      </c>
      <c r="N731" s="19">
        <f t="shared" si="80"/>
        <v>-2.0224828934506354</v>
      </c>
      <c r="O731" s="16">
        <v>547</v>
      </c>
      <c r="P731" s="20">
        <f t="shared" si="81"/>
        <v>53.470185728250243</v>
      </c>
      <c r="Q731" s="19">
        <f t="shared" si="83"/>
        <v>24.470185728250243</v>
      </c>
      <c r="R731" s="15"/>
    </row>
    <row r="732" spans="1:18" x14ac:dyDescent="0.3">
      <c r="A732" s="15" t="s">
        <v>1121</v>
      </c>
      <c r="B732" s="15" t="s">
        <v>2298</v>
      </c>
      <c r="C732" s="15" t="s">
        <v>2299</v>
      </c>
      <c r="D732" s="15" t="s">
        <v>108</v>
      </c>
      <c r="E732" s="15" t="s">
        <v>2300</v>
      </c>
      <c r="F732" s="16">
        <v>1883</v>
      </c>
      <c r="G732" s="16">
        <v>581</v>
      </c>
      <c r="H732" s="17">
        <f t="shared" si="77"/>
        <v>1302</v>
      </c>
      <c r="I732" s="16">
        <v>3868</v>
      </c>
      <c r="J732" s="18">
        <f t="shared" si="78"/>
        <v>205.416887944769</v>
      </c>
      <c r="K732" s="19">
        <f t="shared" si="82"/>
        <v>63.416887944769002</v>
      </c>
      <c r="L732" s="16">
        <v>37</v>
      </c>
      <c r="M732" s="20">
        <f t="shared" si="79"/>
        <v>1.9649495485926711</v>
      </c>
      <c r="N732" s="19">
        <f t="shared" si="80"/>
        <v>-1.0350504514073289</v>
      </c>
      <c r="O732" s="16">
        <v>410</v>
      </c>
      <c r="P732" s="20">
        <f t="shared" si="81"/>
        <v>21.773765268189059</v>
      </c>
      <c r="Q732" s="19">
        <f t="shared" si="83"/>
        <v>-7.2262347318109406</v>
      </c>
      <c r="R732" s="15"/>
    </row>
    <row r="733" spans="1:18" x14ac:dyDescent="0.3">
      <c r="A733" s="15" t="s">
        <v>1121</v>
      </c>
      <c r="B733" s="15" t="s">
        <v>2301</v>
      </c>
      <c r="C733" s="15" t="s">
        <v>2302</v>
      </c>
      <c r="D733" s="15" t="s">
        <v>1230</v>
      </c>
      <c r="E733" s="15" t="s">
        <v>2303</v>
      </c>
      <c r="F733" s="16">
        <v>1210</v>
      </c>
      <c r="G733" s="16">
        <v>354</v>
      </c>
      <c r="H733" s="17">
        <f t="shared" si="77"/>
        <v>856</v>
      </c>
      <c r="I733" s="16">
        <v>1334</v>
      </c>
      <c r="J733" s="18">
        <f t="shared" si="78"/>
        <v>110.24793388429752</v>
      </c>
      <c r="K733" s="19">
        <f t="shared" si="82"/>
        <v>-31.752066115702476</v>
      </c>
      <c r="L733" s="16">
        <v>14</v>
      </c>
      <c r="M733" s="20">
        <f t="shared" si="79"/>
        <v>1.1570247933884297</v>
      </c>
      <c r="N733" s="19">
        <f t="shared" si="80"/>
        <v>-1.8429752066115703</v>
      </c>
      <c r="O733" s="16">
        <v>184</v>
      </c>
      <c r="P733" s="20">
        <f t="shared" si="81"/>
        <v>15.206611570247933</v>
      </c>
      <c r="Q733" s="19">
        <f t="shared" si="83"/>
        <v>-13.793388429752067</v>
      </c>
      <c r="R733" s="15"/>
    </row>
    <row r="734" spans="1:18" x14ac:dyDescent="0.3">
      <c r="A734" s="15" t="s">
        <v>1121</v>
      </c>
      <c r="B734" s="15" t="s">
        <v>2304</v>
      </c>
      <c r="C734" s="15" t="s">
        <v>2305</v>
      </c>
      <c r="D734" s="15" t="s">
        <v>96</v>
      </c>
      <c r="E734" s="15" t="s">
        <v>2306</v>
      </c>
      <c r="F734" s="16">
        <v>1319</v>
      </c>
      <c r="G734" s="16">
        <v>14</v>
      </c>
      <c r="H734" s="17">
        <f t="shared" si="77"/>
        <v>1305</v>
      </c>
      <c r="I734" s="16">
        <v>3758</v>
      </c>
      <c r="J734" s="18">
        <f t="shared" si="78"/>
        <v>284.91281273692192</v>
      </c>
      <c r="K734" s="19">
        <f t="shared" si="82"/>
        <v>142.91281273692192</v>
      </c>
      <c r="L734" s="16">
        <v>39</v>
      </c>
      <c r="M734" s="20">
        <f t="shared" si="79"/>
        <v>2.9567854435178167</v>
      </c>
      <c r="N734" s="19">
        <f t="shared" si="80"/>
        <v>-4.3214556482183308E-2</v>
      </c>
      <c r="O734" s="16">
        <v>575</v>
      </c>
      <c r="P734" s="20">
        <f t="shared" si="81"/>
        <v>43.593631539044729</v>
      </c>
      <c r="Q734" s="19">
        <f t="shared" si="83"/>
        <v>14.593631539044729</v>
      </c>
      <c r="R734" s="15"/>
    </row>
    <row r="735" spans="1:18" x14ac:dyDescent="0.3">
      <c r="A735" s="15" t="s">
        <v>1121</v>
      </c>
      <c r="B735" s="15" t="s">
        <v>2307</v>
      </c>
      <c r="C735" s="15" t="s">
        <v>2308</v>
      </c>
      <c r="D735" s="15" t="s">
        <v>286</v>
      </c>
      <c r="E735" s="15" t="s">
        <v>2309</v>
      </c>
      <c r="F735" s="16">
        <v>1439</v>
      </c>
      <c r="G735" s="16">
        <v>380</v>
      </c>
      <c r="H735" s="17">
        <f t="shared" si="77"/>
        <v>1059</v>
      </c>
      <c r="I735" s="16">
        <v>2080</v>
      </c>
      <c r="J735" s="18">
        <f t="shared" si="78"/>
        <v>144.54482279360667</v>
      </c>
      <c r="K735" s="19">
        <f t="shared" si="82"/>
        <v>2.5448227936066701</v>
      </c>
      <c r="L735" s="16">
        <v>16</v>
      </c>
      <c r="M735" s="20">
        <f t="shared" si="79"/>
        <v>1.1118832522585129</v>
      </c>
      <c r="N735" s="19">
        <f t="shared" si="80"/>
        <v>-1.8881167477414871</v>
      </c>
      <c r="O735" s="16">
        <v>35</v>
      </c>
      <c r="P735" s="20">
        <f t="shared" si="81"/>
        <v>2.432244614315497</v>
      </c>
      <c r="Q735" s="19">
        <f t="shared" si="83"/>
        <v>-26.567755385684503</v>
      </c>
      <c r="R735" s="15"/>
    </row>
    <row r="736" spans="1:18" x14ac:dyDescent="0.3">
      <c r="A736" s="15" t="s">
        <v>1121</v>
      </c>
      <c r="B736" s="15" t="s">
        <v>2310</v>
      </c>
      <c r="C736" s="15" t="s">
        <v>2311</v>
      </c>
      <c r="D736" s="15" t="s">
        <v>79</v>
      </c>
      <c r="E736" s="15" t="s">
        <v>2312</v>
      </c>
      <c r="F736" s="16">
        <v>1679</v>
      </c>
      <c r="G736" s="16">
        <v>52</v>
      </c>
      <c r="H736" s="17">
        <f t="shared" si="77"/>
        <v>1627</v>
      </c>
      <c r="I736" s="16">
        <v>1258</v>
      </c>
      <c r="J736" s="18">
        <f t="shared" si="78"/>
        <v>74.925550923168544</v>
      </c>
      <c r="K736" s="19">
        <f t="shared" si="82"/>
        <v>-67.074449076831456</v>
      </c>
      <c r="L736" s="16">
        <v>101</v>
      </c>
      <c r="M736" s="20">
        <f t="shared" si="79"/>
        <v>6.0154854079809406</v>
      </c>
      <c r="N736" s="19">
        <f t="shared" si="80"/>
        <v>3.0154854079809406</v>
      </c>
      <c r="O736" s="16">
        <v>26</v>
      </c>
      <c r="P736" s="20">
        <f t="shared" si="81"/>
        <v>1.5485407980941037</v>
      </c>
      <c r="Q736" s="19">
        <f t="shared" si="83"/>
        <v>-27.451459201905898</v>
      </c>
      <c r="R736" s="15"/>
    </row>
    <row r="737" spans="1:18" x14ac:dyDescent="0.3">
      <c r="A737" s="15" t="s">
        <v>1121</v>
      </c>
      <c r="B737" s="15" t="s">
        <v>2313</v>
      </c>
      <c r="C737" s="15" t="s">
        <v>2314</v>
      </c>
      <c r="D737" s="15" t="s">
        <v>609</v>
      </c>
      <c r="E737" s="15" t="s">
        <v>2315</v>
      </c>
      <c r="F737" s="16">
        <v>2680</v>
      </c>
      <c r="G737" s="16">
        <v>279</v>
      </c>
      <c r="H737" s="17">
        <f t="shared" si="77"/>
        <v>2401</v>
      </c>
      <c r="I737" s="16">
        <v>6075</v>
      </c>
      <c r="J737" s="18">
        <f t="shared" si="78"/>
        <v>226.67910447761193</v>
      </c>
      <c r="K737" s="19">
        <f t="shared" si="82"/>
        <v>84.679104477611929</v>
      </c>
      <c r="L737" s="16">
        <v>320</v>
      </c>
      <c r="M737" s="20">
        <f t="shared" si="79"/>
        <v>11.940298507462686</v>
      </c>
      <c r="N737" s="19">
        <f t="shared" si="80"/>
        <v>8.9402985074626855</v>
      </c>
      <c r="O737" s="16">
        <v>1164</v>
      </c>
      <c r="P737" s="20">
        <f t="shared" si="81"/>
        <v>43.432835820895519</v>
      </c>
      <c r="Q737" s="19">
        <f t="shared" si="83"/>
        <v>14.432835820895519</v>
      </c>
      <c r="R737" s="15"/>
    </row>
    <row r="738" spans="1:18" x14ac:dyDescent="0.3">
      <c r="A738" s="15" t="s">
        <v>1121</v>
      </c>
      <c r="B738" s="15" t="s">
        <v>2316</v>
      </c>
      <c r="C738" s="15" t="s">
        <v>2317</v>
      </c>
      <c r="D738" s="15" t="s">
        <v>373</v>
      </c>
      <c r="E738" s="15" t="s">
        <v>2318</v>
      </c>
      <c r="F738" s="16">
        <v>2414</v>
      </c>
      <c r="G738" s="16">
        <v>808</v>
      </c>
      <c r="H738" s="17">
        <f t="shared" si="77"/>
        <v>1606</v>
      </c>
      <c r="I738" s="16">
        <v>3269</v>
      </c>
      <c r="J738" s="18">
        <f t="shared" si="78"/>
        <v>135.41839270919635</v>
      </c>
      <c r="K738" s="19">
        <f t="shared" si="82"/>
        <v>-6.581607290803646</v>
      </c>
      <c r="L738" s="16">
        <v>6</v>
      </c>
      <c r="M738" s="20">
        <f t="shared" si="79"/>
        <v>0.24855012427506215</v>
      </c>
      <c r="N738" s="19">
        <f t="shared" si="80"/>
        <v>-2.7514498757249379</v>
      </c>
      <c r="O738" s="16">
        <v>296</v>
      </c>
      <c r="P738" s="20">
        <f t="shared" si="81"/>
        <v>12.261806130903064</v>
      </c>
      <c r="Q738" s="19">
        <f t="shared" si="83"/>
        <v>-16.738193869096936</v>
      </c>
      <c r="R738" s="15"/>
    </row>
    <row r="739" spans="1:18" x14ac:dyDescent="0.3">
      <c r="A739" s="15" t="s">
        <v>1121</v>
      </c>
      <c r="B739" s="15" t="s">
        <v>1267</v>
      </c>
      <c r="C739" s="15" t="s">
        <v>1229</v>
      </c>
      <c r="D739" s="15" t="s">
        <v>2319</v>
      </c>
      <c r="E739" s="15" t="s">
        <v>2320</v>
      </c>
      <c r="F739" s="16">
        <v>1177</v>
      </c>
      <c r="G739" s="16">
        <v>63</v>
      </c>
      <c r="H739" s="17">
        <f t="shared" si="77"/>
        <v>1114</v>
      </c>
      <c r="I739" s="16">
        <v>2108</v>
      </c>
      <c r="J739" s="18">
        <f t="shared" si="78"/>
        <v>179.09940526762958</v>
      </c>
      <c r="K739" s="19">
        <f t="shared" si="82"/>
        <v>37.099405267629578</v>
      </c>
      <c r="L739" s="16">
        <v>6</v>
      </c>
      <c r="M739" s="20">
        <f t="shared" si="79"/>
        <v>0.50977060322854717</v>
      </c>
      <c r="N739" s="19">
        <f t="shared" si="80"/>
        <v>-2.4902293967714528</v>
      </c>
      <c r="O739" s="16">
        <v>1288</v>
      </c>
      <c r="P739" s="20">
        <f t="shared" si="81"/>
        <v>109.43075615972813</v>
      </c>
      <c r="Q739" s="19">
        <f t="shared" si="83"/>
        <v>80.430756159728134</v>
      </c>
      <c r="R739" s="15"/>
    </row>
    <row r="740" spans="1:18" x14ac:dyDescent="0.3">
      <c r="A740" s="15" t="s">
        <v>1121</v>
      </c>
      <c r="B740" s="15" t="s">
        <v>1137</v>
      </c>
      <c r="C740" s="15" t="s">
        <v>1138</v>
      </c>
      <c r="D740" s="15" t="s">
        <v>807</v>
      </c>
      <c r="E740" s="15" t="s">
        <v>2321</v>
      </c>
      <c r="F740" s="16">
        <v>1310</v>
      </c>
      <c r="G740" s="16">
        <v>2</v>
      </c>
      <c r="H740" s="17">
        <f t="shared" si="77"/>
        <v>1308</v>
      </c>
      <c r="I740" s="16">
        <v>1477</v>
      </c>
      <c r="J740" s="18">
        <f t="shared" si="78"/>
        <v>112.74809160305344</v>
      </c>
      <c r="K740" s="19">
        <f t="shared" si="82"/>
        <v>-29.251908396946561</v>
      </c>
      <c r="L740" s="16">
        <v>20</v>
      </c>
      <c r="M740" s="20">
        <f t="shared" si="79"/>
        <v>1.5267175572519083</v>
      </c>
      <c r="N740" s="19">
        <f t="shared" si="80"/>
        <v>-1.4732824427480917</v>
      </c>
      <c r="O740" s="16">
        <v>75</v>
      </c>
      <c r="P740" s="20">
        <f t="shared" si="81"/>
        <v>5.7251908396946565</v>
      </c>
      <c r="Q740" s="19">
        <f t="shared" si="83"/>
        <v>-23.274809160305345</v>
      </c>
      <c r="R740" s="15"/>
    </row>
    <row r="741" spans="1:18" x14ac:dyDescent="0.3">
      <c r="A741" s="15" t="s">
        <v>1121</v>
      </c>
      <c r="B741" s="15" t="s">
        <v>2322</v>
      </c>
      <c r="C741" s="15" t="s">
        <v>2323</v>
      </c>
      <c r="D741" s="15" t="s">
        <v>434</v>
      </c>
      <c r="E741" s="15" t="s">
        <v>2324</v>
      </c>
      <c r="F741" s="16">
        <v>1209</v>
      </c>
      <c r="G741" s="16">
        <v>94</v>
      </c>
      <c r="H741" s="17">
        <f t="shared" si="77"/>
        <v>1115</v>
      </c>
      <c r="I741" s="16">
        <v>1012</v>
      </c>
      <c r="J741" s="18">
        <f t="shared" si="78"/>
        <v>83.705541770057906</v>
      </c>
      <c r="K741" s="19">
        <f t="shared" si="82"/>
        <v>-58.294458229942094</v>
      </c>
      <c r="L741" s="16">
        <v>16</v>
      </c>
      <c r="M741" s="20">
        <f t="shared" si="79"/>
        <v>1.3234077750206783</v>
      </c>
      <c r="N741" s="19">
        <f t="shared" si="80"/>
        <v>-1.6765922249793217</v>
      </c>
      <c r="O741" s="16">
        <v>0</v>
      </c>
      <c r="P741" s="20">
        <f t="shared" si="81"/>
        <v>0</v>
      </c>
      <c r="Q741" s="19">
        <f t="shared" si="83"/>
        <v>-29</v>
      </c>
      <c r="R741" s="15"/>
    </row>
    <row r="742" spans="1:18" x14ac:dyDescent="0.3">
      <c r="A742" s="15" t="s">
        <v>1121</v>
      </c>
      <c r="B742" s="15" t="s">
        <v>2325</v>
      </c>
      <c r="C742" s="15" t="s">
        <v>2326</v>
      </c>
      <c r="D742" s="15" t="s">
        <v>26</v>
      </c>
      <c r="E742" s="15" t="s">
        <v>2327</v>
      </c>
      <c r="F742" s="16">
        <v>1396</v>
      </c>
      <c r="G742" s="16">
        <v>474</v>
      </c>
      <c r="H742" s="17">
        <f t="shared" si="77"/>
        <v>922</v>
      </c>
      <c r="I742" s="16">
        <v>1248</v>
      </c>
      <c r="J742" s="18">
        <f t="shared" si="78"/>
        <v>89.398280802292263</v>
      </c>
      <c r="K742" s="19">
        <f t="shared" si="82"/>
        <v>-52.601719197707737</v>
      </c>
      <c r="L742" s="16">
        <v>1</v>
      </c>
      <c r="M742" s="20">
        <f t="shared" si="79"/>
        <v>7.1633237822349566E-2</v>
      </c>
      <c r="N742" s="19">
        <f t="shared" si="80"/>
        <v>-2.9283667621776504</v>
      </c>
      <c r="O742" s="16">
        <v>1983</v>
      </c>
      <c r="P742" s="20">
        <f t="shared" si="81"/>
        <v>142.04871060171919</v>
      </c>
      <c r="Q742" s="19">
        <f t="shared" si="83"/>
        <v>113.04871060171919</v>
      </c>
      <c r="R742" s="15"/>
    </row>
    <row r="743" spans="1:18" x14ac:dyDescent="0.3">
      <c r="A743" s="21" t="s">
        <v>1121</v>
      </c>
      <c r="B743" s="21" t="s">
        <v>2328</v>
      </c>
      <c r="C743" s="21" t="s">
        <v>2329</v>
      </c>
      <c r="D743" s="21" t="s">
        <v>2330</v>
      </c>
      <c r="E743" s="21" t="s">
        <v>2331</v>
      </c>
      <c r="F743" s="22">
        <v>1248</v>
      </c>
      <c r="G743" s="22">
        <v>635</v>
      </c>
      <c r="H743" s="23">
        <f t="shared" si="77"/>
        <v>613</v>
      </c>
      <c r="I743" s="22">
        <v>2859</v>
      </c>
      <c r="J743" s="24">
        <f t="shared" si="78"/>
        <v>229.08653846153845</v>
      </c>
      <c r="K743" s="25">
        <f t="shared" si="82"/>
        <v>87.086538461538453</v>
      </c>
      <c r="L743" s="22">
        <v>22</v>
      </c>
      <c r="M743" s="26">
        <f t="shared" si="79"/>
        <v>1.7628205128205128</v>
      </c>
      <c r="N743" s="25">
        <f t="shared" si="80"/>
        <v>-1.2371794871794872</v>
      </c>
      <c r="O743" s="22">
        <v>540</v>
      </c>
      <c r="P743" s="26">
        <f t="shared" si="81"/>
        <v>43.269230769230774</v>
      </c>
      <c r="Q743" s="25">
        <f t="shared" si="83"/>
        <v>14.269230769230774</v>
      </c>
      <c r="R743" s="21"/>
    </row>
    <row r="744" spans="1:18" x14ac:dyDescent="0.3">
      <c r="A744" s="15" t="s">
        <v>1121</v>
      </c>
      <c r="B744" s="15" t="s">
        <v>2332</v>
      </c>
      <c r="C744" s="15" t="s">
        <v>2333</v>
      </c>
      <c r="D744" s="15" t="s">
        <v>286</v>
      </c>
      <c r="E744" s="15" t="s">
        <v>2334</v>
      </c>
      <c r="F744" s="16">
        <v>2287</v>
      </c>
      <c r="G744" s="16">
        <v>623</v>
      </c>
      <c r="H744" s="17">
        <f t="shared" si="77"/>
        <v>1664</v>
      </c>
      <c r="I744" s="16">
        <v>3682</v>
      </c>
      <c r="J744" s="18">
        <f t="shared" si="78"/>
        <v>160.9969392216878</v>
      </c>
      <c r="K744" s="19">
        <f t="shared" si="82"/>
        <v>18.996939221687796</v>
      </c>
      <c r="L744" s="16">
        <v>35</v>
      </c>
      <c r="M744" s="20">
        <f t="shared" si="79"/>
        <v>1.5303891560996941</v>
      </c>
      <c r="N744" s="19">
        <f t="shared" si="80"/>
        <v>-1.4696108439003059</v>
      </c>
      <c r="O744" s="16">
        <v>775</v>
      </c>
      <c r="P744" s="20">
        <f t="shared" si="81"/>
        <v>33.88718845649322</v>
      </c>
      <c r="Q744" s="19">
        <f t="shared" si="83"/>
        <v>4.8871884564932202</v>
      </c>
      <c r="R744" s="15"/>
    </row>
    <row r="745" spans="1:18" x14ac:dyDescent="0.3">
      <c r="A745" s="15" t="s">
        <v>1121</v>
      </c>
      <c r="B745" s="15" t="s">
        <v>2335</v>
      </c>
      <c r="C745" s="15" t="s">
        <v>2336</v>
      </c>
      <c r="D745" s="15" t="s">
        <v>1503</v>
      </c>
      <c r="E745" s="15" t="s">
        <v>2337</v>
      </c>
      <c r="F745" s="16">
        <v>1665</v>
      </c>
      <c r="G745" s="16">
        <v>254</v>
      </c>
      <c r="H745" s="17">
        <f t="shared" si="77"/>
        <v>1411</v>
      </c>
      <c r="I745" s="16">
        <v>1977</v>
      </c>
      <c r="J745" s="18">
        <f t="shared" si="78"/>
        <v>118.73873873873875</v>
      </c>
      <c r="K745" s="19">
        <f t="shared" si="82"/>
        <v>-23.261261261261254</v>
      </c>
      <c r="L745" s="16">
        <v>22</v>
      </c>
      <c r="M745" s="20">
        <f t="shared" si="79"/>
        <v>1.3213213213213213</v>
      </c>
      <c r="N745" s="19">
        <f t="shared" si="80"/>
        <v>-1.6786786786786787</v>
      </c>
      <c r="O745" s="16">
        <v>57</v>
      </c>
      <c r="P745" s="20">
        <f t="shared" si="81"/>
        <v>3.4234234234234231</v>
      </c>
      <c r="Q745" s="19">
        <f t="shared" si="83"/>
        <v>-25.576576576576578</v>
      </c>
      <c r="R745" s="15"/>
    </row>
    <row r="746" spans="1:18" x14ac:dyDescent="0.3">
      <c r="A746" s="15" t="s">
        <v>1121</v>
      </c>
      <c r="B746" s="15" t="s">
        <v>2338</v>
      </c>
      <c r="C746" s="15" t="s">
        <v>2339</v>
      </c>
      <c r="D746" s="15" t="s">
        <v>393</v>
      </c>
      <c r="E746" s="15" t="s">
        <v>2340</v>
      </c>
      <c r="F746" s="16">
        <v>1667</v>
      </c>
      <c r="G746" s="16">
        <v>417</v>
      </c>
      <c r="H746" s="17">
        <f t="shared" si="77"/>
        <v>1250</v>
      </c>
      <c r="I746" s="16">
        <v>1776</v>
      </c>
      <c r="J746" s="18">
        <f t="shared" si="78"/>
        <v>106.53869226154768</v>
      </c>
      <c r="K746" s="19">
        <f t="shared" si="82"/>
        <v>-35.461307738452319</v>
      </c>
      <c r="L746" s="16">
        <v>11</v>
      </c>
      <c r="M746" s="20">
        <f t="shared" si="79"/>
        <v>0.65986802639472109</v>
      </c>
      <c r="N746" s="19">
        <f t="shared" si="80"/>
        <v>-2.340131973605279</v>
      </c>
      <c r="O746" s="16">
        <v>127</v>
      </c>
      <c r="P746" s="20">
        <f t="shared" si="81"/>
        <v>7.6184763047390529</v>
      </c>
      <c r="Q746" s="19">
        <f t="shared" si="83"/>
        <v>-21.381523695260945</v>
      </c>
      <c r="R746" s="15"/>
    </row>
    <row r="747" spans="1:18" x14ac:dyDescent="0.3">
      <c r="A747" s="15" t="s">
        <v>1121</v>
      </c>
      <c r="B747" s="15" t="s">
        <v>2341</v>
      </c>
      <c r="C747" s="15" t="s">
        <v>2342</v>
      </c>
      <c r="D747" s="15" t="s">
        <v>1627</v>
      </c>
      <c r="E747" s="15" t="s">
        <v>2209</v>
      </c>
      <c r="F747" s="16">
        <v>1566</v>
      </c>
      <c r="G747" s="16">
        <v>468</v>
      </c>
      <c r="H747" s="17">
        <f t="shared" si="77"/>
        <v>1098</v>
      </c>
      <c r="I747" s="16">
        <v>3020</v>
      </c>
      <c r="J747" s="18">
        <f t="shared" si="78"/>
        <v>192.84802043422732</v>
      </c>
      <c r="K747" s="19">
        <f t="shared" si="82"/>
        <v>50.848020434227323</v>
      </c>
      <c r="L747" s="16">
        <v>18</v>
      </c>
      <c r="M747" s="20">
        <f t="shared" si="79"/>
        <v>1.1494252873563218</v>
      </c>
      <c r="N747" s="19">
        <f t="shared" si="80"/>
        <v>-1.8505747126436782</v>
      </c>
      <c r="O747" s="16">
        <v>933</v>
      </c>
      <c r="P747" s="20">
        <f t="shared" si="81"/>
        <v>59.578544061302686</v>
      </c>
      <c r="Q747" s="19">
        <f t="shared" si="83"/>
        <v>30.578544061302686</v>
      </c>
      <c r="R747" s="15"/>
    </row>
    <row r="748" spans="1:18" x14ac:dyDescent="0.3">
      <c r="A748" s="15" t="s">
        <v>1121</v>
      </c>
      <c r="B748" s="15" t="s">
        <v>2343</v>
      </c>
      <c r="C748" s="15" t="s">
        <v>2344</v>
      </c>
      <c r="D748" s="15" t="s">
        <v>730</v>
      </c>
      <c r="E748" s="15" t="s">
        <v>2345</v>
      </c>
      <c r="F748" s="16">
        <v>1231</v>
      </c>
      <c r="G748" s="16">
        <v>407</v>
      </c>
      <c r="H748" s="17">
        <f t="shared" si="77"/>
        <v>824</v>
      </c>
      <c r="I748" s="16">
        <v>889</v>
      </c>
      <c r="J748" s="18">
        <f t="shared" si="78"/>
        <v>72.217709179528839</v>
      </c>
      <c r="K748" s="19">
        <f t="shared" si="82"/>
        <v>-69.782290820471161</v>
      </c>
      <c r="L748" s="16">
        <v>26</v>
      </c>
      <c r="M748" s="20">
        <f t="shared" si="79"/>
        <v>2.1121039805036554</v>
      </c>
      <c r="N748" s="19">
        <f t="shared" si="80"/>
        <v>-0.88789601949634456</v>
      </c>
      <c r="O748" s="16">
        <v>103</v>
      </c>
      <c r="P748" s="20">
        <f t="shared" si="81"/>
        <v>8.3671811535337124</v>
      </c>
      <c r="Q748" s="19">
        <f t="shared" si="83"/>
        <v>-20.632818846466286</v>
      </c>
      <c r="R748" s="15"/>
    </row>
    <row r="749" spans="1:18" x14ac:dyDescent="0.3">
      <c r="A749" s="15" t="s">
        <v>1121</v>
      </c>
      <c r="B749" s="15" t="s">
        <v>2346</v>
      </c>
      <c r="C749" s="15" t="s">
        <v>2347</v>
      </c>
      <c r="D749" s="15" t="s">
        <v>2348</v>
      </c>
      <c r="E749" s="15" t="s">
        <v>1566</v>
      </c>
      <c r="F749" s="16">
        <v>1288</v>
      </c>
      <c r="G749" s="16">
        <v>326</v>
      </c>
      <c r="H749" s="17">
        <f t="shared" si="77"/>
        <v>962</v>
      </c>
      <c r="I749" s="16">
        <v>890</v>
      </c>
      <c r="J749" s="18">
        <f t="shared" si="78"/>
        <v>69.099378881987576</v>
      </c>
      <c r="K749" s="19">
        <f t="shared" si="82"/>
        <v>-72.900621118012424</v>
      </c>
      <c r="L749" s="16">
        <v>0</v>
      </c>
      <c r="M749" s="20">
        <f t="shared" si="79"/>
        <v>0</v>
      </c>
      <c r="N749" s="19">
        <f t="shared" si="80"/>
        <v>-3</v>
      </c>
      <c r="O749" s="16">
        <v>978</v>
      </c>
      <c r="P749" s="20">
        <f t="shared" si="81"/>
        <v>75.931677018633536</v>
      </c>
      <c r="Q749" s="19">
        <f t="shared" si="83"/>
        <v>46.931677018633536</v>
      </c>
      <c r="R749" s="15"/>
    </row>
    <row r="750" spans="1:18" x14ac:dyDescent="0.3">
      <c r="A750" s="15" t="s">
        <v>1121</v>
      </c>
      <c r="B750" s="15" t="s">
        <v>2349</v>
      </c>
      <c r="C750" s="15" t="s">
        <v>2350</v>
      </c>
      <c r="D750" s="15" t="s">
        <v>2351</v>
      </c>
      <c r="E750" s="15" t="s">
        <v>2352</v>
      </c>
      <c r="F750" s="16">
        <v>1390</v>
      </c>
      <c r="G750" s="16">
        <v>56</v>
      </c>
      <c r="H750" s="17">
        <f t="shared" si="77"/>
        <v>1334</v>
      </c>
      <c r="I750" s="16">
        <v>2523</v>
      </c>
      <c r="J750" s="18">
        <f t="shared" si="78"/>
        <v>181.51079136690646</v>
      </c>
      <c r="K750" s="19">
        <f t="shared" si="82"/>
        <v>39.51079136690646</v>
      </c>
      <c r="L750" s="16">
        <v>95</v>
      </c>
      <c r="M750" s="20">
        <f t="shared" si="79"/>
        <v>6.8345323741007196</v>
      </c>
      <c r="N750" s="19">
        <f t="shared" si="80"/>
        <v>3.8345323741007196</v>
      </c>
      <c r="O750" s="16">
        <v>2457</v>
      </c>
      <c r="P750" s="20">
        <f t="shared" si="81"/>
        <v>176.76258992805757</v>
      </c>
      <c r="Q750" s="19">
        <f t="shared" si="83"/>
        <v>147.76258992805757</v>
      </c>
      <c r="R750" s="15"/>
    </row>
    <row r="751" spans="1:18" x14ac:dyDescent="0.3">
      <c r="A751" s="15" t="s">
        <v>1121</v>
      </c>
      <c r="B751" s="15" t="s">
        <v>1746</v>
      </c>
      <c r="C751" s="15" t="s">
        <v>1747</v>
      </c>
      <c r="D751" s="15" t="s">
        <v>197</v>
      </c>
      <c r="E751" s="15" t="s">
        <v>2353</v>
      </c>
      <c r="F751" s="16">
        <v>1517</v>
      </c>
      <c r="G751" s="16">
        <v>433</v>
      </c>
      <c r="H751" s="17">
        <f t="shared" si="77"/>
        <v>1084</v>
      </c>
      <c r="I751" s="16">
        <v>2954</v>
      </c>
      <c r="J751" s="18">
        <f t="shared" si="78"/>
        <v>194.72643375082399</v>
      </c>
      <c r="K751" s="19">
        <f t="shared" si="82"/>
        <v>52.726433750823986</v>
      </c>
      <c r="L751" s="16">
        <v>137</v>
      </c>
      <c r="M751" s="20">
        <f t="shared" si="79"/>
        <v>9.0309822017139094</v>
      </c>
      <c r="N751" s="19">
        <f t="shared" si="80"/>
        <v>6.0309822017139094</v>
      </c>
      <c r="O751" s="16">
        <v>2050</v>
      </c>
      <c r="P751" s="20">
        <f t="shared" si="81"/>
        <v>135.13513513513513</v>
      </c>
      <c r="Q751" s="19">
        <f t="shared" si="83"/>
        <v>106.13513513513513</v>
      </c>
      <c r="R751" s="15"/>
    </row>
    <row r="752" spans="1:18" x14ac:dyDescent="0.3">
      <c r="A752" s="15" t="s">
        <v>1121</v>
      </c>
      <c r="B752" s="15" t="s">
        <v>1370</v>
      </c>
      <c r="C752" s="15" t="s">
        <v>1371</v>
      </c>
      <c r="D752" s="15" t="s">
        <v>1085</v>
      </c>
      <c r="E752" s="15" t="s">
        <v>2354</v>
      </c>
      <c r="F752" s="16">
        <v>1460</v>
      </c>
      <c r="G752" s="16">
        <v>16</v>
      </c>
      <c r="H752" s="17">
        <f t="shared" si="77"/>
        <v>1444</v>
      </c>
      <c r="I752" s="16">
        <v>3149</v>
      </c>
      <c r="J752" s="18">
        <f t="shared" si="78"/>
        <v>215.68493150684932</v>
      </c>
      <c r="K752" s="19">
        <f t="shared" si="82"/>
        <v>73.684931506849324</v>
      </c>
      <c r="L752" s="16">
        <v>0</v>
      </c>
      <c r="M752" s="20">
        <f t="shared" si="79"/>
        <v>0</v>
      </c>
      <c r="N752" s="19">
        <f t="shared" si="80"/>
        <v>-3</v>
      </c>
      <c r="O752" s="16">
        <v>156</v>
      </c>
      <c r="P752" s="20">
        <f t="shared" si="81"/>
        <v>10.684931506849315</v>
      </c>
      <c r="Q752" s="19">
        <f t="shared" si="83"/>
        <v>-18.315068493150683</v>
      </c>
      <c r="R752" s="15"/>
    </row>
    <row r="753" spans="1:18" x14ac:dyDescent="0.3">
      <c r="A753" s="15" t="s">
        <v>1121</v>
      </c>
      <c r="B753" s="15">
        <v>10001731</v>
      </c>
      <c r="C753" s="15" t="s">
        <v>2355</v>
      </c>
      <c r="D753" s="15" t="s">
        <v>523</v>
      </c>
      <c r="E753" s="15" t="s">
        <v>2356</v>
      </c>
      <c r="F753" s="16">
        <v>1330</v>
      </c>
      <c r="G753" s="16">
        <v>311</v>
      </c>
      <c r="H753" s="17">
        <f t="shared" si="77"/>
        <v>1019</v>
      </c>
      <c r="I753" s="16">
        <v>0</v>
      </c>
      <c r="J753" s="18">
        <f t="shared" si="78"/>
        <v>0</v>
      </c>
      <c r="K753" s="19">
        <f t="shared" si="82"/>
        <v>-142</v>
      </c>
      <c r="L753" s="16">
        <v>0</v>
      </c>
      <c r="M753" s="20">
        <f t="shared" si="79"/>
        <v>0</v>
      </c>
      <c r="N753" s="19">
        <f t="shared" si="80"/>
        <v>-3</v>
      </c>
      <c r="O753" s="16">
        <v>0</v>
      </c>
      <c r="P753" s="20">
        <f t="shared" si="81"/>
        <v>0</v>
      </c>
      <c r="Q753" s="19">
        <f t="shared" si="83"/>
        <v>-29</v>
      </c>
      <c r="R753" s="15" t="s">
        <v>207</v>
      </c>
    </row>
    <row r="754" spans="1:18" x14ac:dyDescent="0.3">
      <c r="A754" s="15" t="s">
        <v>1121</v>
      </c>
      <c r="B754" s="15" t="s">
        <v>2357</v>
      </c>
      <c r="C754" s="15" t="s">
        <v>2358</v>
      </c>
      <c r="D754" s="15" t="s">
        <v>229</v>
      </c>
      <c r="E754" s="15" t="s">
        <v>2359</v>
      </c>
      <c r="F754" s="16">
        <v>2603</v>
      </c>
      <c r="G754" s="16">
        <v>324</v>
      </c>
      <c r="H754" s="17">
        <f t="shared" si="77"/>
        <v>2279</v>
      </c>
      <c r="I754" s="16">
        <v>2047</v>
      </c>
      <c r="J754" s="18">
        <f t="shared" si="78"/>
        <v>78.640030733768725</v>
      </c>
      <c r="K754" s="19">
        <f t="shared" si="82"/>
        <v>-63.359969266231275</v>
      </c>
      <c r="L754" s="16">
        <v>5</v>
      </c>
      <c r="M754" s="20">
        <f t="shared" si="79"/>
        <v>0.19208605455243949</v>
      </c>
      <c r="N754" s="19">
        <f t="shared" si="80"/>
        <v>-2.8079139454475603</v>
      </c>
      <c r="O754" s="16">
        <v>221</v>
      </c>
      <c r="P754" s="20">
        <f t="shared" si="81"/>
        <v>8.4902036112178259</v>
      </c>
      <c r="Q754" s="19">
        <f t="shared" si="83"/>
        <v>-20.509796388782174</v>
      </c>
      <c r="R754" s="15"/>
    </row>
    <row r="755" spans="1:18" x14ac:dyDescent="0.3">
      <c r="A755" s="15" t="s">
        <v>1121</v>
      </c>
      <c r="B755" s="15" t="s">
        <v>2360</v>
      </c>
      <c r="C755" s="15" t="s">
        <v>2361</v>
      </c>
      <c r="D755" s="15" t="s">
        <v>286</v>
      </c>
      <c r="E755" s="15" t="s">
        <v>2362</v>
      </c>
      <c r="F755" s="16">
        <v>1670</v>
      </c>
      <c r="G755" s="16">
        <v>361</v>
      </c>
      <c r="H755" s="17">
        <f t="shared" si="77"/>
        <v>1309</v>
      </c>
      <c r="I755" s="16">
        <v>2320</v>
      </c>
      <c r="J755" s="18">
        <f t="shared" si="78"/>
        <v>138.92215568862275</v>
      </c>
      <c r="K755" s="19">
        <f t="shared" si="82"/>
        <v>-3.0778443113772482</v>
      </c>
      <c r="L755" s="16">
        <v>13</v>
      </c>
      <c r="M755" s="20">
        <f t="shared" si="79"/>
        <v>0.77844311377245512</v>
      </c>
      <c r="N755" s="19">
        <f t="shared" si="80"/>
        <v>-2.2215568862275448</v>
      </c>
      <c r="O755" s="16">
        <v>480</v>
      </c>
      <c r="P755" s="20">
        <f t="shared" si="81"/>
        <v>28.742514970059879</v>
      </c>
      <c r="Q755" s="19">
        <f t="shared" si="83"/>
        <v>-0.25748502994012057</v>
      </c>
      <c r="R755" s="15"/>
    </row>
    <row r="756" spans="1:18" x14ac:dyDescent="0.3">
      <c r="A756" s="15" t="s">
        <v>1121</v>
      </c>
      <c r="B756" s="15" t="s">
        <v>1272</v>
      </c>
      <c r="C756" s="15" t="s">
        <v>1224</v>
      </c>
      <c r="D756" s="15" t="s">
        <v>707</v>
      </c>
      <c r="E756" s="15" t="s">
        <v>2363</v>
      </c>
      <c r="F756" s="16">
        <v>1429</v>
      </c>
      <c r="G756" s="16">
        <v>37</v>
      </c>
      <c r="H756" s="17">
        <f t="shared" si="77"/>
        <v>1392</v>
      </c>
      <c r="I756" s="16">
        <v>2534</v>
      </c>
      <c r="J756" s="18">
        <f t="shared" si="78"/>
        <v>177.32680195941217</v>
      </c>
      <c r="K756" s="19">
        <f t="shared" si="82"/>
        <v>35.326801959412165</v>
      </c>
      <c r="L756" s="16">
        <v>47</v>
      </c>
      <c r="M756" s="20">
        <f t="shared" si="79"/>
        <v>3.2890132960111966</v>
      </c>
      <c r="N756" s="19">
        <f t="shared" si="80"/>
        <v>0.28901329601119663</v>
      </c>
      <c r="O756" s="16">
        <v>1695</v>
      </c>
      <c r="P756" s="20">
        <f t="shared" si="81"/>
        <v>118.61441567529741</v>
      </c>
      <c r="Q756" s="19">
        <f t="shared" si="83"/>
        <v>89.614415675297408</v>
      </c>
      <c r="R756" s="15"/>
    </row>
    <row r="757" spans="1:18" x14ac:dyDescent="0.3">
      <c r="A757" s="15" t="s">
        <v>1121</v>
      </c>
      <c r="B757" s="15" t="s">
        <v>2364</v>
      </c>
      <c r="C757" s="15" t="s">
        <v>2365</v>
      </c>
      <c r="D757" s="15" t="s">
        <v>2366</v>
      </c>
      <c r="E757" s="15" t="s">
        <v>2367</v>
      </c>
      <c r="F757" s="16">
        <v>1340</v>
      </c>
      <c r="G757" s="16">
        <v>259</v>
      </c>
      <c r="H757" s="17">
        <f t="shared" si="77"/>
        <v>1081</v>
      </c>
      <c r="I757" s="16">
        <v>1204</v>
      </c>
      <c r="J757" s="18">
        <f t="shared" si="78"/>
        <v>89.850746268656707</v>
      </c>
      <c r="K757" s="19">
        <f t="shared" si="82"/>
        <v>-52.149253731343293</v>
      </c>
      <c r="L757" s="16">
        <v>12</v>
      </c>
      <c r="M757" s="20">
        <f t="shared" si="79"/>
        <v>0.89552238805970152</v>
      </c>
      <c r="N757" s="19">
        <f t="shared" si="80"/>
        <v>-2.1044776119402986</v>
      </c>
      <c r="O757" s="16">
        <v>614</v>
      </c>
      <c r="P757" s="20">
        <f t="shared" si="81"/>
        <v>45.820895522388064</v>
      </c>
      <c r="Q757" s="19">
        <f t="shared" si="83"/>
        <v>16.820895522388064</v>
      </c>
      <c r="R757" s="15"/>
    </row>
    <row r="758" spans="1:18" x14ac:dyDescent="0.3">
      <c r="A758" s="15" t="s">
        <v>1121</v>
      </c>
      <c r="B758" s="15" t="s">
        <v>1267</v>
      </c>
      <c r="C758" s="15" t="s">
        <v>1229</v>
      </c>
      <c r="D758" s="15" t="s">
        <v>699</v>
      </c>
      <c r="E758" s="15" t="s">
        <v>2368</v>
      </c>
      <c r="F758" s="16">
        <v>1699</v>
      </c>
      <c r="G758" s="16">
        <v>180</v>
      </c>
      <c r="H758" s="17">
        <f t="shared" si="77"/>
        <v>1519</v>
      </c>
      <c r="I758" s="16">
        <v>3351</v>
      </c>
      <c r="J758" s="18">
        <f t="shared" si="78"/>
        <v>197.2336668628605</v>
      </c>
      <c r="K758" s="19">
        <f t="shared" si="82"/>
        <v>55.233666862860503</v>
      </c>
      <c r="L758" s="16">
        <v>2</v>
      </c>
      <c r="M758" s="20">
        <f t="shared" si="79"/>
        <v>0.11771630370806356</v>
      </c>
      <c r="N758" s="19">
        <f t="shared" si="80"/>
        <v>-2.8822836962919363</v>
      </c>
      <c r="O758" s="16">
        <v>1586</v>
      </c>
      <c r="P758" s="20">
        <f t="shared" si="81"/>
        <v>93.349028840494412</v>
      </c>
      <c r="Q758" s="19">
        <f t="shared" si="83"/>
        <v>64.349028840494412</v>
      </c>
      <c r="R758" s="15"/>
    </row>
    <row r="759" spans="1:18" x14ac:dyDescent="0.3">
      <c r="A759" s="15" t="s">
        <v>1121</v>
      </c>
      <c r="B759" s="15" t="s">
        <v>1370</v>
      </c>
      <c r="C759" s="15" t="s">
        <v>1371</v>
      </c>
      <c r="D759" s="15" t="s">
        <v>1230</v>
      </c>
      <c r="E759" s="15" t="s">
        <v>2369</v>
      </c>
      <c r="F759" s="16">
        <v>1272</v>
      </c>
      <c r="G759" s="16">
        <v>201</v>
      </c>
      <c r="H759" s="17">
        <f t="shared" si="77"/>
        <v>1071</v>
      </c>
      <c r="I759" s="16">
        <v>1923</v>
      </c>
      <c r="J759" s="18">
        <f t="shared" si="78"/>
        <v>151.17924528301887</v>
      </c>
      <c r="K759" s="19">
        <f t="shared" si="82"/>
        <v>9.1792452830188722</v>
      </c>
      <c r="L759" s="16">
        <v>38</v>
      </c>
      <c r="M759" s="20">
        <f t="shared" si="79"/>
        <v>2.9874213836477987</v>
      </c>
      <c r="N759" s="19">
        <f t="shared" si="80"/>
        <v>-1.2578616352201255E-2</v>
      </c>
      <c r="O759" s="16">
        <v>22</v>
      </c>
      <c r="P759" s="20">
        <f t="shared" si="81"/>
        <v>1.729559748427673</v>
      </c>
      <c r="Q759" s="19">
        <f t="shared" si="83"/>
        <v>-27.270440251572328</v>
      </c>
      <c r="R759" s="15"/>
    </row>
    <row r="760" spans="1:18" x14ac:dyDescent="0.3">
      <c r="A760" s="15" t="s">
        <v>1121</v>
      </c>
      <c r="B760" s="15" t="s">
        <v>2370</v>
      </c>
      <c r="C760" s="15" t="s">
        <v>2371</v>
      </c>
      <c r="D760" s="15" t="s">
        <v>609</v>
      </c>
      <c r="E760" s="15" t="s">
        <v>2372</v>
      </c>
      <c r="F760" s="16">
        <v>1270</v>
      </c>
      <c r="G760" s="16">
        <v>400</v>
      </c>
      <c r="H760" s="17">
        <f t="shared" si="77"/>
        <v>870</v>
      </c>
      <c r="I760" s="16">
        <v>1948</v>
      </c>
      <c r="J760" s="18">
        <f t="shared" si="78"/>
        <v>153.38582677165354</v>
      </c>
      <c r="K760" s="19">
        <f t="shared" si="82"/>
        <v>11.385826771653541</v>
      </c>
      <c r="L760" s="16">
        <v>4</v>
      </c>
      <c r="M760" s="20">
        <f t="shared" si="79"/>
        <v>0.31496062992125984</v>
      </c>
      <c r="N760" s="19">
        <f t="shared" si="80"/>
        <v>-2.6850393700787403</v>
      </c>
      <c r="O760" s="16">
        <v>746</v>
      </c>
      <c r="P760" s="20">
        <f t="shared" si="81"/>
        <v>58.740157480314956</v>
      </c>
      <c r="Q760" s="19">
        <f t="shared" si="83"/>
        <v>29.740157480314956</v>
      </c>
      <c r="R760" s="15"/>
    </row>
    <row r="761" spans="1:18" x14ac:dyDescent="0.3">
      <c r="A761" s="15" t="s">
        <v>1121</v>
      </c>
      <c r="B761" s="15" t="s">
        <v>1267</v>
      </c>
      <c r="C761" s="15" t="s">
        <v>1229</v>
      </c>
      <c r="D761" s="15" t="s">
        <v>810</v>
      </c>
      <c r="E761" s="15" t="s">
        <v>2373</v>
      </c>
      <c r="F761" s="16">
        <v>1484</v>
      </c>
      <c r="G761" s="16">
        <v>609</v>
      </c>
      <c r="H761" s="17">
        <f t="shared" si="77"/>
        <v>875</v>
      </c>
      <c r="I761" s="16">
        <v>2554</v>
      </c>
      <c r="J761" s="18">
        <f t="shared" si="78"/>
        <v>172.10242587601078</v>
      </c>
      <c r="K761" s="19">
        <f t="shared" si="82"/>
        <v>30.102425876010784</v>
      </c>
      <c r="L761" s="16">
        <v>31</v>
      </c>
      <c r="M761" s="20">
        <f t="shared" si="79"/>
        <v>2.0889487870619945</v>
      </c>
      <c r="N761" s="19">
        <f t="shared" si="80"/>
        <v>-0.91105121293800551</v>
      </c>
      <c r="O761" s="16">
        <v>406</v>
      </c>
      <c r="P761" s="20">
        <f t="shared" si="81"/>
        <v>27.358490566037734</v>
      </c>
      <c r="Q761" s="19">
        <f t="shared" si="83"/>
        <v>-1.6415094339622662</v>
      </c>
      <c r="R761" s="15"/>
    </row>
    <row r="762" spans="1:18" x14ac:dyDescent="0.3">
      <c r="A762" s="15" t="s">
        <v>1121</v>
      </c>
      <c r="B762" s="15" t="s">
        <v>1267</v>
      </c>
      <c r="C762" s="15" t="s">
        <v>1229</v>
      </c>
      <c r="D762" s="15" t="s">
        <v>707</v>
      </c>
      <c r="E762" s="15" t="s">
        <v>2374</v>
      </c>
      <c r="F762" s="16">
        <v>1355</v>
      </c>
      <c r="G762" s="16">
        <v>377</v>
      </c>
      <c r="H762" s="17">
        <f t="shared" si="77"/>
        <v>978</v>
      </c>
      <c r="I762" s="16">
        <v>1918</v>
      </c>
      <c r="J762" s="18">
        <f t="shared" si="78"/>
        <v>141.54981549815497</v>
      </c>
      <c r="K762" s="19">
        <f t="shared" si="82"/>
        <v>-0.45018450184502967</v>
      </c>
      <c r="L762" s="16">
        <v>2</v>
      </c>
      <c r="M762" s="20">
        <f t="shared" si="79"/>
        <v>0.14760147601476015</v>
      </c>
      <c r="N762" s="19">
        <f t="shared" si="80"/>
        <v>-2.8523985239852401</v>
      </c>
      <c r="O762" s="16">
        <v>238</v>
      </c>
      <c r="P762" s="20">
        <f t="shared" si="81"/>
        <v>17.564575645756459</v>
      </c>
      <c r="Q762" s="19">
        <f t="shared" si="83"/>
        <v>-11.435424354243541</v>
      </c>
      <c r="R762" s="15"/>
    </row>
    <row r="763" spans="1:18" x14ac:dyDescent="0.3">
      <c r="A763" s="15" t="s">
        <v>1121</v>
      </c>
      <c r="B763" s="15" t="s">
        <v>2375</v>
      </c>
      <c r="C763" s="15" t="s">
        <v>2376</v>
      </c>
      <c r="D763" s="15" t="s">
        <v>179</v>
      </c>
      <c r="E763" s="15" t="s">
        <v>2377</v>
      </c>
      <c r="F763" s="16">
        <v>1358</v>
      </c>
      <c r="G763" s="16">
        <v>10</v>
      </c>
      <c r="H763" s="17">
        <f t="shared" si="77"/>
        <v>1348</v>
      </c>
      <c r="I763" s="16">
        <v>1012</v>
      </c>
      <c r="J763" s="18">
        <f t="shared" si="78"/>
        <v>74.521354933726073</v>
      </c>
      <c r="K763" s="19">
        <f t="shared" si="82"/>
        <v>-67.478645066273927</v>
      </c>
      <c r="L763" s="16">
        <v>0</v>
      </c>
      <c r="M763" s="20">
        <f t="shared" si="79"/>
        <v>0</v>
      </c>
      <c r="N763" s="19">
        <f t="shared" si="80"/>
        <v>-3</v>
      </c>
      <c r="O763" s="16">
        <v>0</v>
      </c>
      <c r="P763" s="20">
        <f t="shared" si="81"/>
        <v>0</v>
      </c>
      <c r="Q763" s="19">
        <f t="shared" si="83"/>
        <v>-29</v>
      </c>
      <c r="R763" s="15"/>
    </row>
    <row r="764" spans="1:18" x14ac:dyDescent="0.3">
      <c r="A764" s="15" t="s">
        <v>1121</v>
      </c>
      <c r="B764" s="15" t="s">
        <v>2378</v>
      </c>
      <c r="C764" s="15" t="s">
        <v>2379</v>
      </c>
      <c r="D764" s="15" t="s">
        <v>65</v>
      </c>
      <c r="E764" s="15" t="s">
        <v>2380</v>
      </c>
      <c r="F764" s="16">
        <v>1542</v>
      </c>
      <c r="G764" s="16">
        <v>202</v>
      </c>
      <c r="H764" s="17">
        <f t="shared" si="77"/>
        <v>1340</v>
      </c>
      <c r="I764" s="16">
        <v>1273</v>
      </c>
      <c r="J764" s="18">
        <f t="shared" si="78"/>
        <v>82.555123216601814</v>
      </c>
      <c r="K764" s="19">
        <f t="shared" si="82"/>
        <v>-59.444876783398186</v>
      </c>
      <c r="L764" s="16">
        <v>25</v>
      </c>
      <c r="M764" s="20">
        <f t="shared" si="79"/>
        <v>1.621271076523995</v>
      </c>
      <c r="N764" s="19">
        <f t="shared" si="80"/>
        <v>-1.378728923476005</v>
      </c>
      <c r="O764" s="16">
        <v>1346</v>
      </c>
      <c r="P764" s="20">
        <f t="shared" si="81"/>
        <v>87.289234760051883</v>
      </c>
      <c r="Q764" s="19">
        <f t="shared" si="83"/>
        <v>58.289234760051883</v>
      </c>
      <c r="R764" s="15"/>
    </row>
    <row r="765" spans="1:18" x14ac:dyDescent="0.3">
      <c r="A765" s="15" t="s">
        <v>1121</v>
      </c>
      <c r="B765" s="15" t="s">
        <v>2381</v>
      </c>
      <c r="C765" s="15" t="s">
        <v>2382</v>
      </c>
      <c r="D765" s="15" t="s">
        <v>120</v>
      </c>
      <c r="E765" s="15" t="s">
        <v>2383</v>
      </c>
      <c r="F765" s="16">
        <v>1588</v>
      </c>
      <c r="G765" s="16">
        <v>280</v>
      </c>
      <c r="H765" s="17">
        <f t="shared" si="77"/>
        <v>1308</v>
      </c>
      <c r="I765" s="16">
        <v>2120</v>
      </c>
      <c r="J765" s="18">
        <f t="shared" si="78"/>
        <v>133.50125944584383</v>
      </c>
      <c r="K765" s="19">
        <f t="shared" si="82"/>
        <v>-8.4987405541561714</v>
      </c>
      <c r="L765" s="16">
        <v>252</v>
      </c>
      <c r="M765" s="20">
        <f t="shared" si="79"/>
        <v>15.869017632241814</v>
      </c>
      <c r="N765" s="19">
        <f t="shared" si="80"/>
        <v>12.869017632241814</v>
      </c>
      <c r="O765" s="16">
        <v>1722</v>
      </c>
      <c r="P765" s="20">
        <f t="shared" si="81"/>
        <v>108.4382871536524</v>
      </c>
      <c r="Q765" s="19">
        <f t="shared" si="83"/>
        <v>79.438287153652396</v>
      </c>
      <c r="R765" s="15"/>
    </row>
    <row r="766" spans="1:18" x14ac:dyDescent="0.3">
      <c r="A766" s="15" t="s">
        <v>1121</v>
      </c>
      <c r="B766" s="15" t="s">
        <v>2384</v>
      </c>
      <c r="C766" s="15" t="s">
        <v>2385</v>
      </c>
      <c r="D766" s="15" t="s">
        <v>1271</v>
      </c>
      <c r="E766" s="15" t="s">
        <v>2386</v>
      </c>
      <c r="F766" s="16">
        <v>1576</v>
      </c>
      <c r="G766" s="16">
        <v>644</v>
      </c>
      <c r="H766" s="17">
        <f t="shared" si="77"/>
        <v>932</v>
      </c>
      <c r="I766" s="16">
        <v>2877</v>
      </c>
      <c r="J766" s="18">
        <f t="shared" si="78"/>
        <v>182.55076142131981</v>
      </c>
      <c r="K766" s="19">
        <f t="shared" si="82"/>
        <v>40.550761421319805</v>
      </c>
      <c r="L766" s="16">
        <v>55</v>
      </c>
      <c r="M766" s="20">
        <f t="shared" si="79"/>
        <v>3.4898477157360408</v>
      </c>
      <c r="N766" s="19">
        <f t="shared" si="80"/>
        <v>0.4898477157360408</v>
      </c>
      <c r="O766" s="16">
        <v>298</v>
      </c>
      <c r="P766" s="20">
        <f t="shared" si="81"/>
        <v>18.908629441624367</v>
      </c>
      <c r="Q766" s="19">
        <f t="shared" si="83"/>
        <v>-10.091370558375633</v>
      </c>
      <c r="R766" s="15"/>
    </row>
    <row r="767" spans="1:18" x14ac:dyDescent="0.3">
      <c r="A767" s="15" t="s">
        <v>1121</v>
      </c>
      <c r="B767" s="15" t="s">
        <v>2387</v>
      </c>
      <c r="C767" s="15" t="s">
        <v>2388</v>
      </c>
      <c r="D767" s="15" t="s">
        <v>1523</v>
      </c>
      <c r="E767" s="15" t="s">
        <v>2389</v>
      </c>
      <c r="F767" s="16">
        <v>1020</v>
      </c>
      <c r="G767" s="16">
        <v>1</v>
      </c>
      <c r="H767" s="17">
        <f t="shared" si="77"/>
        <v>1019</v>
      </c>
      <c r="I767" s="16">
        <v>1531</v>
      </c>
      <c r="J767" s="18">
        <f t="shared" si="78"/>
        <v>150.09803921568627</v>
      </c>
      <c r="K767" s="19">
        <f t="shared" si="82"/>
        <v>8.0980392156862706</v>
      </c>
      <c r="L767" s="16">
        <v>36</v>
      </c>
      <c r="M767" s="20">
        <f t="shared" si="79"/>
        <v>3.5294117647058822</v>
      </c>
      <c r="N767" s="19">
        <f t="shared" si="80"/>
        <v>0.52941176470588225</v>
      </c>
      <c r="O767" s="16">
        <v>0</v>
      </c>
      <c r="P767" s="20">
        <f t="shared" si="81"/>
        <v>0</v>
      </c>
      <c r="Q767" s="19">
        <f t="shared" si="83"/>
        <v>-29</v>
      </c>
      <c r="R767" s="15"/>
    </row>
    <row r="768" spans="1:18" x14ac:dyDescent="0.3">
      <c r="A768" s="15" t="s">
        <v>1121</v>
      </c>
      <c r="B768" s="15" t="s">
        <v>2390</v>
      </c>
      <c r="C768" s="15" t="s">
        <v>2391</v>
      </c>
      <c r="D768" s="15" t="s">
        <v>108</v>
      </c>
      <c r="E768" s="15" t="s">
        <v>1425</v>
      </c>
      <c r="F768" s="16">
        <v>1477</v>
      </c>
      <c r="G768" s="16">
        <v>403</v>
      </c>
      <c r="H768" s="17">
        <f t="shared" si="77"/>
        <v>1074</v>
      </c>
      <c r="I768" s="16">
        <v>2096</v>
      </c>
      <c r="J768" s="18">
        <f t="shared" si="78"/>
        <v>141.90927555856464</v>
      </c>
      <c r="K768" s="19">
        <f t="shared" si="82"/>
        <v>-9.0724441435355629E-2</v>
      </c>
      <c r="L768" s="16">
        <v>6</v>
      </c>
      <c r="M768" s="20">
        <f t="shared" si="79"/>
        <v>0.40622884224779959</v>
      </c>
      <c r="N768" s="19">
        <f t="shared" si="80"/>
        <v>-2.5937711577522005</v>
      </c>
      <c r="O768" s="16">
        <v>126</v>
      </c>
      <c r="P768" s="20">
        <f t="shared" si="81"/>
        <v>8.5308056872037916</v>
      </c>
      <c r="Q768" s="19">
        <f t="shared" si="83"/>
        <v>-20.469194312796208</v>
      </c>
      <c r="R768" s="15"/>
    </row>
    <row r="769" spans="1:18" x14ac:dyDescent="0.3">
      <c r="A769" s="15" t="s">
        <v>1121</v>
      </c>
      <c r="B769" s="15" t="s">
        <v>2392</v>
      </c>
      <c r="C769" s="15" t="s">
        <v>2393</v>
      </c>
      <c r="D769" s="15" t="s">
        <v>2394</v>
      </c>
      <c r="E769" s="15" t="s">
        <v>2395</v>
      </c>
      <c r="F769" s="16">
        <v>1190</v>
      </c>
      <c r="G769" s="16">
        <v>3</v>
      </c>
      <c r="H769" s="17">
        <f t="shared" si="77"/>
        <v>1187</v>
      </c>
      <c r="I769" s="16">
        <v>1563</v>
      </c>
      <c r="J769" s="18">
        <f t="shared" si="78"/>
        <v>131.34453781512605</v>
      </c>
      <c r="K769" s="19">
        <f t="shared" si="82"/>
        <v>-10.655462184873954</v>
      </c>
      <c r="L769" s="16">
        <v>61</v>
      </c>
      <c r="M769" s="20">
        <f t="shared" si="79"/>
        <v>5.1260504201680668</v>
      </c>
      <c r="N769" s="19">
        <f t="shared" si="80"/>
        <v>2.1260504201680668</v>
      </c>
      <c r="O769" s="16">
        <v>505</v>
      </c>
      <c r="P769" s="20">
        <f t="shared" si="81"/>
        <v>42.436974789915965</v>
      </c>
      <c r="Q769" s="19">
        <f t="shared" si="83"/>
        <v>13.436974789915965</v>
      </c>
      <c r="R769" s="15"/>
    </row>
    <row r="770" spans="1:18" x14ac:dyDescent="0.3">
      <c r="A770" s="15" t="s">
        <v>1121</v>
      </c>
      <c r="B770" s="15" t="s">
        <v>2396</v>
      </c>
      <c r="C770" s="15" t="s">
        <v>2397</v>
      </c>
      <c r="D770" s="15" t="s">
        <v>128</v>
      </c>
      <c r="E770" s="15" t="s">
        <v>2398</v>
      </c>
      <c r="F770" s="16">
        <v>1818</v>
      </c>
      <c r="G770" s="16">
        <v>311</v>
      </c>
      <c r="H770" s="17">
        <f t="shared" si="77"/>
        <v>1507</v>
      </c>
      <c r="I770" s="16">
        <v>658</v>
      </c>
      <c r="J770" s="18">
        <f t="shared" si="78"/>
        <v>36.193619361936193</v>
      </c>
      <c r="K770" s="19">
        <f t="shared" si="82"/>
        <v>-105.80638063806381</v>
      </c>
      <c r="L770" s="16">
        <v>0</v>
      </c>
      <c r="M770" s="20">
        <f t="shared" si="79"/>
        <v>0</v>
      </c>
      <c r="N770" s="19">
        <f t="shared" si="80"/>
        <v>-3</v>
      </c>
      <c r="O770" s="16">
        <v>124</v>
      </c>
      <c r="P770" s="20">
        <f t="shared" si="81"/>
        <v>6.8206820682068212</v>
      </c>
      <c r="Q770" s="19">
        <f t="shared" si="83"/>
        <v>-22.179317931793179</v>
      </c>
      <c r="R770" s="15"/>
    </row>
    <row r="771" spans="1:18" x14ac:dyDescent="0.3">
      <c r="A771" s="15" t="s">
        <v>1121</v>
      </c>
      <c r="B771" s="15" t="s">
        <v>2399</v>
      </c>
      <c r="C771" s="15" t="s">
        <v>2400</v>
      </c>
      <c r="D771" s="15" t="s">
        <v>707</v>
      </c>
      <c r="E771" s="15" t="s">
        <v>2401</v>
      </c>
      <c r="F771" s="16">
        <v>1086</v>
      </c>
      <c r="G771" s="16">
        <v>9</v>
      </c>
      <c r="H771" s="17">
        <f t="shared" si="77"/>
        <v>1077</v>
      </c>
      <c r="I771" s="16">
        <v>1077</v>
      </c>
      <c r="J771" s="18">
        <f t="shared" si="78"/>
        <v>99.171270718232037</v>
      </c>
      <c r="K771" s="19">
        <f t="shared" si="82"/>
        <v>-42.828729281767963</v>
      </c>
      <c r="L771" s="16">
        <v>2</v>
      </c>
      <c r="M771" s="20">
        <f t="shared" si="79"/>
        <v>0.18416206261510129</v>
      </c>
      <c r="N771" s="19">
        <f t="shared" si="80"/>
        <v>-2.8158379373848987</v>
      </c>
      <c r="O771" s="16">
        <v>0</v>
      </c>
      <c r="P771" s="20">
        <f t="shared" si="81"/>
        <v>0</v>
      </c>
      <c r="Q771" s="19">
        <f t="shared" si="83"/>
        <v>-29</v>
      </c>
      <c r="R771" s="15"/>
    </row>
    <row r="772" spans="1:18" x14ac:dyDescent="0.3">
      <c r="A772" s="15" t="s">
        <v>1121</v>
      </c>
      <c r="B772" s="15" t="s">
        <v>2402</v>
      </c>
      <c r="C772" s="15" t="s">
        <v>2403</v>
      </c>
      <c r="D772" s="15" t="s">
        <v>120</v>
      </c>
      <c r="E772" s="15" t="s">
        <v>2404</v>
      </c>
      <c r="F772" s="16">
        <v>1117</v>
      </c>
      <c r="G772" s="16">
        <v>14</v>
      </c>
      <c r="H772" s="17">
        <f t="shared" si="77"/>
        <v>1103</v>
      </c>
      <c r="I772" s="16">
        <v>1366</v>
      </c>
      <c r="J772" s="18">
        <f t="shared" si="78"/>
        <v>122.29185317815579</v>
      </c>
      <c r="K772" s="19">
        <f t="shared" si="82"/>
        <v>-19.70814682184421</v>
      </c>
      <c r="L772" s="16">
        <v>2</v>
      </c>
      <c r="M772" s="20">
        <f t="shared" si="79"/>
        <v>0.17905102954341987</v>
      </c>
      <c r="N772" s="19">
        <f t="shared" si="80"/>
        <v>-2.82094897045658</v>
      </c>
      <c r="O772" s="16">
        <v>40</v>
      </c>
      <c r="P772" s="20">
        <f t="shared" si="81"/>
        <v>3.5810205908683974</v>
      </c>
      <c r="Q772" s="19">
        <f t="shared" si="83"/>
        <v>-25.418979409131602</v>
      </c>
      <c r="R772" s="15"/>
    </row>
    <row r="773" spans="1:18" x14ac:dyDescent="0.3">
      <c r="A773" s="15" t="s">
        <v>1121</v>
      </c>
      <c r="B773" s="15">
        <v>800800040</v>
      </c>
      <c r="C773" s="15" t="s">
        <v>2405</v>
      </c>
      <c r="D773" s="15" t="s">
        <v>483</v>
      </c>
      <c r="E773" s="15" t="s">
        <v>1867</v>
      </c>
      <c r="F773" s="16">
        <v>1564</v>
      </c>
      <c r="G773" s="16">
        <v>543</v>
      </c>
      <c r="H773" s="17">
        <f t="shared" si="77"/>
        <v>1021</v>
      </c>
      <c r="I773" s="16">
        <v>0</v>
      </c>
      <c r="J773" s="18">
        <f t="shared" si="78"/>
        <v>0</v>
      </c>
      <c r="K773" s="19">
        <f t="shared" si="82"/>
        <v>-142</v>
      </c>
      <c r="L773" s="16">
        <v>0</v>
      </c>
      <c r="M773" s="20">
        <f t="shared" si="79"/>
        <v>0</v>
      </c>
      <c r="N773" s="19">
        <f t="shared" si="80"/>
        <v>-3</v>
      </c>
      <c r="O773" s="16">
        <v>0</v>
      </c>
      <c r="P773" s="20">
        <f t="shared" si="81"/>
        <v>0</v>
      </c>
      <c r="Q773" s="19">
        <f t="shared" si="83"/>
        <v>-29</v>
      </c>
      <c r="R773" s="15" t="s">
        <v>207</v>
      </c>
    </row>
    <row r="774" spans="1:18" x14ac:dyDescent="0.3">
      <c r="A774" s="15" t="s">
        <v>1121</v>
      </c>
      <c r="B774" s="15" t="s">
        <v>2406</v>
      </c>
      <c r="C774" s="15" t="s">
        <v>2407</v>
      </c>
      <c r="D774" s="15" t="s">
        <v>434</v>
      </c>
      <c r="E774" s="15" t="s">
        <v>2408</v>
      </c>
      <c r="F774" s="16">
        <v>1150</v>
      </c>
      <c r="G774" s="16">
        <v>47</v>
      </c>
      <c r="H774" s="17">
        <f t="shared" si="77"/>
        <v>1103</v>
      </c>
      <c r="I774" s="16">
        <v>1132</v>
      </c>
      <c r="J774" s="18">
        <f t="shared" si="78"/>
        <v>98.434782608695642</v>
      </c>
      <c r="K774" s="19">
        <f t="shared" si="82"/>
        <v>-43.565217391304358</v>
      </c>
      <c r="L774" s="16">
        <v>0</v>
      </c>
      <c r="M774" s="20">
        <f t="shared" si="79"/>
        <v>0</v>
      </c>
      <c r="N774" s="19">
        <f t="shared" si="80"/>
        <v>-3</v>
      </c>
      <c r="O774" s="16">
        <v>693</v>
      </c>
      <c r="P774" s="20">
        <f t="shared" si="81"/>
        <v>60.260869565217391</v>
      </c>
      <c r="Q774" s="19">
        <f t="shared" si="83"/>
        <v>31.260869565217391</v>
      </c>
      <c r="R774" s="15"/>
    </row>
    <row r="775" spans="1:18" x14ac:dyDescent="0.3">
      <c r="A775" s="15" t="s">
        <v>1121</v>
      </c>
      <c r="B775" s="15" t="s">
        <v>2409</v>
      </c>
      <c r="C775" s="15" t="s">
        <v>2410</v>
      </c>
      <c r="D775" s="15" t="s">
        <v>2366</v>
      </c>
      <c r="E775" s="15" t="s">
        <v>1891</v>
      </c>
      <c r="F775" s="16">
        <v>1658</v>
      </c>
      <c r="G775" s="16">
        <v>649</v>
      </c>
      <c r="H775" s="17">
        <f t="shared" si="77"/>
        <v>1009</v>
      </c>
      <c r="I775" s="16">
        <v>3520</v>
      </c>
      <c r="J775" s="18">
        <f t="shared" si="78"/>
        <v>212.30398069963812</v>
      </c>
      <c r="K775" s="19">
        <f t="shared" si="82"/>
        <v>70.303980699638117</v>
      </c>
      <c r="L775" s="16">
        <v>26</v>
      </c>
      <c r="M775" s="20">
        <f t="shared" si="79"/>
        <v>1.5681544028950543</v>
      </c>
      <c r="N775" s="19">
        <f t="shared" si="80"/>
        <v>-1.4318455971049457</v>
      </c>
      <c r="O775" s="16">
        <v>711</v>
      </c>
      <c r="P775" s="20">
        <f t="shared" si="81"/>
        <v>42.882991556091675</v>
      </c>
      <c r="Q775" s="19">
        <f t="shared" si="83"/>
        <v>13.882991556091675</v>
      </c>
      <c r="R775" s="15"/>
    </row>
    <row r="776" spans="1:18" x14ac:dyDescent="0.3">
      <c r="A776" s="15" t="s">
        <v>1121</v>
      </c>
      <c r="B776" s="15" t="s">
        <v>2411</v>
      </c>
      <c r="C776" s="15" t="s">
        <v>2412</v>
      </c>
      <c r="D776" s="15" t="s">
        <v>2413</v>
      </c>
      <c r="E776" s="15" t="s">
        <v>2414</v>
      </c>
      <c r="F776" s="16">
        <v>1956</v>
      </c>
      <c r="G776" s="16">
        <v>373</v>
      </c>
      <c r="H776" s="17">
        <f t="shared" si="77"/>
        <v>1583</v>
      </c>
      <c r="I776" s="16">
        <v>2740</v>
      </c>
      <c r="J776" s="18">
        <f t="shared" si="78"/>
        <v>140.08179959100204</v>
      </c>
      <c r="K776" s="19">
        <f t="shared" si="82"/>
        <v>-1.9182004089979614</v>
      </c>
      <c r="L776" s="16">
        <v>33</v>
      </c>
      <c r="M776" s="20">
        <f t="shared" si="79"/>
        <v>1.6871165644171779</v>
      </c>
      <c r="N776" s="19">
        <f t="shared" si="80"/>
        <v>-1.3128834355828221</v>
      </c>
      <c r="O776" s="16">
        <v>464</v>
      </c>
      <c r="P776" s="20">
        <f t="shared" si="81"/>
        <v>23.721881390593047</v>
      </c>
      <c r="Q776" s="19">
        <f t="shared" si="83"/>
        <v>-5.2781186094069525</v>
      </c>
      <c r="R776" s="15"/>
    </row>
    <row r="777" spans="1:18" x14ac:dyDescent="0.3">
      <c r="A777" s="15" t="s">
        <v>1121</v>
      </c>
      <c r="B777" s="15" t="s">
        <v>2415</v>
      </c>
      <c r="C777" s="15" t="s">
        <v>2416</v>
      </c>
      <c r="D777" s="15" t="s">
        <v>2417</v>
      </c>
      <c r="E777" s="15" t="s">
        <v>2418</v>
      </c>
      <c r="F777" s="16">
        <v>1992</v>
      </c>
      <c r="G777" s="16">
        <v>677</v>
      </c>
      <c r="H777" s="17">
        <f t="shared" ref="H777:H840" si="84">F777-G777</f>
        <v>1315</v>
      </c>
      <c r="I777" s="16">
        <v>2590</v>
      </c>
      <c r="J777" s="18">
        <f t="shared" ref="J777:J840" si="85">I777/F777*100</f>
        <v>130.02008032128515</v>
      </c>
      <c r="K777" s="19">
        <f t="shared" si="82"/>
        <v>-11.97991967871485</v>
      </c>
      <c r="L777" s="16">
        <v>60</v>
      </c>
      <c r="M777" s="20">
        <f t="shared" ref="M777:M840" si="86">L777/F777*100</f>
        <v>3.0120481927710845</v>
      </c>
      <c r="N777" s="19">
        <f t="shared" ref="N777:N840" si="87">M777-3</f>
        <v>1.2048192771084487E-2</v>
      </c>
      <c r="O777" s="16">
        <v>318</v>
      </c>
      <c r="P777" s="20">
        <f t="shared" ref="P777:P840" si="88">O777/F777*100</f>
        <v>15.963855421686745</v>
      </c>
      <c r="Q777" s="19">
        <f t="shared" si="83"/>
        <v>-13.036144578313255</v>
      </c>
      <c r="R777" s="15"/>
    </row>
    <row r="778" spans="1:18" x14ac:dyDescent="0.3">
      <c r="A778" s="15" t="s">
        <v>1121</v>
      </c>
      <c r="B778" s="15" t="s">
        <v>1370</v>
      </c>
      <c r="C778" s="15" t="s">
        <v>1371</v>
      </c>
      <c r="D778" s="15" t="s">
        <v>964</v>
      </c>
      <c r="E778" s="15" t="s">
        <v>2419</v>
      </c>
      <c r="F778" s="16">
        <v>1306</v>
      </c>
      <c r="G778" s="16">
        <v>67</v>
      </c>
      <c r="H778" s="17">
        <f t="shared" si="84"/>
        <v>1239</v>
      </c>
      <c r="I778" s="16">
        <v>1871</v>
      </c>
      <c r="J778" s="18">
        <f t="shared" si="85"/>
        <v>143.26186830015314</v>
      </c>
      <c r="K778" s="19">
        <f t="shared" ref="K778:K841" si="89">J778-142</f>
        <v>1.2618683001531394</v>
      </c>
      <c r="L778" s="16">
        <v>1</v>
      </c>
      <c r="M778" s="20">
        <f t="shared" si="86"/>
        <v>7.6569678407350697E-2</v>
      </c>
      <c r="N778" s="19">
        <f t="shared" si="87"/>
        <v>-2.9234303215926492</v>
      </c>
      <c r="O778" s="16">
        <v>449</v>
      </c>
      <c r="P778" s="20">
        <f t="shared" si="88"/>
        <v>34.379785604900462</v>
      </c>
      <c r="Q778" s="19">
        <f t="shared" ref="Q778:Q841" si="90">P778-29</f>
        <v>5.3797856049004622</v>
      </c>
      <c r="R778" s="15"/>
    </row>
    <row r="779" spans="1:18" x14ac:dyDescent="0.3">
      <c r="A779" s="15" t="s">
        <v>1121</v>
      </c>
      <c r="B779" s="15" t="s">
        <v>1453</v>
      </c>
      <c r="C779" s="15" t="s">
        <v>1454</v>
      </c>
      <c r="D779" s="15" t="s">
        <v>26</v>
      </c>
      <c r="E779" s="15" t="s">
        <v>2420</v>
      </c>
      <c r="F779" s="16">
        <v>1374</v>
      </c>
      <c r="G779" s="16">
        <v>148</v>
      </c>
      <c r="H779" s="17">
        <f t="shared" si="84"/>
        <v>1226</v>
      </c>
      <c r="I779" s="16">
        <v>78</v>
      </c>
      <c r="J779" s="18">
        <f t="shared" si="85"/>
        <v>5.6768558951965069</v>
      </c>
      <c r="K779" s="19">
        <f t="shared" si="89"/>
        <v>-136.3231441048035</v>
      </c>
      <c r="L779" s="16">
        <v>0</v>
      </c>
      <c r="M779" s="20">
        <f t="shared" si="86"/>
        <v>0</v>
      </c>
      <c r="N779" s="19">
        <f t="shared" si="87"/>
        <v>-3</v>
      </c>
      <c r="O779" s="16">
        <v>328</v>
      </c>
      <c r="P779" s="20">
        <f t="shared" si="88"/>
        <v>23.871906841339154</v>
      </c>
      <c r="Q779" s="19">
        <f t="shared" si="90"/>
        <v>-5.128093158660846</v>
      </c>
      <c r="R779" s="15"/>
    </row>
    <row r="780" spans="1:18" x14ac:dyDescent="0.3">
      <c r="A780" s="15" t="s">
        <v>1121</v>
      </c>
      <c r="B780" s="15" t="s">
        <v>2421</v>
      </c>
      <c r="C780" s="15" t="s">
        <v>2422</v>
      </c>
      <c r="D780" s="15" t="s">
        <v>434</v>
      </c>
      <c r="E780" s="15" t="s">
        <v>2423</v>
      </c>
      <c r="F780" s="16">
        <v>1016</v>
      </c>
      <c r="G780" s="16">
        <v>138</v>
      </c>
      <c r="H780" s="17">
        <f t="shared" si="84"/>
        <v>878</v>
      </c>
      <c r="I780" s="16">
        <v>1043</v>
      </c>
      <c r="J780" s="18">
        <f t="shared" si="85"/>
        <v>102.65748031496062</v>
      </c>
      <c r="K780" s="19">
        <f t="shared" si="89"/>
        <v>-39.342519685039377</v>
      </c>
      <c r="L780" s="16">
        <v>3</v>
      </c>
      <c r="M780" s="20">
        <f t="shared" si="86"/>
        <v>0.29527559055118108</v>
      </c>
      <c r="N780" s="19">
        <f t="shared" si="87"/>
        <v>-2.704724409448819</v>
      </c>
      <c r="O780" s="16">
        <v>339</v>
      </c>
      <c r="P780" s="20">
        <f t="shared" si="88"/>
        <v>33.366141732283467</v>
      </c>
      <c r="Q780" s="19">
        <f t="shared" si="90"/>
        <v>4.3661417322834666</v>
      </c>
      <c r="R780" s="15"/>
    </row>
    <row r="781" spans="1:18" x14ac:dyDescent="0.3">
      <c r="A781" s="15" t="s">
        <v>1121</v>
      </c>
      <c r="B781" s="15" t="s">
        <v>1370</v>
      </c>
      <c r="C781" s="15" t="s">
        <v>1371</v>
      </c>
      <c r="D781" s="15" t="s">
        <v>381</v>
      </c>
      <c r="E781" s="15" t="s">
        <v>2424</v>
      </c>
      <c r="F781" s="16">
        <v>1457</v>
      </c>
      <c r="G781" s="16">
        <v>354</v>
      </c>
      <c r="H781" s="17">
        <f t="shared" si="84"/>
        <v>1103</v>
      </c>
      <c r="I781" s="16">
        <v>2946</v>
      </c>
      <c r="J781" s="18">
        <f t="shared" si="85"/>
        <v>202.19629375428966</v>
      </c>
      <c r="K781" s="19">
        <f t="shared" si="89"/>
        <v>60.196293754289655</v>
      </c>
      <c r="L781" s="16">
        <v>13</v>
      </c>
      <c r="M781" s="20">
        <f t="shared" si="86"/>
        <v>0.89224433768016476</v>
      </c>
      <c r="N781" s="19">
        <f t="shared" si="87"/>
        <v>-2.1077556623198355</v>
      </c>
      <c r="O781" s="16">
        <v>19</v>
      </c>
      <c r="P781" s="20">
        <f t="shared" si="88"/>
        <v>1.3040494166094716</v>
      </c>
      <c r="Q781" s="19">
        <f t="shared" si="90"/>
        <v>-27.695950583390527</v>
      </c>
      <c r="R781" s="15"/>
    </row>
    <row r="782" spans="1:18" x14ac:dyDescent="0.3">
      <c r="A782" s="15" t="s">
        <v>1121</v>
      </c>
      <c r="B782" s="15" t="s">
        <v>2425</v>
      </c>
      <c r="C782" s="15" t="s">
        <v>2426</v>
      </c>
      <c r="D782" s="15" t="s">
        <v>2427</v>
      </c>
      <c r="E782" s="15" t="s">
        <v>2428</v>
      </c>
      <c r="F782" s="16">
        <v>1173</v>
      </c>
      <c r="G782" s="16">
        <v>0</v>
      </c>
      <c r="H782" s="17">
        <f t="shared" si="84"/>
        <v>1173</v>
      </c>
      <c r="I782" s="16">
        <v>1799</v>
      </c>
      <c r="J782" s="18">
        <f t="shared" si="85"/>
        <v>153.36743393009377</v>
      </c>
      <c r="K782" s="19">
        <f t="shared" si="89"/>
        <v>11.367433930093767</v>
      </c>
      <c r="L782" s="16">
        <v>17</v>
      </c>
      <c r="M782" s="20">
        <f t="shared" si="86"/>
        <v>1.4492753623188406</v>
      </c>
      <c r="N782" s="19">
        <f t="shared" si="87"/>
        <v>-1.5507246376811594</v>
      </c>
      <c r="O782" s="16">
        <v>0</v>
      </c>
      <c r="P782" s="20">
        <f t="shared" si="88"/>
        <v>0</v>
      </c>
      <c r="Q782" s="19">
        <f t="shared" si="90"/>
        <v>-29</v>
      </c>
      <c r="R782" s="15"/>
    </row>
    <row r="783" spans="1:18" x14ac:dyDescent="0.3">
      <c r="A783" s="15" t="s">
        <v>1121</v>
      </c>
      <c r="B783" s="15" t="s">
        <v>2429</v>
      </c>
      <c r="C783" s="15" t="s">
        <v>2430</v>
      </c>
      <c r="D783" s="15" t="s">
        <v>79</v>
      </c>
      <c r="E783" s="15" t="s">
        <v>2237</v>
      </c>
      <c r="F783" s="16">
        <v>1498</v>
      </c>
      <c r="G783" s="16">
        <v>481</v>
      </c>
      <c r="H783" s="17">
        <f t="shared" si="84"/>
        <v>1017</v>
      </c>
      <c r="I783" s="16">
        <v>2440</v>
      </c>
      <c r="J783" s="18">
        <f t="shared" si="85"/>
        <v>162.88384512683578</v>
      </c>
      <c r="K783" s="19">
        <f t="shared" si="89"/>
        <v>20.88384512683578</v>
      </c>
      <c r="L783" s="16">
        <v>0</v>
      </c>
      <c r="M783" s="20">
        <f t="shared" si="86"/>
        <v>0</v>
      </c>
      <c r="N783" s="19">
        <f t="shared" si="87"/>
        <v>-3</v>
      </c>
      <c r="O783" s="16">
        <v>0</v>
      </c>
      <c r="P783" s="20">
        <f t="shared" si="88"/>
        <v>0</v>
      </c>
      <c r="Q783" s="19">
        <f t="shared" si="90"/>
        <v>-29</v>
      </c>
      <c r="R783" s="15"/>
    </row>
    <row r="784" spans="1:18" x14ac:dyDescent="0.3">
      <c r="A784" s="15" t="s">
        <v>1121</v>
      </c>
      <c r="B784" s="15" t="s">
        <v>2431</v>
      </c>
      <c r="C784" s="15" t="s">
        <v>2432</v>
      </c>
      <c r="D784" s="15" t="s">
        <v>286</v>
      </c>
      <c r="E784" s="15" t="s">
        <v>2433</v>
      </c>
      <c r="F784" s="16">
        <v>2099</v>
      </c>
      <c r="G784" s="16">
        <v>330</v>
      </c>
      <c r="H784" s="17">
        <f t="shared" si="84"/>
        <v>1769</v>
      </c>
      <c r="I784" s="16">
        <v>2480</v>
      </c>
      <c r="J784" s="18">
        <f t="shared" si="85"/>
        <v>118.15150071462601</v>
      </c>
      <c r="K784" s="19">
        <f t="shared" si="89"/>
        <v>-23.84849928537399</v>
      </c>
      <c r="L784" s="16">
        <v>17</v>
      </c>
      <c r="M784" s="20">
        <f t="shared" si="86"/>
        <v>0.80990948070509772</v>
      </c>
      <c r="N784" s="19">
        <f t="shared" si="87"/>
        <v>-2.1900905192949023</v>
      </c>
      <c r="O784" s="16">
        <v>554</v>
      </c>
      <c r="P784" s="20">
        <f t="shared" si="88"/>
        <v>26.393520724154357</v>
      </c>
      <c r="Q784" s="19">
        <f t="shared" si="90"/>
        <v>-2.6064792758456434</v>
      </c>
      <c r="R784" s="15"/>
    </row>
    <row r="785" spans="1:18" x14ac:dyDescent="0.3">
      <c r="A785" s="15" t="s">
        <v>1121</v>
      </c>
      <c r="B785" s="15" t="s">
        <v>2434</v>
      </c>
      <c r="C785" s="15" t="s">
        <v>2435</v>
      </c>
      <c r="D785" s="15" t="s">
        <v>286</v>
      </c>
      <c r="E785" s="15" t="s">
        <v>2436</v>
      </c>
      <c r="F785" s="16">
        <v>863</v>
      </c>
      <c r="G785" s="16">
        <v>13</v>
      </c>
      <c r="H785" s="17">
        <f t="shared" si="84"/>
        <v>850</v>
      </c>
      <c r="I785" s="16">
        <v>1069</v>
      </c>
      <c r="J785" s="18">
        <f t="shared" si="85"/>
        <v>123.8702201622248</v>
      </c>
      <c r="K785" s="19">
        <f t="shared" si="89"/>
        <v>-18.129779837775203</v>
      </c>
      <c r="L785" s="16">
        <v>104</v>
      </c>
      <c r="M785" s="20">
        <f t="shared" si="86"/>
        <v>12.050984936268829</v>
      </c>
      <c r="N785" s="19">
        <f t="shared" si="87"/>
        <v>9.0509849362688293</v>
      </c>
      <c r="O785" s="16">
        <v>0</v>
      </c>
      <c r="P785" s="20">
        <f t="shared" si="88"/>
        <v>0</v>
      </c>
      <c r="Q785" s="19">
        <f t="shared" si="90"/>
        <v>-29</v>
      </c>
      <c r="R785" s="15"/>
    </row>
    <row r="786" spans="1:18" x14ac:dyDescent="0.3">
      <c r="A786" s="15" t="s">
        <v>1121</v>
      </c>
      <c r="B786" s="15" t="s">
        <v>2437</v>
      </c>
      <c r="C786" s="15" t="s">
        <v>2438</v>
      </c>
      <c r="D786" s="15" t="s">
        <v>148</v>
      </c>
      <c r="E786" s="15" t="s">
        <v>2439</v>
      </c>
      <c r="F786" s="16">
        <v>994</v>
      </c>
      <c r="G786" s="16">
        <v>0</v>
      </c>
      <c r="H786" s="17">
        <f t="shared" si="84"/>
        <v>994</v>
      </c>
      <c r="I786" s="16">
        <v>890</v>
      </c>
      <c r="J786" s="18">
        <f t="shared" si="85"/>
        <v>89.537223340040242</v>
      </c>
      <c r="K786" s="19">
        <f t="shared" si="89"/>
        <v>-52.462776659959758</v>
      </c>
      <c r="L786" s="16">
        <v>8</v>
      </c>
      <c r="M786" s="20">
        <f t="shared" si="86"/>
        <v>0.8048289738430584</v>
      </c>
      <c r="N786" s="19">
        <f t="shared" si="87"/>
        <v>-2.1951710261569417</v>
      </c>
      <c r="O786" s="16">
        <v>2</v>
      </c>
      <c r="P786" s="20">
        <f t="shared" si="88"/>
        <v>0.2012072434607646</v>
      </c>
      <c r="Q786" s="19">
        <f t="shared" si="90"/>
        <v>-28.798792756539235</v>
      </c>
      <c r="R786" s="15"/>
    </row>
    <row r="787" spans="1:18" x14ac:dyDescent="0.3">
      <c r="A787" s="15" t="s">
        <v>1121</v>
      </c>
      <c r="B787" s="15" t="s">
        <v>2440</v>
      </c>
      <c r="C787" s="15" t="s">
        <v>2441</v>
      </c>
      <c r="D787" s="15" t="s">
        <v>2442</v>
      </c>
      <c r="E787" s="15" t="s">
        <v>2443</v>
      </c>
      <c r="F787" s="16">
        <v>2952</v>
      </c>
      <c r="G787" s="16">
        <v>11</v>
      </c>
      <c r="H787" s="17">
        <f t="shared" si="84"/>
        <v>2941</v>
      </c>
      <c r="I787" s="16">
        <v>1397</v>
      </c>
      <c r="J787" s="18">
        <f t="shared" si="85"/>
        <v>47.323848238482384</v>
      </c>
      <c r="K787" s="19">
        <f t="shared" si="89"/>
        <v>-94.676151761517616</v>
      </c>
      <c r="L787" s="16">
        <v>66</v>
      </c>
      <c r="M787" s="20">
        <f t="shared" si="86"/>
        <v>2.2357723577235773</v>
      </c>
      <c r="N787" s="19">
        <f t="shared" si="87"/>
        <v>-0.7642276422764227</v>
      </c>
      <c r="O787" s="16">
        <v>1320</v>
      </c>
      <c r="P787" s="20">
        <f t="shared" si="88"/>
        <v>44.715447154471541</v>
      </c>
      <c r="Q787" s="19">
        <f t="shared" si="90"/>
        <v>15.715447154471541</v>
      </c>
      <c r="R787" s="15"/>
    </row>
    <row r="788" spans="1:18" x14ac:dyDescent="0.3">
      <c r="A788" s="15" t="s">
        <v>1121</v>
      </c>
      <c r="B788" s="15" t="s">
        <v>1590</v>
      </c>
      <c r="C788" s="15" t="s">
        <v>1591</v>
      </c>
      <c r="D788" s="15" t="s">
        <v>132</v>
      </c>
      <c r="E788" s="15" t="s">
        <v>2444</v>
      </c>
      <c r="F788" s="16">
        <v>1151</v>
      </c>
      <c r="G788" s="16">
        <v>3</v>
      </c>
      <c r="H788" s="17">
        <f t="shared" si="84"/>
        <v>1148</v>
      </c>
      <c r="I788" s="16">
        <v>1575</v>
      </c>
      <c r="J788" s="18">
        <f t="shared" si="85"/>
        <v>136.83753258036489</v>
      </c>
      <c r="K788" s="19">
        <f t="shared" si="89"/>
        <v>-5.1624674196351066</v>
      </c>
      <c r="L788" s="16">
        <v>5</v>
      </c>
      <c r="M788" s="20">
        <f t="shared" si="86"/>
        <v>0.4344048653344918</v>
      </c>
      <c r="N788" s="19">
        <f t="shared" si="87"/>
        <v>-2.5655951346655081</v>
      </c>
      <c r="O788" s="16">
        <v>718</v>
      </c>
      <c r="P788" s="20">
        <f t="shared" si="88"/>
        <v>62.380538662033011</v>
      </c>
      <c r="Q788" s="19">
        <f t="shared" si="90"/>
        <v>33.380538662033011</v>
      </c>
      <c r="R788" s="15"/>
    </row>
    <row r="789" spans="1:18" x14ac:dyDescent="0.3">
      <c r="A789" s="15" t="s">
        <v>1121</v>
      </c>
      <c r="B789" s="15" t="s">
        <v>2445</v>
      </c>
      <c r="C789" s="15" t="s">
        <v>2446</v>
      </c>
      <c r="D789" s="15" t="s">
        <v>246</v>
      </c>
      <c r="E789" s="15" t="s">
        <v>2447</v>
      </c>
      <c r="F789" s="16">
        <v>1146</v>
      </c>
      <c r="G789" s="16">
        <v>17</v>
      </c>
      <c r="H789" s="17">
        <f t="shared" si="84"/>
        <v>1129</v>
      </c>
      <c r="I789" s="16">
        <v>1229</v>
      </c>
      <c r="J789" s="18">
        <f t="shared" si="85"/>
        <v>107.24258289703317</v>
      </c>
      <c r="K789" s="19">
        <f t="shared" si="89"/>
        <v>-34.757417102966826</v>
      </c>
      <c r="L789" s="16">
        <v>0</v>
      </c>
      <c r="M789" s="20">
        <f t="shared" si="86"/>
        <v>0</v>
      </c>
      <c r="N789" s="19">
        <f t="shared" si="87"/>
        <v>-3</v>
      </c>
      <c r="O789" s="16">
        <v>10</v>
      </c>
      <c r="P789" s="20">
        <f t="shared" si="88"/>
        <v>0.87260034904013961</v>
      </c>
      <c r="Q789" s="19">
        <f t="shared" si="90"/>
        <v>-28.127399650959859</v>
      </c>
      <c r="R789" s="15"/>
    </row>
    <row r="790" spans="1:18" x14ac:dyDescent="0.3">
      <c r="A790" s="15" t="s">
        <v>1121</v>
      </c>
      <c r="B790" s="15" t="s">
        <v>2448</v>
      </c>
      <c r="C790" s="15" t="s">
        <v>2449</v>
      </c>
      <c r="D790" s="15" t="s">
        <v>1151</v>
      </c>
      <c r="E790" s="15" t="s">
        <v>2450</v>
      </c>
      <c r="F790" s="16">
        <v>1433</v>
      </c>
      <c r="G790" s="16">
        <v>8</v>
      </c>
      <c r="H790" s="17">
        <f t="shared" si="84"/>
        <v>1425</v>
      </c>
      <c r="I790" s="16">
        <v>838</v>
      </c>
      <c r="J790" s="18">
        <f t="shared" si="85"/>
        <v>58.478715980460571</v>
      </c>
      <c r="K790" s="19">
        <f t="shared" si="89"/>
        <v>-83.521284019539422</v>
      </c>
      <c r="L790" s="16">
        <v>3</v>
      </c>
      <c r="M790" s="20">
        <f t="shared" si="86"/>
        <v>0.20935101186322402</v>
      </c>
      <c r="N790" s="19">
        <f t="shared" si="87"/>
        <v>-2.790648988136776</v>
      </c>
      <c r="O790" s="16">
        <v>0</v>
      </c>
      <c r="P790" s="20">
        <f t="shared" si="88"/>
        <v>0</v>
      </c>
      <c r="Q790" s="19">
        <f t="shared" si="90"/>
        <v>-29</v>
      </c>
      <c r="R790" s="15"/>
    </row>
    <row r="791" spans="1:18" x14ac:dyDescent="0.3">
      <c r="A791" s="15" t="s">
        <v>1121</v>
      </c>
      <c r="B791" s="15" t="s">
        <v>2451</v>
      </c>
      <c r="C791" s="15" t="s">
        <v>2452</v>
      </c>
      <c r="D791" s="15" t="s">
        <v>591</v>
      </c>
      <c r="E791" s="15" t="s">
        <v>2453</v>
      </c>
      <c r="F791" s="16">
        <v>1840</v>
      </c>
      <c r="G791" s="16">
        <v>232</v>
      </c>
      <c r="H791" s="17">
        <f t="shared" si="84"/>
        <v>1608</v>
      </c>
      <c r="I791" s="16">
        <v>2844</v>
      </c>
      <c r="J791" s="18">
        <f t="shared" si="85"/>
        <v>154.56521739130434</v>
      </c>
      <c r="K791" s="19">
        <f t="shared" si="89"/>
        <v>12.565217391304344</v>
      </c>
      <c r="L791" s="16">
        <v>7</v>
      </c>
      <c r="M791" s="20">
        <f t="shared" si="86"/>
        <v>0.38043478260869568</v>
      </c>
      <c r="N791" s="19">
        <f t="shared" si="87"/>
        <v>-2.6195652173913042</v>
      </c>
      <c r="O791" s="16">
        <v>250</v>
      </c>
      <c r="P791" s="20">
        <f t="shared" si="88"/>
        <v>13.586956521739129</v>
      </c>
      <c r="Q791" s="19">
        <f t="shared" si="90"/>
        <v>-15.413043478260871</v>
      </c>
      <c r="R791" s="15"/>
    </row>
    <row r="792" spans="1:18" x14ac:dyDescent="0.3">
      <c r="A792" s="15" t="s">
        <v>1121</v>
      </c>
      <c r="B792" s="15" t="s">
        <v>2454</v>
      </c>
      <c r="C792" s="15" t="s">
        <v>2455</v>
      </c>
      <c r="D792" s="15" t="s">
        <v>61</v>
      </c>
      <c r="E792" s="15" t="s">
        <v>2456</v>
      </c>
      <c r="F792" s="16">
        <v>1545</v>
      </c>
      <c r="G792" s="16">
        <v>4</v>
      </c>
      <c r="H792" s="17">
        <f t="shared" si="84"/>
        <v>1541</v>
      </c>
      <c r="I792" s="16">
        <v>1829</v>
      </c>
      <c r="J792" s="18">
        <f t="shared" si="85"/>
        <v>118.38187702265373</v>
      </c>
      <c r="K792" s="19">
        <f t="shared" si="89"/>
        <v>-23.618122977346275</v>
      </c>
      <c r="L792" s="16">
        <v>4</v>
      </c>
      <c r="M792" s="20">
        <f t="shared" si="86"/>
        <v>0.25889967637540451</v>
      </c>
      <c r="N792" s="19">
        <f t="shared" si="87"/>
        <v>-2.7411003236245954</v>
      </c>
      <c r="O792" s="16">
        <v>457</v>
      </c>
      <c r="P792" s="20">
        <f t="shared" si="88"/>
        <v>29.579288025889966</v>
      </c>
      <c r="Q792" s="19">
        <f t="shared" si="90"/>
        <v>0.57928802588996575</v>
      </c>
      <c r="R792" s="15"/>
    </row>
    <row r="793" spans="1:18" x14ac:dyDescent="0.3">
      <c r="A793" s="15" t="s">
        <v>1121</v>
      </c>
      <c r="B793" s="15" t="s">
        <v>2457</v>
      </c>
      <c r="C793" s="15" t="s">
        <v>2458</v>
      </c>
      <c r="D793" s="15" t="s">
        <v>233</v>
      </c>
      <c r="E793" s="15" t="s">
        <v>2459</v>
      </c>
      <c r="F793" s="16">
        <v>1630</v>
      </c>
      <c r="G793" s="16">
        <v>265</v>
      </c>
      <c r="H793" s="17">
        <f t="shared" si="84"/>
        <v>1365</v>
      </c>
      <c r="I793" s="16">
        <v>2874</v>
      </c>
      <c r="J793" s="18">
        <f t="shared" si="85"/>
        <v>176.31901840490798</v>
      </c>
      <c r="K793" s="19">
        <f t="shared" si="89"/>
        <v>34.319018404907979</v>
      </c>
      <c r="L793" s="16">
        <v>299</v>
      </c>
      <c r="M793" s="20">
        <f t="shared" si="86"/>
        <v>18.343558282208587</v>
      </c>
      <c r="N793" s="19">
        <f t="shared" si="87"/>
        <v>15.343558282208587</v>
      </c>
      <c r="O793" s="16">
        <v>548</v>
      </c>
      <c r="P793" s="20">
        <f t="shared" si="88"/>
        <v>33.619631901840492</v>
      </c>
      <c r="Q793" s="19">
        <f t="shared" si="90"/>
        <v>4.6196319018404921</v>
      </c>
      <c r="R793" s="15"/>
    </row>
    <row r="794" spans="1:18" x14ac:dyDescent="0.3">
      <c r="A794" s="15" t="s">
        <v>1121</v>
      </c>
      <c r="B794" s="15" t="s">
        <v>2460</v>
      </c>
      <c r="C794" s="15" t="s">
        <v>2461</v>
      </c>
      <c r="D794" s="15" t="s">
        <v>678</v>
      </c>
      <c r="E794" s="15" t="s">
        <v>2462</v>
      </c>
      <c r="F794" s="16">
        <v>1070</v>
      </c>
      <c r="G794" s="16">
        <v>11</v>
      </c>
      <c r="H794" s="17">
        <f t="shared" si="84"/>
        <v>1059</v>
      </c>
      <c r="I794" s="16">
        <v>1905</v>
      </c>
      <c r="J794" s="18">
        <f t="shared" si="85"/>
        <v>178.03738317757009</v>
      </c>
      <c r="K794" s="19">
        <f t="shared" si="89"/>
        <v>36.037383177570092</v>
      </c>
      <c r="L794" s="16">
        <v>40</v>
      </c>
      <c r="M794" s="20">
        <f t="shared" si="86"/>
        <v>3.7383177570093453</v>
      </c>
      <c r="N794" s="19">
        <f t="shared" si="87"/>
        <v>0.73831775700934532</v>
      </c>
      <c r="O794" s="16">
        <v>0</v>
      </c>
      <c r="P794" s="20">
        <f t="shared" si="88"/>
        <v>0</v>
      </c>
      <c r="Q794" s="19">
        <f t="shared" si="90"/>
        <v>-29</v>
      </c>
      <c r="R794" s="15"/>
    </row>
    <row r="795" spans="1:18" x14ac:dyDescent="0.3">
      <c r="A795" s="15" t="s">
        <v>1121</v>
      </c>
      <c r="B795" s="15" t="s">
        <v>2463</v>
      </c>
      <c r="C795" s="15" t="s">
        <v>2464</v>
      </c>
      <c r="D795" s="15" t="s">
        <v>313</v>
      </c>
      <c r="E795" s="15" t="s">
        <v>2465</v>
      </c>
      <c r="F795" s="16">
        <v>1216</v>
      </c>
      <c r="G795" s="16">
        <v>375</v>
      </c>
      <c r="H795" s="17">
        <f t="shared" si="84"/>
        <v>841</v>
      </c>
      <c r="I795" s="16">
        <v>1539</v>
      </c>
      <c r="J795" s="18">
        <f t="shared" si="85"/>
        <v>126.5625</v>
      </c>
      <c r="K795" s="19">
        <f t="shared" si="89"/>
        <v>-15.4375</v>
      </c>
      <c r="L795" s="16">
        <v>10</v>
      </c>
      <c r="M795" s="20">
        <f t="shared" si="86"/>
        <v>0.82236842105263153</v>
      </c>
      <c r="N795" s="19">
        <f t="shared" si="87"/>
        <v>-2.1776315789473686</v>
      </c>
      <c r="O795" s="16">
        <v>0</v>
      </c>
      <c r="P795" s="20">
        <f t="shared" si="88"/>
        <v>0</v>
      </c>
      <c r="Q795" s="19">
        <f t="shared" si="90"/>
        <v>-29</v>
      </c>
      <c r="R795" s="15"/>
    </row>
    <row r="796" spans="1:18" x14ac:dyDescent="0.3">
      <c r="A796" s="15" t="s">
        <v>1121</v>
      </c>
      <c r="B796" s="15" t="s">
        <v>1453</v>
      </c>
      <c r="C796" s="15" t="s">
        <v>1454</v>
      </c>
      <c r="D796" s="15" t="s">
        <v>2466</v>
      </c>
      <c r="E796" s="15" t="s">
        <v>2467</v>
      </c>
      <c r="F796" s="16">
        <v>1719</v>
      </c>
      <c r="G796" s="16">
        <v>228</v>
      </c>
      <c r="H796" s="17">
        <f t="shared" si="84"/>
        <v>1491</v>
      </c>
      <c r="I796" s="16">
        <v>1997</v>
      </c>
      <c r="J796" s="18">
        <f t="shared" si="85"/>
        <v>116.17219313554392</v>
      </c>
      <c r="K796" s="19">
        <f t="shared" si="89"/>
        <v>-25.827806864456079</v>
      </c>
      <c r="L796" s="16">
        <v>20</v>
      </c>
      <c r="M796" s="20">
        <f t="shared" si="86"/>
        <v>1.1634671320535195</v>
      </c>
      <c r="N796" s="19">
        <f t="shared" si="87"/>
        <v>-1.8365328679464805</v>
      </c>
      <c r="O796" s="16">
        <v>677</v>
      </c>
      <c r="P796" s="20">
        <f t="shared" si="88"/>
        <v>39.383362420011636</v>
      </c>
      <c r="Q796" s="19">
        <f t="shared" si="90"/>
        <v>10.383362420011636</v>
      </c>
      <c r="R796" s="15"/>
    </row>
    <row r="797" spans="1:18" x14ac:dyDescent="0.3">
      <c r="A797" s="15" t="s">
        <v>1121</v>
      </c>
      <c r="B797" s="15" t="s">
        <v>2468</v>
      </c>
      <c r="C797" s="15" t="s">
        <v>2469</v>
      </c>
      <c r="D797" s="15" t="s">
        <v>57</v>
      </c>
      <c r="E797" s="15" t="s">
        <v>398</v>
      </c>
      <c r="F797" s="16">
        <v>2076</v>
      </c>
      <c r="G797" s="16">
        <v>760</v>
      </c>
      <c r="H797" s="17">
        <f t="shared" si="84"/>
        <v>1316</v>
      </c>
      <c r="I797" s="16">
        <v>4040</v>
      </c>
      <c r="J797" s="18">
        <f t="shared" si="85"/>
        <v>194.60500963391135</v>
      </c>
      <c r="K797" s="19">
        <f t="shared" si="89"/>
        <v>52.605009633911351</v>
      </c>
      <c r="L797" s="16">
        <v>34</v>
      </c>
      <c r="M797" s="20">
        <f t="shared" si="86"/>
        <v>1.6377649325626205</v>
      </c>
      <c r="N797" s="19">
        <f t="shared" si="87"/>
        <v>-1.3622350674373795</v>
      </c>
      <c r="O797" s="16">
        <v>369</v>
      </c>
      <c r="P797" s="20">
        <f t="shared" si="88"/>
        <v>17.77456647398844</v>
      </c>
      <c r="Q797" s="19">
        <f t="shared" si="90"/>
        <v>-11.22543352601156</v>
      </c>
      <c r="R797" s="15"/>
    </row>
    <row r="798" spans="1:18" x14ac:dyDescent="0.3">
      <c r="A798" s="15" t="s">
        <v>1121</v>
      </c>
      <c r="B798" s="15" t="s">
        <v>2470</v>
      </c>
      <c r="C798" s="15" t="s">
        <v>2471</v>
      </c>
      <c r="D798" s="15" t="s">
        <v>585</v>
      </c>
      <c r="E798" s="15" t="s">
        <v>2472</v>
      </c>
      <c r="F798" s="16">
        <v>925</v>
      </c>
      <c r="G798" s="16">
        <v>13</v>
      </c>
      <c r="H798" s="17">
        <f t="shared" si="84"/>
        <v>912</v>
      </c>
      <c r="I798" s="16">
        <v>776</v>
      </c>
      <c r="J798" s="18">
        <f t="shared" si="85"/>
        <v>83.891891891891888</v>
      </c>
      <c r="K798" s="19">
        <f t="shared" si="89"/>
        <v>-58.108108108108112</v>
      </c>
      <c r="L798" s="16">
        <v>0</v>
      </c>
      <c r="M798" s="20">
        <f t="shared" si="86"/>
        <v>0</v>
      </c>
      <c r="N798" s="19">
        <f t="shared" si="87"/>
        <v>-3</v>
      </c>
      <c r="O798" s="16">
        <v>1960</v>
      </c>
      <c r="P798" s="20">
        <f t="shared" si="88"/>
        <v>211.8918918918919</v>
      </c>
      <c r="Q798" s="19">
        <f t="shared" si="90"/>
        <v>182.8918918918919</v>
      </c>
      <c r="R798" s="15"/>
    </row>
    <row r="799" spans="1:18" x14ac:dyDescent="0.3">
      <c r="A799" s="15" t="s">
        <v>1121</v>
      </c>
      <c r="B799" s="15" t="s">
        <v>2473</v>
      </c>
      <c r="C799" s="15" t="s">
        <v>2474</v>
      </c>
      <c r="D799" s="15" t="s">
        <v>1337</v>
      </c>
      <c r="E799" s="15" t="s">
        <v>2475</v>
      </c>
      <c r="F799" s="16">
        <v>1241</v>
      </c>
      <c r="G799" s="16">
        <v>4</v>
      </c>
      <c r="H799" s="17">
        <f t="shared" si="84"/>
        <v>1237</v>
      </c>
      <c r="I799" s="16">
        <v>691</v>
      </c>
      <c r="J799" s="18">
        <f t="shared" si="85"/>
        <v>55.6809024979855</v>
      </c>
      <c r="K799" s="19">
        <f t="shared" si="89"/>
        <v>-86.3190975020145</v>
      </c>
      <c r="L799" s="16">
        <v>4</v>
      </c>
      <c r="M799" s="20">
        <f t="shared" si="86"/>
        <v>0.32232070910556004</v>
      </c>
      <c r="N799" s="19">
        <f t="shared" si="87"/>
        <v>-2.67767929089444</v>
      </c>
      <c r="O799" s="16">
        <v>8</v>
      </c>
      <c r="P799" s="20">
        <f t="shared" si="88"/>
        <v>0.64464141821112009</v>
      </c>
      <c r="Q799" s="19">
        <f t="shared" si="90"/>
        <v>-28.355358581788881</v>
      </c>
      <c r="R799" s="15"/>
    </row>
    <row r="800" spans="1:18" x14ac:dyDescent="0.3">
      <c r="A800" s="15" t="s">
        <v>1121</v>
      </c>
      <c r="B800" s="15" t="s">
        <v>2476</v>
      </c>
      <c r="C800" s="15" t="s">
        <v>2477</v>
      </c>
      <c r="D800" s="15" t="s">
        <v>2478</v>
      </c>
      <c r="E800" s="15" t="s">
        <v>2479</v>
      </c>
      <c r="F800" s="16">
        <v>2026</v>
      </c>
      <c r="G800" s="16">
        <v>52</v>
      </c>
      <c r="H800" s="17">
        <f t="shared" si="84"/>
        <v>1974</v>
      </c>
      <c r="I800" s="16">
        <v>3559</v>
      </c>
      <c r="J800" s="18">
        <f t="shared" si="85"/>
        <v>175.66633761105629</v>
      </c>
      <c r="K800" s="19">
        <f t="shared" si="89"/>
        <v>33.666337611056292</v>
      </c>
      <c r="L800" s="16">
        <v>44</v>
      </c>
      <c r="M800" s="20">
        <f t="shared" si="86"/>
        <v>2.1717670286278379</v>
      </c>
      <c r="N800" s="19">
        <f t="shared" si="87"/>
        <v>-0.82823297137216212</v>
      </c>
      <c r="O800" s="16">
        <v>0</v>
      </c>
      <c r="P800" s="20">
        <f t="shared" si="88"/>
        <v>0</v>
      </c>
      <c r="Q800" s="19">
        <f t="shared" si="90"/>
        <v>-29</v>
      </c>
      <c r="R800" s="15"/>
    </row>
    <row r="801" spans="1:18" x14ac:dyDescent="0.3">
      <c r="A801" s="15" t="s">
        <v>1121</v>
      </c>
      <c r="B801" s="15" t="s">
        <v>2480</v>
      </c>
      <c r="C801" s="15" t="s">
        <v>2481</v>
      </c>
      <c r="D801" s="15" t="s">
        <v>605</v>
      </c>
      <c r="E801" s="15" t="s">
        <v>2482</v>
      </c>
      <c r="F801" s="16">
        <v>2379</v>
      </c>
      <c r="G801" s="16">
        <v>540</v>
      </c>
      <c r="H801" s="17">
        <f t="shared" si="84"/>
        <v>1839</v>
      </c>
      <c r="I801" s="16">
        <v>2481</v>
      </c>
      <c r="J801" s="18">
        <f t="shared" si="85"/>
        <v>104.28751576292561</v>
      </c>
      <c r="K801" s="19">
        <f t="shared" si="89"/>
        <v>-37.712484237074392</v>
      </c>
      <c r="L801" s="16">
        <v>9</v>
      </c>
      <c r="M801" s="20">
        <f t="shared" si="86"/>
        <v>0.37831021437578816</v>
      </c>
      <c r="N801" s="19">
        <f t="shared" si="87"/>
        <v>-2.6216897856242118</v>
      </c>
      <c r="O801" s="16">
        <v>1228</v>
      </c>
      <c r="P801" s="20">
        <f t="shared" si="88"/>
        <v>51.618327028163094</v>
      </c>
      <c r="Q801" s="19">
        <f t="shared" si="90"/>
        <v>22.618327028163094</v>
      </c>
      <c r="R801" s="15"/>
    </row>
    <row r="802" spans="1:18" x14ac:dyDescent="0.3">
      <c r="A802" s="15" t="s">
        <v>1121</v>
      </c>
      <c r="B802" s="15" t="s">
        <v>2483</v>
      </c>
      <c r="C802" s="15" t="s">
        <v>2484</v>
      </c>
      <c r="D802" s="15" t="s">
        <v>286</v>
      </c>
      <c r="E802" s="15" t="s">
        <v>2485</v>
      </c>
      <c r="F802" s="16">
        <v>1625</v>
      </c>
      <c r="G802" s="16">
        <v>13</v>
      </c>
      <c r="H802" s="17">
        <f t="shared" si="84"/>
        <v>1612</v>
      </c>
      <c r="I802" s="16">
        <v>1654</v>
      </c>
      <c r="J802" s="18">
        <f t="shared" si="85"/>
        <v>101.78461538461538</v>
      </c>
      <c r="K802" s="19">
        <f t="shared" si="89"/>
        <v>-40.215384615384622</v>
      </c>
      <c r="L802" s="16">
        <v>18</v>
      </c>
      <c r="M802" s="20">
        <f t="shared" si="86"/>
        <v>1.1076923076923075</v>
      </c>
      <c r="N802" s="19">
        <f t="shared" si="87"/>
        <v>-1.8923076923076925</v>
      </c>
      <c r="O802" s="16">
        <v>133</v>
      </c>
      <c r="P802" s="20">
        <f t="shared" si="88"/>
        <v>8.184615384615384</v>
      </c>
      <c r="Q802" s="19">
        <f t="shared" si="90"/>
        <v>-20.815384615384616</v>
      </c>
      <c r="R802" s="15"/>
    </row>
    <row r="803" spans="1:18" x14ac:dyDescent="0.3">
      <c r="A803" s="15" t="s">
        <v>1121</v>
      </c>
      <c r="B803" s="15" t="s">
        <v>2486</v>
      </c>
      <c r="C803" s="15" t="s">
        <v>2487</v>
      </c>
      <c r="D803" s="15" t="s">
        <v>858</v>
      </c>
      <c r="E803" s="15" t="s">
        <v>2488</v>
      </c>
      <c r="F803" s="16">
        <v>1940</v>
      </c>
      <c r="G803" s="16">
        <v>282</v>
      </c>
      <c r="H803" s="17">
        <f t="shared" si="84"/>
        <v>1658</v>
      </c>
      <c r="I803" s="16">
        <v>1858</v>
      </c>
      <c r="J803" s="18">
        <f t="shared" si="85"/>
        <v>95.773195876288668</v>
      </c>
      <c r="K803" s="19">
        <f t="shared" si="89"/>
        <v>-46.226804123711332</v>
      </c>
      <c r="L803" s="16">
        <v>19</v>
      </c>
      <c r="M803" s="20">
        <f t="shared" si="86"/>
        <v>0.97938144329896903</v>
      </c>
      <c r="N803" s="19">
        <f t="shared" si="87"/>
        <v>-2.0206185567010309</v>
      </c>
      <c r="O803" s="16">
        <v>68</v>
      </c>
      <c r="P803" s="20">
        <f t="shared" si="88"/>
        <v>3.5051546391752577</v>
      </c>
      <c r="Q803" s="19">
        <f t="shared" si="90"/>
        <v>-25.494845360824741</v>
      </c>
      <c r="R803" s="15"/>
    </row>
    <row r="804" spans="1:18" x14ac:dyDescent="0.3">
      <c r="A804" s="15" t="s">
        <v>1121</v>
      </c>
      <c r="B804" s="15" t="s">
        <v>2489</v>
      </c>
      <c r="C804" s="15" t="s">
        <v>2490</v>
      </c>
      <c r="D804" s="15" t="s">
        <v>2491</v>
      </c>
      <c r="E804" s="15" t="s">
        <v>2492</v>
      </c>
      <c r="F804" s="16">
        <v>2191</v>
      </c>
      <c r="G804" s="16">
        <v>581</v>
      </c>
      <c r="H804" s="17">
        <f t="shared" si="84"/>
        <v>1610</v>
      </c>
      <c r="I804" s="16">
        <v>3171</v>
      </c>
      <c r="J804" s="18">
        <f t="shared" si="85"/>
        <v>144.72843450479235</v>
      </c>
      <c r="K804" s="19">
        <f t="shared" si="89"/>
        <v>2.7284345047923466</v>
      </c>
      <c r="L804" s="16">
        <v>13</v>
      </c>
      <c r="M804" s="20">
        <f t="shared" si="86"/>
        <v>0.59333637608397993</v>
      </c>
      <c r="N804" s="19">
        <f t="shared" si="87"/>
        <v>-2.4066636239160202</v>
      </c>
      <c r="O804" s="16">
        <v>13</v>
      </c>
      <c r="P804" s="20">
        <f t="shared" si="88"/>
        <v>0.59333637608397993</v>
      </c>
      <c r="Q804" s="19">
        <f t="shared" si="90"/>
        <v>-28.406663623916021</v>
      </c>
      <c r="R804" s="15"/>
    </row>
    <row r="805" spans="1:18" x14ac:dyDescent="0.3">
      <c r="A805" s="15" t="s">
        <v>1121</v>
      </c>
      <c r="B805" s="15" t="s">
        <v>2493</v>
      </c>
      <c r="C805" s="15" t="s">
        <v>2494</v>
      </c>
      <c r="D805" s="15" t="s">
        <v>505</v>
      </c>
      <c r="E805" s="15" t="s">
        <v>2495</v>
      </c>
      <c r="F805" s="16">
        <v>1501</v>
      </c>
      <c r="G805" s="16">
        <v>323</v>
      </c>
      <c r="H805" s="17">
        <f t="shared" si="84"/>
        <v>1178</v>
      </c>
      <c r="I805" s="16">
        <v>2037</v>
      </c>
      <c r="J805" s="18">
        <f t="shared" si="85"/>
        <v>135.70952698201199</v>
      </c>
      <c r="K805" s="19">
        <f t="shared" si="89"/>
        <v>-6.2904730179880062</v>
      </c>
      <c r="L805" s="16">
        <v>50</v>
      </c>
      <c r="M805" s="20">
        <f t="shared" si="86"/>
        <v>3.3311125916055966</v>
      </c>
      <c r="N805" s="19">
        <f t="shared" si="87"/>
        <v>0.33111259160559658</v>
      </c>
      <c r="O805" s="16">
        <v>292</v>
      </c>
      <c r="P805" s="20">
        <f t="shared" si="88"/>
        <v>19.453697534976683</v>
      </c>
      <c r="Q805" s="19">
        <f t="shared" si="90"/>
        <v>-9.5463024650233166</v>
      </c>
      <c r="R805" s="15"/>
    </row>
    <row r="806" spans="1:18" x14ac:dyDescent="0.3">
      <c r="A806" s="15" t="s">
        <v>1121</v>
      </c>
      <c r="B806" s="15" t="s">
        <v>2496</v>
      </c>
      <c r="C806" s="15" t="s">
        <v>2497</v>
      </c>
      <c r="D806" s="15" t="s">
        <v>807</v>
      </c>
      <c r="E806" s="15" t="s">
        <v>2498</v>
      </c>
      <c r="F806" s="16">
        <v>1824</v>
      </c>
      <c r="G806" s="16">
        <v>294</v>
      </c>
      <c r="H806" s="17">
        <f t="shared" si="84"/>
        <v>1530</v>
      </c>
      <c r="I806" s="16">
        <v>1608</v>
      </c>
      <c r="J806" s="18">
        <f t="shared" si="85"/>
        <v>88.157894736842096</v>
      </c>
      <c r="K806" s="19">
        <f t="shared" si="89"/>
        <v>-53.842105263157904</v>
      </c>
      <c r="L806" s="16">
        <v>113</v>
      </c>
      <c r="M806" s="20">
        <f t="shared" si="86"/>
        <v>6.1951754385964914</v>
      </c>
      <c r="N806" s="19">
        <f t="shared" si="87"/>
        <v>3.1951754385964914</v>
      </c>
      <c r="O806" s="16">
        <v>98</v>
      </c>
      <c r="P806" s="20">
        <f t="shared" si="88"/>
        <v>5.3728070175438596</v>
      </c>
      <c r="Q806" s="19">
        <f t="shared" si="90"/>
        <v>-23.62719298245614</v>
      </c>
      <c r="R806" s="15"/>
    </row>
    <row r="807" spans="1:18" x14ac:dyDescent="0.3">
      <c r="A807" s="15" t="s">
        <v>1121</v>
      </c>
      <c r="B807" s="15" t="s">
        <v>2499</v>
      </c>
      <c r="C807" s="15" t="s">
        <v>2500</v>
      </c>
      <c r="D807" s="15" t="s">
        <v>148</v>
      </c>
      <c r="E807" s="15" t="s">
        <v>121</v>
      </c>
      <c r="F807" s="16">
        <v>1142</v>
      </c>
      <c r="G807" s="16">
        <v>29</v>
      </c>
      <c r="H807" s="17">
        <f t="shared" si="84"/>
        <v>1113</v>
      </c>
      <c r="I807" s="16">
        <v>830</v>
      </c>
      <c r="J807" s="18">
        <f t="shared" si="85"/>
        <v>72.679509632224168</v>
      </c>
      <c r="K807" s="19">
        <f t="shared" si="89"/>
        <v>-69.320490367775832</v>
      </c>
      <c r="L807" s="16">
        <v>3</v>
      </c>
      <c r="M807" s="20">
        <f t="shared" si="86"/>
        <v>0.26269702276707529</v>
      </c>
      <c r="N807" s="19">
        <f t="shared" si="87"/>
        <v>-2.7373029772329245</v>
      </c>
      <c r="O807" s="16">
        <v>155</v>
      </c>
      <c r="P807" s="20">
        <f t="shared" si="88"/>
        <v>13.572679509632223</v>
      </c>
      <c r="Q807" s="19">
        <f t="shared" si="90"/>
        <v>-15.427320490367777</v>
      </c>
      <c r="R807" s="15"/>
    </row>
    <row r="808" spans="1:18" x14ac:dyDescent="0.3">
      <c r="A808" s="15" t="s">
        <v>1121</v>
      </c>
      <c r="B808" s="15" t="s">
        <v>1267</v>
      </c>
      <c r="C808" s="15" t="s">
        <v>1229</v>
      </c>
      <c r="D808" s="15" t="s">
        <v>120</v>
      </c>
      <c r="E808" s="15" t="s">
        <v>2414</v>
      </c>
      <c r="F808" s="16">
        <v>1043</v>
      </c>
      <c r="G808" s="16">
        <v>34</v>
      </c>
      <c r="H808" s="17">
        <f t="shared" si="84"/>
        <v>1009</v>
      </c>
      <c r="I808" s="16">
        <v>1419</v>
      </c>
      <c r="J808" s="18">
        <f t="shared" si="85"/>
        <v>136.04985618408435</v>
      </c>
      <c r="K808" s="19">
        <f t="shared" si="89"/>
        <v>-5.9501438159156521</v>
      </c>
      <c r="L808" s="16">
        <v>0</v>
      </c>
      <c r="M808" s="20">
        <f t="shared" si="86"/>
        <v>0</v>
      </c>
      <c r="N808" s="19">
        <f t="shared" si="87"/>
        <v>-3</v>
      </c>
      <c r="O808" s="16">
        <v>862</v>
      </c>
      <c r="P808" s="20">
        <f t="shared" si="88"/>
        <v>82.646212847555134</v>
      </c>
      <c r="Q808" s="19">
        <f t="shared" si="90"/>
        <v>53.646212847555134</v>
      </c>
      <c r="R808" s="15"/>
    </row>
    <row r="809" spans="1:18" x14ac:dyDescent="0.3">
      <c r="A809" s="15" t="s">
        <v>1121</v>
      </c>
      <c r="B809" s="15" t="s">
        <v>2501</v>
      </c>
      <c r="C809" s="15" t="s">
        <v>2502</v>
      </c>
      <c r="D809" s="15" t="s">
        <v>657</v>
      </c>
      <c r="E809" s="15" t="s">
        <v>2503</v>
      </c>
      <c r="F809" s="16">
        <v>858</v>
      </c>
      <c r="G809" s="16">
        <v>0</v>
      </c>
      <c r="H809" s="17">
        <f t="shared" si="84"/>
        <v>858</v>
      </c>
      <c r="I809" s="16">
        <v>504</v>
      </c>
      <c r="J809" s="18">
        <f t="shared" si="85"/>
        <v>58.74125874125874</v>
      </c>
      <c r="K809" s="19">
        <f t="shared" si="89"/>
        <v>-83.258741258741253</v>
      </c>
      <c r="L809" s="16">
        <v>4</v>
      </c>
      <c r="M809" s="20">
        <f t="shared" si="86"/>
        <v>0.46620046620046618</v>
      </c>
      <c r="N809" s="19">
        <f t="shared" si="87"/>
        <v>-2.5337995337995336</v>
      </c>
      <c r="O809" s="16">
        <v>1645</v>
      </c>
      <c r="P809" s="20">
        <f t="shared" si="88"/>
        <v>191.72494172494171</v>
      </c>
      <c r="Q809" s="19">
        <f t="shared" si="90"/>
        <v>162.72494172494171</v>
      </c>
      <c r="R809" s="15"/>
    </row>
    <row r="810" spans="1:18" x14ac:dyDescent="0.3">
      <c r="A810" s="15" t="s">
        <v>1121</v>
      </c>
      <c r="B810" s="15" t="s">
        <v>2504</v>
      </c>
      <c r="C810" s="15" t="s">
        <v>2505</v>
      </c>
      <c r="D810" s="15" t="s">
        <v>108</v>
      </c>
      <c r="E810" s="15" t="s">
        <v>2506</v>
      </c>
      <c r="F810" s="16">
        <v>2612</v>
      </c>
      <c r="G810" s="16">
        <v>950</v>
      </c>
      <c r="H810" s="17">
        <f t="shared" si="84"/>
        <v>1662</v>
      </c>
      <c r="I810" s="16">
        <v>2926</v>
      </c>
      <c r="J810" s="18">
        <f t="shared" si="85"/>
        <v>112.02143950995406</v>
      </c>
      <c r="K810" s="19">
        <f t="shared" si="89"/>
        <v>-29.978560490045936</v>
      </c>
      <c r="L810" s="16">
        <v>13</v>
      </c>
      <c r="M810" s="20">
        <f t="shared" si="86"/>
        <v>0.49770290964777947</v>
      </c>
      <c r="N810" s="19">
        <f t="shared" si="87"/>
        <v>-2.5022970903522204</v>
      </c>
      <c r="O810" s="16">
        <v>451</v>
      </c>
      <c r="P810" s="20">
        <f t="shared" si="88"/>
        <v>17.26646248085758</v>
      </c>
      <c r="Q810" s="19">
        <f t="shared" si="90"/>
        <v>-11.73353751914242</v>
      </c>
      <c r="R810" s="15"/>
    </row>
    <row r="811" spans="1:18" x14ac:dyDescent="0.3">
      <c r="A811" s="15" t="s">
        <v>1121</v>
      </c>
      <c r="B811" s="15" t="s">
        <v>2507</v>
      </c>
      <c r="C811" s="15" t="s">
        <v>2508</v>
      </c>
      <c r="D811" s="15" t="s">
        <v>132</v>
      </c>
      <c r="E811" s="15" t="s">
        <v>2509</v>
      </c>
      <c r="F811" s="16">
        <v>1565</v>
      </c>
      <c r="G811" s="16">
        <v>9</v>
      </c>
      <c r="H811" s="17">
        <f t="shared" si="84"/>
        <v>1556</v>
      </c>
      <c r="I811" s="16">
        <v>2323</v>
      </c>
      <c r="J811" s="18">
        <f t="shared" si="85"/>
        <v>148.43450479233226</v>
      </c>
      <c r="K811" s="19">
        <f t="shared" si="89"/>
        <v>6.4345047923322625</v>
      </c>
      <c r="L811" s="16">
        <v>19</v>
      </c>
      <c r="M811" s="20">
        <f t="shared" si="86"/>
        <v>1.2140575079872205</v>
      </c>
      <c r="N811" s="19">
        <f t="shared" si="87"/>
        <v>-1.7859424920127795</v>
      </c>
      <c r="O811" s="16">
        <v>0</v>
      </c>
      <c r="P811" s="20">
        <f t="shared" si="88"/>
        <v>0</v>
      </c>
      <c r="Q811" s="19">
        <f t="shared" si="90"/>
        <v>-29</v>
      </c>
      <c r="R811" s="15"/>
    </row>
    <row r="812" spans="1:18" x14ac:dyDescent="0.3">
      <c r="A812" s="15" t="s">
        <v>1121</v>
      </c>
      <c r="B812" s="15" t="s">
        <v>2510</v>
      </c>
      <c r="C812" s="15" t="s">
        <v>2511</v>
      </c>
      <c r="D812" s="15" t="s">
        <v>132</v>
      </c>
      <c r="E812" s="15" t="s">
        <v>1604</v>
      </c>
      <c r="F812" s="16">
        <v>1656</v>
      </c>
      <c r="G812" s="16">
        <v>355</v>
      </c>
      <c r="H812" s="17">
        <f t="shared" si="84"/>
        <v>1301</v>
      </c>
      <c r="I812" s="16">
        <v>2568</v>
      </c>
      <c r="J812" s="18">
        <f t="shared" si="85"/>
        <v>155.07246376811594</v>
      </c>
      <c r="K812" s="19">
        <f t="shared" si="89"/>
        <v>13.072463768115938</v>
      </c>
      <c r="L812" s="16">
        <v>12</v>
      </c>
      <c r="M812" s="20">
        <f t="shared" si="86"/>
        <v>0.72463768115942029</v>
      </c>
      <c r="N812" s="19">
        <f t="shared" si="87"/>
        <v>-2.2753623188405796</v>
      </c>
      <c r="O812" s="16">
        <v>13</v>
      </c>
      <c r="P812" s="20">
        <f t="shared" si="88"/>
        <v>0.78502415458937203</v>
      </c>
      <c r="Q812" s="19">
        <f t="shared" si="90"/>
        <v>-28.214975845410628</v>
      </c>
      <c r="R812" s="15"/>
    </row>
    <row r="813" spans="1:18" x14ac:dyDescent="0.3">
      <c r="A813" s="15" t="s">
        <v>1121</v>
      </c>
      <c r="B813" s="15" t="s">
        <v>2512</v>
      </c>
      <c r="C813" s="15" t="s">
        <v>2513</v>
      </c>
      <c r="D813" s="15" t="s">
        <v>1151</v>
      </c>
      <c r="E813" s="15" t="s">
        <v>1601</v>
      </c>
      <c r="F813" s="16">
        <v>705</v>
      </c>
      <c r="G813" s="16">
        <v>1</v>
      </c>
      <c r="H813" s="17">
        <f t="shared" si="84"/>
        <v>704</v>
      </c>
      <c r="I813" s="16">
        <v>2199</v>
      </c>
      <c r="J813" s="18">
        <f t="shared" si="85"/>
        <v>311.91489361702128</v>
      </c>
      <c r="K813" s="19">
        <f t="shared" si="89"/>
        <v>169.91489361702128</v>
      </c>
      <c r="L813" s="16">
        <v>0</v>
      </c>
      <c r="M813" s="20">
        <f t="shared" si="86"/>
        <v>0</v>
      </c>
      <c r="N813" s="19">
        <f t="shared" si="87"/>
        <v>-3</v>
      </c>
      <c r="O813" s="16">
        <v>0</v>
      </c>
      <c r="P813" s="20">
        <f t="shared" si="88"/>
        <v>0</v>
      </c>
      <c r="Q813" s="19">
        <f t="shared" si="90"/>
        <v>-29</v>
      </c>
      <c r="R813" s="15"/>
    </row>
    <row r="814" spans="1:18" x14ac:dyDescent="0.3">
      <c r="A814" s="15" t="s">
        <v>1121</v>
      </c>
      <c r="B814" s="15" t="s">
        <v>2514</v>
      </c>
      <c r="C814" s="15" t="s">
        <v>2515</v>
      </c>
      <c r="D814" s="15" t="s">
        <v>2516</v>
      </c>
      <c r="E814" s="15" t="s">
        <v>219</v>
      </c>
      <c r="F814" s="16">
        <v>1402</v>
      </c>
      <c r="G814" s="16">
        <v>290</v>
      </c>
      <c r="H814" s="17">
        <f t="shared" si="84"/>
        <v>1112</v>
      </c>
      <c r="I814" s="16">
        <v>1779</v>
      </c>
      <c r="J814" s="18">
        <f t="shared" si="85"/>
        <v>126.89015691868759</v>
      </c>
      <c r="K814" s="19">
        <f t="shared" si="89"/>
        <v>-15.109843081312405</v>
      </c>
      <c r="L814" s="16">
        <v>31</v>
      </c>
      <c r="M814" s="20">
        <f t="shared" si="86"/>
        <v>2.2111269614835951</v>
      </c>
      <c r="N814" s="19">
        <f t="shared" si="87"/>
        <v>-0.78887303851640489</v>
      </c>
      <c r="O814" s="16">
        <v>1690</v>
      </c>
      <c r="P814" s="20">
        <f t="shared" si="88"/>
        <v>120.54208273894436</v>
      </c>
      <c r="Q814" s="19">
        <f t="shared" si="90"/>
        <v>91.542082738944359</v>
      </c>
      <c r="R814" s="15"/>
    </row>
    <row r="815" spans="1:18" x14ac:dyDescent="0.3">
      <c r="A815" s="15" t="s">
        <v>1121</v>
      </c>
      <c r="B815" s="15" t="s">
        <v>2517</v>
      </c>
      <c r="C815" s="15" t="s">
        <v>2518</v>
      </c>
      <c r="D815" s="15" t="s">
        <v>695</v>
      </c>
      <c r="E815" s="15" t="s">
        <v>2519</v>
      </c>
      <c r="F815" s="16">
        <v>1529</v>
      </c>
      <c r="G815" s="16">
        <v>116</v>
      </c>
      <c r="H815" s="17">
        <f t="shared" si="84"/>
        <v>1413</v>
      </c>
      <c r="I815" s="16">
        <v>2512</v>
      </c>
      <c r="J815" s="18">
        <f t="shared" si="85"/>
        <v>164.29038587311967</v>
      </c>
      <c r="K815" s="19">
        <f t="shared" si="89"/>
        <v>22.290385873119675</v>
      </c>
      <c r="L815" s="16">
        <v>52</v>
      </c>
      <c r="M815" s="20">
        <f t="shared" si="86"/>
        <v>3.4009156311314586</v>
      </c>
      <c r="N815" s="19">
        <f t="shared" si="87"/>
        <v>0.40091563113145856</v>
      </c>
      <c r="O815" s="16">
        <v>109</v>
      </c>
      <c r="P815" s="20">
        <f t="shared" si="88"/>
        <v>7.1288423806409416</v>
      </c>
      <c r="Q815" s="19">
        <f t="shared" si="90"/>
        <v>-21.87115761935906</v>
      </c>
      <c r="R815" s="15"/>
    </row>
    <row r="816" spans="1:18" x14ac:dyDescent="0.3">
      <c r="A816" s="21" t="s">
        <v>1121</v>
      </c>
      <c r="B816" s="21" t="s">
        <v>2520</v>
      </c>
      <c r="C816" s="21" t="s">
        <v>2521</v>
      </c>
      <c r="D816" s="21" t="s">
        <v>1359</v>
      </c>
      <c r="E816" s="21" t="s">
        <v>2522</v>
      </c>
      <c r="F816" s="22">
        <v>767</v>
      </c>
      <c r="G816" s="22">
        <v>474</v>
      </c>
      <c r="H816" s="23">
        <f t="shared" si="84"/>
        <v>293</v>
      </c>
      <c r="I816" s="22">
        <v>1853</v>
      </c>
      <c r="J816" s="24">
        <f t="shared" si="85"/>
        <v>241.59061277705348</v>
      </c>
      <c r="K816" s="25">
        <f t="shared" si="89"/>
        <v>99.590612777053479</v>
      </c>
      <c r="L816" s="22">
        <v>10</v>
      </c>
      <c r="M816" s="26">
        <f t="shared" si="86"/>
        <v>1.3037809647979139</v>
      </c>
      <c r="N816" s="25">
        <f t="shared" si="87"/>
        <v>-1.6962190352020861</v>
      </c>
      <c r="O816" s="22">
        <v>1495</v>
      </c>
      <c r="P816" s="26">
        <f t="shared" si="88"/>
        <v>194.91525423728814</v>
      </c>
      <c r="Q816" s="25">
        <f t="shared" si="90"/>
        <v>165.91525423728814</v>
      </c>
      <c r="R816" s="21"/>
    </row>
    <row r="817" spans="1:18" x14ac:dyDescent="0.3">
      <c r="A817" s="15" t="s">
        <v>1121</v>
      </c>
      <c r="B817" s="15" t="s">
        <v>2523</v>
      </c>
      <c r="C817" s="15" t="s">
        <v>2524</v>
      </c>
      <c r="D817" s="15" t="s">
        <v>624</v>
      </c>
      <c r="E817" s="15" t="s">
        <v>2525</v>
      </c>
      <c r="F817" s="16">
        <v>1684</v>
      </c>
      <c r="G817" s="16">
        <v>486</v>
      </c>
      <c r="H817" s="17">
        <f t="shared" si="84"/>
        <v>1198</v>
      </c>
      <c r="I817" s="16">
        <v>2224</v>
      </c>
      <c r="J817" s="18">
        <f t="shared" si="85"/>
        <v>132.0665083135392</v>
      </c>
      <c r="K817" s="19">
        <f t="shared" si="89"/>
        <v>-9.9334916864607976</v>
      </c>
      <c r="L817" s="16">
        <v>17</v>
      </c>
      <c r="M817" s="20">
        <f t="shared" si="86"/>
        <v>1.0095011876484561</v>
      </c>
      <c r="N817" s="19">
        <f t="shared" si="87"/>
        <v>-1.9904988123515439</v>
      </c>
      <c r="O817" s="16">
        <v>1</v>
      </c>
      <c r="P817" s="20">
        <f t="shared" si="88"/>
        <v>5.938242280285036E-2</v>
      </c>
      <c r="Q817" s="19">
        <f t="shared" si="90"/>
        <v>-28.940617577197148</v>
      </c>
      <c r="R817" s="15"/>
    </row>
    <row r="818" spans="1:18" x14ac:dyDescent="0.3">
      <c r="A818" s="15" t="s">
        <v>1121</v>
      </c>
      <c r="B818" s="15" t="s">
        <v>2526</v>
      </c>
      <c r="C818" s="15" t="s">
        <v>2527</v>
      </c>
      <c r="D818" s="15" t="s">
        <v>2394</v>
      </c>
      <c r="E818" s="15" t="s">
        <v>2528</v>
      </c>
      <c r="F818" s="16">
        <v>1721</v>
      </c>
      <c r="G818" s="16">
        <v>291</v>
      </c>
      <c r="H818" s="17">
        <f t="shared" si="84"/>
        <v>1430</v>
      </c>
      <c r="I818" s="16">
        <v>1412</v>
      </c>
      <c r="J818" s="18">
        <f t="shared" si="85"/>
        <v>82.04532248692621</v>
      </c>
      <c r="K818" s="19">
        <f t="shared" si="89"/>
        <v>-59.95467751307379</v>
      </c>
      <c r="L818" s="16">
        <v>2</v>
      </c>
      <c r="M818" s="20">
        <f t="shared" si="86"/>
        <v>0.11621150493898895</v>
      </c>
      <c r="N818" s="19">
        <f t="shared" si="87"/>
        <v>-2.8837884950610109</v>
      </c>
      <c r="O818" s="16">
        <v>361</v>
      </c>
      <c r="P818" s="20">
        <f t="shared" si="88"/>
        <v>20.976176641487505</v>
      </c>
      <c r="Q818" s="19">
        <f t="shared" si="90"/>
        <v>-8.0238233585124945</v>
      </c>
      <c r="R818" s="15"/>
    </row>
    <row r="819" spans="1:18" x14ac:dyDescent="0.3">
      <c r="A819" s="15" t="s">
        <v>1121</v>
      </c>
      <c r="B819" s="15" t="s">
        <v>2529</v>
      </c>
      <c r="C819" s="15" t="s">
        <v>2530</v>
      </c>
      <c r="D819" s="15" t="s">
        <v>2531</v>
      </c>
      <c r="E819" s="15" t="s">
        <v>2532</v>
      </c>
      <c r="F819" s="16">
        <v>1566</v>
      </c>
      <c r="G819" s="16">
        <v>515</v>
      </c>
      <c r="H819" s="17">
        <f t="shared" si="84"/>
        <v>1051</v>
      </c>
      <c r="I819" s="16">
        <v>1782</v>
      </c>
      <c r="J819" s="18">
        <f t="shared" si="85"/>
        <v>113.79310344827587</v>
      </c>
      <c r="K819" s="19">
        <f t="shared" si="89"/>
        <v>-28.206896551724128</v>
      </c>
      <c r="L819" s="16">
        <v>22</v>
      </c>
      <c r="M819" s="20">
        <f t="shared" si="86"/>
        <v>1.40485312899106</v>
      </c>
      <c r="N819" s="19">
        <f t="shared" si="87"/>
        <v>-1.59514687100894</v>
      </c>
      <c r="O819" s="16">
        <v>1147</v>
      </c>
      <c r="P819" s="20">
        <f t="shared" si="88"/>
        <v>73.24393358876118</v>
      </c>
      <c r="Q819" s="19">
        <f t="shared" si="90"/>
        <v>44.24393358876118</v>
      </c>
      <c r="R819" s="15"/>
    </row>
    <row r="820" spans="1:18" x14ac:dyDescent="0.3">
      <c r="A820" s="15" t="s">
        <v>1121</v>
      </c>
      <c r="B820" s="15" t="s">
        <v>2533</v>
      </c>
      <c r="C820" s="15" t="s">
        <v>2534</v>
      </c>
      <c r="D820" s="15" t="s">
        <v>1015</v>
      </c>
      <c r="E820" s="15" t="s">
        <v>202</v>
      </c>
      <c r="F820" s="16">
        <v>540</v>
      </c>
      <c r="G820" s="16">
        <v>60</v>
      </c>
      <c r="H820" s="17">
        <f t="shared" si="84"/>
        <v>480</v>
      </c>
      <c r="I820" s="16">
        <v>606</v>
      </c>
      <c r="J820" s="18">
        <f t="shared" si="85"/>
        <v>112.22222222222223</v>
      </c>
      <c r="K820" s="19">
        <f t="shared" si="89"/>
        <v>-29.777777777777771</v>
      </c>
      <c r="L820" s="16">
        <v>1</v>
      </c>
      <c r="M820" s="20">
        <f t="shared" si="86"/>
        <v>0.1851851851851852</v>
      </c>
      <c r="N820" s="19">
        <f t="shared" si="87"/>
        <v>-2.8148148148148149</v>
      </c>
      <c r="O820" s="16">
        <v>0</v>
      </c>
      <c r="P820" s="20">
        <f t="shared" si="88"/>
        <v>0</v>
      </c>
      <c r="Q820" s="19">
        <f t="shared" si="90"/>
        <v>-29</v>
      </c>
      <c r="R820" s="15"/>
    </row>
    <row r="821" spans="1:18" x14ac:dyDescent="0.3">
      <c r="A821" s="15" t="s">
        <v>1121</v>
      </c>
      <c r="B821" s="15" t="s">
        <v>2535</v>
      </c>
      <c r="C821" s="15" t="s">
        <v>2536</v>
      </c>
      <c r="D821" s="15" t="s">
        <v>535</v>
      </c>
      <c r="E821" s="15" t="s">
        <v>2537</v>
      </c>
      <c r="F821" s="16">
        <v>1441</v>
      </c>
      <c r="G821" s="16">
        <v>281</v>
      </c>
      <c r="H821" s="17">
        <f t="shared" si="84"/>
        <v>1160</v>
      </c>
      <c r="I821" s="16">
        <v>1517</v>
      </c>
      <c r="J821" s="18">
        <f t="shared" si="85"/>
        <v>105.27411519777931</v>
      </c>
      <c r="K821" s="19">
        <f t="shared" si="89"/>
        <v>-36.725884802220691</v>
      </c>
      <c r="L821" s="16">
        <v>0</v>
      </c>
      <c r="M821" s="20">
        <f t="shared" si="86"/>
        <v>0</v>
      </c>
      <c r="N821" s="19">
        <f t="shared" si="87"/>
        <v>-3</v>
      </c>
      <c r="O821" s="16">
        <v>0</v>
      </c>
      <c r="P821" s="20">
        <f t="shared" si="88"/>
        <v>0</v>
      </c>
      <c r="Q821" s="19">
        <f t="shared" si="90"/>
        <v>-29</v>
      </c>
      <c r="R821" s="15"/>
    </row>
    <row r="822" spans="1:18" x14ac:dyDescent="0.3">
      <c r="A822" s="15" t="s">
        <v>1121</v>
      </c>
      <c r="B822" s="15" t="s">
        <v>2538</v>
      </c>
      <c r="C822" s="15" t="s">
        <v>2539</v>
      </c>
      <c r="D822" s="15" t="s">
        <v>258</v>
      </c>
      <c r="E822" s="15" t="s">
        <v>1938</v>
      </c>
      <c r="F822" s="16">
        <v>1919</v>
      </c>
      <c r="G822" s="16">
        <v>294</v>
      </c>
      <c r="H822" s="17">
        <f t="shared" si="84"/>
        <v>1625</v>
      </c>
      <c r="I822" s="16">
        <v>2237</v>
      </c>
      <c r="J822" s="18">
        <f t="shared" si="85"/>
        <v>116.57113079729025</v>
      </c>
      <c r="K822" s="19">
        <f t="shared" si="89"/>
        <v>-25.428869202709748</v>
      </c>
      <c r="L822" s="16">
        <v>20</v>
      </c>
      <c r="M822" s="20">
        <f t="shared" si="86"/>
        <v>1.0422094841063054</v>
      </c>
      <c r="N822" s="19">
        <f t="shared" si="87"/>
        <v>-1.9577905158936946</v>
      </c>
      <c r="O822" s="16">
        <v>2</v>
      </c>
      <c r="P822" s="20">
        <f t="shared" si="88"/>
        <v>0.10422094841063052</v>
      </c>
      <c r="Q822" s="19">
        <f t="shared" si="90"/>
        <v>-28.895779051589368</v>
      </c>
      <c r="R822" s="15"/>
    </row>
    <row r="823" spans="1:18" x14ac:dyDescent="0.3">
      <c r="A823" s="15" t="s">
        <v>1121</v>
      </c>
      <c r="B823" s="15" t="s">
        <v>2540</v>
      </c>
      <c r="C823" s="15" t="s">
        <v>2541</v>
      </c>
      <c r="D823" s="15" t="s">
        <v>148</v>
      </c>
      <c r="E823" s="15" t="s">
        <v>2359</v>
      </c>
      <c r="F823" s="16">
        <v>1912</v>
      </c>
      <c r="G823" s="16">
        <v>455</v>
      </c>
      <c r="H823" s="17">
        <f t="shared" si="84"/>
        <v>1457</v>
      </c>
      <c r="I823" s="16">
        <v>3009</v>
      </c>
      <c r="J823" s="18">
        <f t="shared" si="85"/>
        <v>157.37447698744771</v>
      </c>
      <c r="K823" s="19">
        <f t="shared" si="89"/>
        <v>15.374476987447707</v>
      </c>
      <c r="L823" s="16">
        <v>19</v>
      </c>
      <c r="M823" s="20">
        <f t="shared" si="86"/>
        <v>0.99372384937238489</v>
      </c>
      <c r="N823" s="19">
        <f t="shared" si="87"/>
        <v>-2.006276150627615</v>
      </c>
      <c r="O823" s="16">
        <v>0</v>
      </c>
      <c r="P823" s="20">
        <f t="shared" si="88"/>
        <v>0</v>
      </c>
      <c r="Q823" s="19">
        <f t="shared" si="90"/>
        <v>-29</v>
      </c>
      <c r="R823" s="15"/>
    </row>
    <row r="824" spans="1:18" x14ac:dyDescent="0.3">
      <c r="A824" s="27" t="s">
        <v>1121</v>
      </c>
      <c r="B824" s="27" t="s">
        <v>2542</v>
      </c>
      <c r="C824" s="27" t="s">
        <v>2543</v>
      </c>
      <c r="D824" s="27" t="s">
        <v>807</v>
      </c>
      <c r="E824" s="27" t="s">
        <v>2544</v>
      </c>
      <c r="F824" s="28">
        <v>556</v>
      </c>
      <c r="G824" s="28">
        <v>556</v>
      </c>
      <c r="H824" s="29">
        <f t="shared" si="84"/>
        <v>0</v>
      </c>
      <c r="I824" s="28">
        <v>1627</v>
      </c>
      <c r="J824" s="30">
        <f t="shared" si="85"/>
        <v>292.62589928057554</v>
      </c>
      <c r="K824" s="31">
        <f t="shared" si="89"/>
        <v>150.62589928057554</v>
      </c>
      <c r="L824" s="28">
        <v>19</v>
      </c>
      <c r="M824" s="32">
        <f t="shared" si="86"/>
        <v>3.4172661870503598</v>
      </c>
      <c r="N824" s="31">
        <f t="shared" si="87"/>
        <v>0.41726618705035978</v>
      </c>
      <c r="O824" s="28">
        <v>6</v>
      </c>
      <c r="P824" s="32">
        <f t="shared" si="88"/>
        <v>1.079136690647482</v>
      </c>
      <c r="Q824" s="31">
        <f t="shared" si="90"/>
        <v>-27.920863309352519</v>
      </c>
      <c r="R824" s="27"/>
    </row>
    <row r="825" spans="1:18" x14ac:dyDescent="0.3">
      <c r="A825" s="15" t="s">
        <v>1121</v>
      </c>
      <c r="B825" s="15" t="s">
        <v>2545</v>
      </c>
      <c r="C825" s="15" t="s">
        <v>2546</v>
      </c>
      <c r="D825" s="15" t="s">
        <v>1230</v>
      </c>
      <c r="E825" s="15" t="s">
        <v>2547</v>
      </c>
      <c r="F825" s="16">
        <v>2604</v>
      </c>
      <c r="G825" s="16">
        <v>531</v>
      </c>
      <c r="H825" s="17">
        <f t="shared" si="84"/>
        <v>2073</v>
      </c>
      <c r="I825" s="16">
        <v>3791</v>
      </c>
      <c r="J825" s="18">
        <f t="shared" si="85"/>
        <v>145.58371735791093</v>
      </c>
      <c r="K825" s="19">
        <f t="shared" si="89"/>
        <v>3.5837173579109276</v>
      </c>
      <c r="L825" s="16">
        <v>172</v>
      </c>
      <c r="M825" s="20">
        <f t="shared" si="86"/>
        <v>6.6052227342549923</v>
      </c>
      <c r="N825" s="19">
        <f t="shared" si="87"/>
        <v>3.6052227342549923</v>
      </c>
      <c r="O825" s="16">
        <v>196</v>
      </c>
      <c r="P825" s="20">
        <f t="shared" si="88"/>
        <v>7.5268817204301079</v>
      </c>
      <c r="Q825" s="19">
        <f t="shared" si="90"/>
        <v>-21.473118279569892</v>
      </c>
      <c r="R825" s="15"/>
    </row>
    <row r="826" spans="1:18" x14ac:dyDescent="0.3">
      <c r="A826" s="15" t="s">
        <v>1121</v>
      </c>
      <c r="B826" s="15" t="s">
        <v>2548</v>
      </c>
      <c r="C826" s="15" t="s">
        <v>2549</v>
      </c>
      <c r="D826" s="15" t="s">
        <v>1741</v>
      </c>
      <c r="E826" s="15" t="s">
        <v>2550</v>
      </c>
      <c r="F826" s="16">
        <v>1407</v>
      </c>
      <c r="G826" s="16">
        <v>439</v>
      </c>
      <c r="H826" s="17">
        <f t="shared" si="84"/>
        <v>968</v>
      </c>
      <c r="I826" s="16">
        <v>1145</v>
      </c>
      <c r="J826" s="18">
        <f t="shared" si="85"/>
        <v>81.378820184790328</v>
      </c>
      <c r="K826" s="19">
        <f t="shared" si="89"/>
        <v>-60.621179815209672</v>
      </c>
      <c r="L826" s="16">
        <v>1</v>
      </c>
      <c r="M826" s="20">
        <f t="shared" si="86"/>
        <v>7.1073205401563616E-2</v>
      </c>
      <c r="N826" s="19">
        <f t="shared" si="87"/>
        <v>-2.9289267945984365</v>
      </c>
      <c r="O826" s="16">
        <v>1488</v>
      </c>
      <c r="P826" s="20">
        <f t="shared" si="88"/>
        <v>105.75692963752665</v>
      </c>
      <c r="Q826" s="19">
        <f t="shared" si="90"/>
        <v>76.756929637526653</v>
      </c>
      <c r="R826" s="15"/>
    </row>
    <row r="827" spans="1:18" x14ac:dyDescent="0.3">
      <c r="A827" s="15" t="s">
        <v>1121</v>
      </c>
      <c r="B827" s="15" t="s">
        <v>2551</v>
      </c>
      <c r="C827" s="15" t="s">
        <v>2552</v>
      </c>
      <c r="D827" s="15" t="s">
        <v>148</v>
      </c>
      <c r="E827" s="15" t="s">
        <v>2553</v>
      </c>
      <c r="F827" s="16">
        <v>759</v>
      </c>
      <c r="G827" s="16">
        <v>106</v>
      </c>
      <c r="H827" s="17">
        <f t="shared" si="84"/>
        <v>653</v>
      </c>
      <c r="I827" s="16">
        <v>164</v>
      </c>
      <c r="J827" s="18">
        <f t="shared" si="85"/>
        <v>21.607378129117262</v>
      </c>
      <c r="K827" s="19">
        <f t="shared" si="89"/>
        <v>-120.39262187088273</v>
      </c>
      <c r="L827" s="16">
        <v>0</v>
      </c>
      <c r="M827" s="20">
        <f t="shared" si="86"/>
        <v>0</v>
      </c>
      <c r="N827" s="19">
        <f t="shared" si="87"/>
        <v>-3</v>
      </c>
      <c r="O827" s="16">
        <v>0</v>
      </c>
      <c r="P827" s="20">
        <f t="shared" si="88"/>
        <v>0</v>
      </c>
      <c r="Q827" s="19">
        <f t="shared" si="90"/>
        <v>-29</v>
      </c>
      <c r="R827" s="15"/>
    </row>
    <row r="828" spans="1:18" x14ac:dyDescent="0.3">
      <c r="A828" s="15" t="s">
        <v>1121</v>
      </c>
      <c r="B828" s="15" t="s">
        <v>2554</v>
      </c>
      <c r="C828" s="15" t="s">
        <v>2555</v>
      </c>
      <c r="D828" s="15" t="s">
        <v>57</v>
      </c>
      <c r="E828" s="15" t="s">
        <v>2556</v>
      </c>
      <c r="F828" s="16">
        <v>3117</v>
      </c>
      <c r="G828" s="16">
        <v>1018</v>
      </c>
      <c r="H828" s="17">
        <f t="shared" si="84"/>
        <v>2099</v>
      </c>
      <c r="I828" s="16">
        <v>5110</v>
      </c>
      <c r="J828" s="18">
        <f t="shared" si="85"/>
        <v>163.93968559512351</v>
      </c>
      <c r="K828" s="19">
        <f t="shared" si="89"/>
        <v>21.939685595123507</v>
      </c>
      <c r="L828" s="16">
        <v>23</v>
      </c>
      <c r="M828" s="20">
        <f t="shared" si="86"/>
        <v>0.7378889958293231</v>
      </c>
      <c r="N828" s="19">
        <f t="shared" si="87"/>
        <v>-2.2621110041706771</v>
      </c>
      <c r="O828" s="16">
        <v>2490</v>
      </c>
      <c r="P828" s="20">
        <f t="shared" si="88"/>
        <v>79.884504331087584</v>
      </c>
      <c r="Q828" s="19">
        <f t="shared" si="90"/>
        <v>50.884504331087584</v>
      </c>
      <c r="R828" s="15"/>
    </row>
    <row r="829" spans="1:18" x14ac:dyDescent="0.3">
      <c r="A829" s="15" t="s">
        <v>1121</v>
      </c>
      <c r="B829" s="15" t="s">
        <v>1267</v>
      </c>
      <c r="C829" s="15" t="s">
        <v>1229</v>
      </c>
      <c r="D829" s="15" t="s">
        <v>286</v>
      </c>
      <c r="E829" s="15" t="s">
        <v>2557</v>
      </c>
      <c r="F829" s="16">
        <v>1158</v>
      </c>
      <c r="G829" s="16">
        <v>375</v>
      </c>
      <c r="H829" s="17">
        <f t="shared" si="84"/>
        <v>783</v>
      </c>
      <c r="I829" s="16">
        <v>1826</v>
      </c>
      <c r="J829" s="18">
        <f t="shared" si="85"/>
        <v>157.68566493955095</v>
      </c>
      <c r="K829" s="19">
        <f t="shared" si="89"/>
        <v>15.685664939550946</v>
      </c>
      <c r="L829" s="16">
        <v>1</v>
      </c>
      <c r="M829" s="20">
        <f t="shared" si="86"/>
        <v>8.6355785837651119E-2</v>
      </c>
      <c r="N829" s="19">
        <f t="shared" si="87"/>
        <v>-2.9136442141623489</v>
      </c>
      <c r="O829" s="16">
        <v>84</v>
      </c>
      <c r="P829" s="20">
        <f t="shared" si="88"/>
        <v>7.2538860103626934</v>
      </c>
      <c r="Q829" s="19">
        <f t="shared" si="90"/>
        <v>-21.746113989637308</v>
      </c>
      <c r="R829" s="15"/>
    </row>
    <row r="830" spans="1:18" x14ac:dyDescent="0.3">
      <c r="A830" s="15" t="s">
        <v>1121</v>
      </c>
      <c r="B830" s="15" t="s">
        <v>2558</v>
      </c>
      <c r="C830" s="15" t="s">
        <v>2559</v>
      </c>
      <c r="D830" s="15" t="s">
        <v>2560</v>
      </c>
      <c r="E830" s="15" t="s">
        <v>2561</v>
      </c>
      <c r="F830" s="16">
        <v>949</v>
      </c>
      <c r="G830" s="16">
        <v>113</v>
      </c>
      <c r="H830" s="17">
        <f t="shared" si="84"/>
        <v>836</v>
      </c>
      <c r="I830" s="16">
        <v>1419</v>
      </c>
      <c r="J830" s="18">
        <f t="shared" si="85"/>
        <v>149.52581664910431</v>
      </c>
      <c r="K830" s="19">
        <f t="shared" si="89"/>
        <v>7.5258166491043141</v>
      </c>
      <c r="L830" s="16">
        <v>5</v>
      </c>
      <c r="M830" s="20">
        <f t="shared" si="86"/>
        <v>0.52687038988408852</v>
      </c>
      <c r="N830" s="19">
        <f t="shared" si="87"/>
        <v>-2.4731296101159117</v>
      </c>
      <c r="O830" s="16">
        <v>1</v>
      </c>
      <c r="P830" s="20">
        <f t="shared" si="88"/>
        <v>0.10537407797681769</v>
      </c>
      <c r="Q830" s="19">
        <f t="shared" si="90"/>
        <v>-28.894625922023181</v>
      </c>
      <c r="R830" s="15"/>
    </row>
    <row r="831" spans="1:18" x14ac:dyDescent="0.3">
      <c r="A831" s="15" t="s">
        <v>1121</v>
      </c>
      <c r="B831" s="15" t="s">
        <v>2562</v>
      </c>
      <c r="C831" s="15" t="s">
        <v>2563</v>
      </c>
      <c r="D831" s="15" t="s">
        <v>730</v>
      </c>
      <c r="E831" s="15" t="s">
        <v>2564</v>
      </c>
      <c r="F831" s="16">
        <v>1089</v>
      </c>
      <c r="G831" s="16">
        <v>5</v>
      </c>
      <c r="H831" s="17">
        <f t="shared" si="84"/>
        <v>1084</v>
      </c>
      <c r="I831" s="16">
        <v>874</v>
      </c>
      <c r="J831" s="18">
        <f t="shared" si="85"/>
        <v>80.257116620752981</v>
      </c>
      <c r="K831" s="19">
        <f t="shared" si="89"/>
        <v>-61.742883379247019</v>
      </c>
      <c r="L831" s="16">
        <v>90</v>
      </c>
      <c r="M831" s="20">
        <f t="shared" si="86"/>
        <v>8.2644628099173563</v>
      </c>
      <c r="N831" s="19">
        <f t="shared" si="87"/>
        <v>5.2644628099173563</v>
      </c>
      <c r="O831" s="16">
        <v>0</v>
      </c>
      <c r="P831" s="20">
        <f t="shared" si="88"/>
        <v>0</v>
      </c>
      <c r="Q831" s="19">
        <f t="shared" si="90"/>
        <v>-29</v>
      </c>
      <c r="R831" s="15"/>
    </row>
    <row r="832" spans="1:18" x14ac:dyDescent="0.3">
      <c r="A832" s="15" t="s">
        <v>1121</v>
      </c>
      <c r="B832" s="15" t="s">
        <v>2565</v>
      </c>
      <c r="C832" s="15" t="s">
        <v>2566</v>
      </c>
      <c r="D832" s="15" t="s">
        <v>1015</v>
      </c>
      <c r="E832" s="15" t="s">
        <v>2567</v>
      </c>
      <c r="F832" s="16">
        <v>2247</v>
      </c>
      <c r="G832" s="16">
        <v>719</v>
      </c>
      <c r="H832" s="17">
        <f t="shared" si="84"/>
        <v>1528</v>
      </c>
      <c r="I832" s="16">
        <v>2874</v>
      </c>
      <c r="J832" s="18">
        <f t="shared" si="85"/>
        <v>127.90387182910547</v>
      </c>
      <c r="K832" s="19">
        <f t="shared" si="89"/>
        <v>-14.096128170894531</v>
      </c>
      <c r="L832" s="16">
        <v>59</v>
      </c>
      <c r="M832" s="20">
        <f t="shared" si="86"/>
        <v>2.6257231864708501</v>
      </c>
      <c r="N832" s="19">
        <f t="shared" si="87"/>
        <v>-0.37427681352914988</v>
      </c>
      <c r="O832" s="16">
        <v>3032</v>
      </c>
      <c r="P832" s="20">
        <f t="shared" si="88"/>
        <v>134.93546951490876</v>
      </c>
      <c r="Q832" s="19">
        <f t="shared" si="90"/>
        <v>105.93546951490876</v>
      </c>
      <c r="R832" s="15"/>
    </row>
    <row r="833" spans="1:18" x14ac:dyDescent="0.3">
      <c r="A833" s="15" t="s">
        <v>1121</v>
      </c>
      <c r="B833" s="15" t="s">
        <v>2568</v>
      </c>
      <c r="C833" s="15" t="s">
        <v>2569</v>
      </c>
      <c r="D833" s="15" t="s">
        <v>971</v>
      </c>
      <c r="E833" s="15" t="s">
        <v>2570</v>
      </c>
      <c r="F833" s="16">
        <v>1636</v>
      </c>
      <c r="G833" s="16">
        <v>244</v>
      </c>
      <c r="H833" s="17">
        <f t="shared" si="84"/>
        <v>1392</v>
      </c>
      <c r="I833" s="16">
        <v>1905</v>
      </c>
      <c r="J833" s="18">
        <f t="shared" si="85"/>
        <v>116.44254278728607</v>
      </c>
      <c r="K833" s="19">
        <f t="shared" si="89"/>
        <v>-25.557457212713928</v>
      </c>
      <c r="L833" s="16">
        <v>2</v>
      </c>
      <c r="M833" s="20">
        <f t="shared" si="86"/>
        <v>0.12224938875305623</v>
      </c>
      <c r="N833" s="19">
        <f t="shared" si="87"/>
        <v>-2.877750611246944</v>
      </c>
      <c r="O833" s="16">
        <v>70</v>
      </c>
      <c r="P833" s="20">
        <f t="shared" si="88"/>
        <v>4.2787286063569683</v>
      </c>
      <c r="Q833" s="19">
        <f t="shared" si="90"/>
        <v>-24.721271393643033</v>
      </c>
      <c r="R833" s="15"/>
    </row>
    <row r="834" spans="1:18" x14ac:dyDescent="0.3">
      <c r="A834" s="15" t="s">
        <v>1121</v>
      </c>
      <c r="B834" s="15" t="s">
        <v>2571</v>
      </c>
      <c r="C834" s="15" t="s">
        <v>2572</v>
      </c>
      <c r="D834" s="15" t="s">
        <v>2573</v>
      </c>
      <c r="E834" s="15" t="s">
        <v>2574</v>
      </c>
      <c r="F834" s="16">
        <v>2496</v>
      </c>
      <c r="G834" s="16">
        <v>876</v>
      </c>
      <c r="H834" s="17">
        <f t="shared" si="84"/>
        <v>1620</v>
      </c>
      <c r="I834" s="16">
        <v>11590</v>
      </c>
      <c r="J834" s="18">
        <f t="shared" si="85"/>
        <v>464.34294871794873</v>
      </c>
      <c r="K834" s="19">
        <f t="shared" si="89"/>
        <v>322.34294871794873</v>
      </c>
      <c r="L834" s="16">
        <v>34</v>
      </c>
      <c r="M834" s="20">
        <f t="shared" si="86"/>
        <v>1.3621794871794872</v>
      </c>
      <c r="N834" s="19">
        <f t="shared" si="87"/>
        <v>-1.6378205128205128</v>
      </c>
      <c r="O834" s="16">
        <v>28</v>
      </c>
      <c r="P834" s="20">
        <f t="shared" si="88"/>
        <v>1.1217948717948718</v>
      </c>
      <c r="Q834" s="19">
        <f t="shared" si="90"/>
        <v>-27.878205128205128</v>
      </c>
      <c r="R834" s="15"/>
    </row>
    <row r="835" spans="1:18" x14ac:dyDescent="0.3">
      <c r="A835" s="15" t="s">
        <v>1121</v>
      </c>
      <c r="B835" s="15" t="s">
        <v>2575</v>
      </c>
      <c r="C835" s="15" t="s">
        <v>2576</v>
      </c>
      <c r="D835" s="15" t="s">
        <v>434</v>
      </c>
      <c r="E835" s="15" t="s">
        <v>2577</v>
      </c>
      <c r="F835" s="16">
        <v>1938</v>
      </c>
      <c r="G835" s="16">
        <v>492</v>
      </c>
      <c r="H835" s="17">
        <f t="shared" si="84"/>
        <v>1446</v>
      </c>
      <c r="I835" s="16">
        <v>575</v>
      </c>
      <c r="J835" s="18">
        <f t="shared" si="85"/>
        <v>29.669762641898867</v>
      </c>
      <c r="K835" s="19">
        <f t="shared" si="89"/>
        <v>-112.33023735810113</v>
      </c>
      <c r="L835" s="16">
        <v>1</v>
      </c>
      <c r="M835" s="20">
        <f t="shared" si="86"/>
        <v>5.159958720330237E-2</v>
      </c>
      <c r="N835" s="19">
        <f t="shared" si="87"/>
        <v>-2.9484004127966976</v>
      </c>
      <c r="O835" s="16">
        <v>24</v>
      </c>
      <c r="P835" s="20">
        <f t="shared" si="88"/>
        <v>1.2383900928792571</v>
      </c>
      <c r="Q835" s="19">
        <f t="shared" si="90"/>
        <v>-27.761609907120743</v>
      </c>
      <c r="R835" s="15"/>
    </row>
    <row r="836" spans="1:18" x14ac:dyDescent="0.3">
      <c r="A836" s="15" t="s">
        <v>1121</v>
      </c>
      <c r="B836" s="15" t="s">
        <v>2578</v>
      </c>
      <c r="C836" s="15" t="s">
        <v>2579</v>
      </c>
      <c r="D836" s="15" t="s">
        <v>2086</v>
      </c>
      <c r="E836" s="15" t="s">
        <v>2580</v>
      </c>
      <c r="F836" s="16">
        <v>1575</v>
      </c>
      <c r="G836" s="16">
        <v>363</v>
      </c>
      <c r="H836" s="17">
        <f t="shared" si="84"/>
        <v>1212</v>
      </c>
      <c r="I836" s="16">
        <v>1745</v>
      </c>
      <c r="J836" s="18">
        <f t="shared" si="85"/>
        <v>110.7936507936508</v>
      </c>
      <c r="K836" s="19">
        <f t="shared" si="89"/>
        <v>-31.206349206349202</v>
      </c>
      <c r="L836" s="16">
        <v>46</v>
      </c>
      <c r="M836" s="20">
        <f t="shared" si="86"/>
        <v>2.9206349206349209</v>
      </c>
      <c r="N836" s="19">
        <f t="shared" si="87"/>
        <v>-7.9365079365079083E-2</v>
      </c>
      <c r="O836" s="16">
        <v>5</v>
      </c>
      <c r="P836" s="20">
        <f t="shared" si="88"/>
        <v>0.31746031746031744</v>
      </c>
      <c r="Q836" s="19">
        <f t="shared" si="90"/>
        <v>-28.682539682539684</v>
      </c>
      <c r="R836" s="15"/>
    </row>
    <row r="837" spans="1:18" x14ac:dyDescent="0.3">
      <c r="A837" s="15" t="s">
        <v>1121</v>
      </c>
      <c r="B837" s="15" t="s">
        <v>2581</v>
      </c>
      <c r="C837" s="15" t="s">
        <v>2582</v>
      </c>
      <c r="D837" s="15" t="s">
        <v>2583</v>
      </c>
      <c r="E837" s="15" t="s">
        <v>2584</v>
      </c>
      <c r="F837" s="16">
        <v>1624</v>
      </c>
      <c r="G837" s="16">
        <v>451</v>
      </c>
      <c r="H837" s="17">
        <f t="shared" si="84"/>
        <v>1173</v>
      </c>
      <c r="I837" s="16">
        <v>2304</v>
      </c>
      <c r="J837" s="18">
        <f t="shared" si="85"/>
        <v>141.87192118226602</v>
      </c>
      <c r="K837" s="19">
        <f t="shared" si="89"/>
        <v>-0.12807881773397867</v>
      </c>
      <c r="L837" s="16">
        <v>10</v>
      </c>
      <c r="M837" s="20">
        <f t="shared" si="86"/>
        <v>0.61576354679802958</v>
      </c>
      <c r="N837" s="19">
        <f t="shared" si="87"/>
        <v>-2.3842364532019706</v>
      </c>
      <c r="O837" s="16">
        <v>169</v>
      </c>
      <c r="P837" s="20">
        <f t="shared" si="88"/>
        <v>10.406403940886699</v>
      </c>
      <c r="Q837" s="19">
        <f t="shared" si="90"/>
        <v>-18.593596059113302</v>
      </c>
      <c r="R837" s="15"/>
    </row>
    <row r="838" spans="1:18" x14ac:dyDescent="0.3">
      <c r="A838" s="15" t="s">
        <v>1121</v>
      </c>
      <c r="B838" s="15" t="s">
        <v>2585</v>
      </c>
      <c r="C838" s="15" t="s">
        <v>2586</v>
      </c>
      <c r="D838" s="15" t="s">
        <v>1230</v>
      </c>
      <c r="E838" s="15" t="s">
        <v>2587</v>
      </c>
      <c r="F838" s="16">
        <v>1767</v>
      </c>
      <c r="G838" s="16">
        <v>425</v>
      </c>
      <c r="H838" s="17">
        <f t="shared" si="84"/>
        <v>1342</v>
      </c>
      <c r="I838" s="16">
        <v>3011</v>
      </c>
      <c r="J838" s="18">
        <f t="shared" si="85"/>
        <v>170.40181097906054</v>
      </c>
      <c r="K838" s="19">
        <f t="shared" si="89"/>
        <v>28.401810979060542</v>
      </c>
      <c r="L838" s="16">
        <v>20</v>
      </c>
      <c r="M838" s="20">
        <f t="shared" si="86"/>
        <v>1.1318619128466327</v>
      </c>
      <c r="N838" s="19">
        <f t="shared" si="87"/>
        <v>-1.8681380871533673</v>
      </c>
      <c r="O838" s="16">
        <v>540</v>
      </c>
      <c r="P838" s="20">
        <f t="shared" si="88"/>
        <v>30.560271646859082</v>
      </c>
      <c r="Q838" s="19">
        <f t="shared" si="90"/>
        <v>1.560271646859082</v>
      </c>
      <c r="R838" s="15"/>
    </row>
    <row r="839" spans="1:18" x14ac:dyDescent="0.3">
      <c r="A839" s="15" t="s">
        <v>1121</v>
      </c>
      <c r="B839" s="15" t="s">
        <v>2588</v>
      </c>
      <c r="C839" s="15" t="s">
        <v>2589</v>
      </c>
      <c r="D839" s="15" t="s">
        <v>1273</v>
      </c>
      <c r="E839" s="15" t="s">
        <v>1589</v>
      </c>
      <c r="F839" s="16">
        <v>1503</v>
      </c>
      <c r="G839" s="16">
        <v>173</v>
      </c>
      <c r="H839" s="17">
        <f t="shared" si="84"/>
        <v>1330</v>
      </c>
      <c r="I839" s="16">
        <v>1148</v>
      </c>
      <c r="J839" s="18">
        <f t="shared" si="85"/>
        <v>76.380572188955426</v>
      </c>
      <c r="K839" s="19">
        <f t="shared" si="89"/>
        <v>-65.619427811044574</v>
      </c>
      <c r="L839" s="16">
        <v>14</v>
      </c>
      <c r="M839" s="20">
        <f t="shared" si="86"/>
        <v>0.93147039254823683</v>
      </c>
      <c r="N839" s="19">
        <f t="shared" si="87"/>
        <v>-2.0685296074517634</v>
      </c>
      <c r="O839" s="16">
        <v>31</v>
      </c>
      <c r="P839" s="20">
        <f t="shared" si="88"/>
        <v>2.0625415834996672</v>
      </c>
      <c r="Q839" s="19">
        <f t="shared" si="90"/>
        <v>-26.937458416500334</v>
      </c>
      <c r="R839" s="15"/>
    </row>
    <row r="840" spans="1:18" x14ac:dyDescent="0.3">
      <c r="A840" s="15" t="s">
        <v>1121</v>
      </c>
      <c r="B840" s="15" t="s">
        <v>2590</v>
      </c>
      <c r="C840" s="15" t="s">
        <v>2591</v>
      </c>
      <c r="D840" s="15" t="s">
        <v>2592</v>
      </c>
      <c r="E840" s="15" t="s">
        <v>2593</v>
      </c>
      <c r="F840" s="16">
        <v>1747</v>
      </c>
      <c r="G840" s="16">
        <v>28</v>
      </c>
      <c r="H840" s="17">
        <f t="shared" si="84"/>
        <v>1719</v>
      </c>
      <c r="I840" s="16">
        <v>2471</v>
      </c>
      <c r="J840" s="18">
        <f t="shared" si="85"/>
        <v>141.44247281053234</v>
      </c>
      <c r="K840" s="19">
        <f t="shared" si="89"/>
        <v>-0.55752718946766322</v>
      </c>
      <c r="L840" s="16">
        <v>34</v>
      </c>
      <c r="M840" s="20">
        <f t="shared" si="86"/>
        <v>1.9461934745277618</v>
      </c>
      <c r="N840" s="19">
        <f t="shared" si="87"/>
        <v>-1.0538065254722382</v>
      </c>
      <c r="O840" s="16">
        <v>46</v>
      </c>
      <c r="P840" s="20">
        <f t="shared" si="88"/>
        <v>2.633085289066972</v>
      </c>
      <c r="Q840" s="19">
        <f t="shared" si="90"/>
        <v>-26.366914710933028</v>
      </c>
      <c r="R840" s="15"/>
    </row>
    <row r="841" spans="1:18" x14ac:dyDescent="0.3">
      <c r="A841" s="15" t="s">
        <v>1121</v>
      </c>
      <c r="B841" s="15" t="s">
        <v>2594</v>
      </c>
      <c r="C841" s="15" t="s">
        <v>2595</v>
      </c>
      <c r="D841" s="15" t="s">
        <v>2596</v>
      </c>
      <c r="E841" s="15" t="s">
        <v>2597</v>
      </c>
      <c r="F841" s="16">
        <v>1550</v>
      </c>
      <c r="G841" s="16">
        <v>37</v>
      </c>
      <c r="H841" s="17">
        <f t="shared" ref="H841:H904" si="91">F841-G841</f>
        <v>1513</v>
      </c>
      <c r="I841" s="16">
        <v>3218</v>
      </c>
      <c r="J841" s="18">
        <f t="shared" ref="J841:J904" si="92">I841/F841*100</f>
        <v>207.61290322580646</v>
      </c>
      <c r="K841" s="19">
        <f t="shared" si="89"/>
        <v>65.612903225806463</v>
      </c>
      <c r="L841" s="16">
        <v>152</v>
      </c>
      <c r="M841" s="20">
        <f t="shared" ref="M841:M904" si="93">L841/F841*100</f>
        <v>9.806451612903226</v>
      </c>
      <c r="N841" s="19">
        <f t="shared" ref="N841:N904" si="94">M841-3</f>
        <v>6.806451612903226</v>
      </c>
      <c r="O841" s="16">
        <v>0</v>
      </c>
      <c r="P841" s="20">
        <f t="shared" ref="P841:P904" si="95">O841/F841*100</f>
        <v>0</v>
      </c>
      <c r="Q841" s="19">
        <f t="shared" si="90"/>
        <v>-29</v>
      </c>
      <c r="R841" s="15"/>
    </row>
    <row r="842" spans="1:18" x14ac:dyDescent="0.3">
      <c r="A842" s="15" t="s">
        <v>1121</v>
      </c>
      <c r="B842" s="15" t="s">
        <v>2598</v>
      </c>
      <c r="C842" s="15" t="s">
        <v>2599</v>
      </c>
      <c r="D842" s="15" t="s">
        <v>1395</v>
      </c>
      <c r="E842" s="15" t="s">
        <v>2600</v>
      </c>
      <c r="F842" s="16">
        <v>2012</v>
      </c>
      <c r="G842" s="16">
        <v>774</v>
      </c>
      <c r="H842" s="17">
        <f t="shared" si="91"/>
        <v>1238</v>
      </c>
      <c r="I842" s="16">
        <v>2758</v>
      </c>
      <c r="J842" s="18">
        <f t="shared" si="92"/>
        <v>137.07753479125248</v>
      </c>
      <c r="K842" s="19">
        <f t="shared" ref="K842:K905" si="96">J842-142</f>
        <v>-4.9224652087475249</v>
      </c>
      <c r="L842" s="16">
        <v>25</v>
      </c>
      <c r="M842" s="20">
        <f t="shared" si="93"/>
        <v>1.242544731610338</v>
      </c>
      <c r="N842" s="19">
        <f t="shared" si="94"/>
        <v>-1.757455268389662</v>
      </c>
      <c r="O842" s="16">
        <v>387</v>
      </c>
      <c r="P842" s="20">
        <f t="shared" si="95"/>
        <v>19.234592445328033</v>
      </c>
      <c r="Q842" s="19">
        <f t="shared" ref="Q842:Q905" si="97">P842-29</f>
        <v>-9.7654075546719667</v>
      </c>
      <c r="R842" s="15"/>
    </row>
    <row r="843" spans="1:18" x14ac:dyDescent="0.3">
      <c r="A843" s="15" t="s">
        <v>1121</v>
      </c>
      <c r="B843" s="15" t="s">
        <v>2601</v>
      </c>
      <c r="C843" s="15" t="s">
        <v>2602</v>
      </c>
      <c r="D843" s="15" t="s">
        <v>286</v>
      </c>
      <c r="E843" s="15" t="s">
        <v>2603</v>
      </c>
      <c r="F843" s="16">
        <v>1112</v>
      </c>
      <c r="G843" s="16">
        <v>0</v>
      </c>
      <c r="H843" s="17">
        <f t="shared" si="91"/>
        <v>1112</v>
      </c>
      <c r="I843" s="16">
        <v>334</v>
      </c>
      <c r="J843" s="18">
        <f t="shared" si="92"/>
        <v>30.035971223021583</v>
      </c>
      <c r="K843" s="19">
        <f t="shared" si="96"/>
        <v>-111.96402877697841</v>
      </c>
      <c r="L843" s="16">
        <v>0</v>
      </c>
      <c r="M843" s="20">
        <f t="shared" si="93"/>
        <v>0</v>
      </c>
      <c r="N843" s="19">
        <f t="shared" si="94"/>
        <v>-3</v>
      </c>
      <c r="O843" s="16">
        <v>25</v>
      </c>
      <c r="P843" s="20">
        <f t="shared" si="95"/>
        <v>2.2482014388489207</v>
      </c>
      <c r="Q843" s="19">
        <f t="shared" si="97"/>
        <v>-26.75179856115108</v>
      </c>
      <c r="R843" s="15"/>
    </row>
    <row r="844" spans="1:18" x14ac:dyDescent="0.3">
      <c r="A844" s="15" t="s">
        <v>1121</v>
      </c>
      <c r="B844" s="15" t="s">
        <v>2604</v>
      </c>
      <c r="C844" s="15" t="s">
        <v>2605</v>
      </c>
      <c r="D844" s="15" t="s">
        <v>653</v>
      </c>
      <c r="E844" s="15" t="s">
        <v>2606</v>
      </c>
      <c r="F844" s="16">
        <v>1231</v>
      </c>
      <c r="G844" s="16">
        <v>0</v>
      </c>
      <c r="H844" s="17">
        <f t="shared" si="91"/>
        <v>1231</v>
      </c>
      <c r="I844" s="16">
        <v>1967</v>
      </c>
      <c r="J844" s="18">
        <f t="shared" si="92"/>
        <v>159.78878960194965</v>
      </c>
      <c r="K844" s="19">
        <f t="shared" si="96"/>
        <v>17.788789601949645</v>
      </c>
      <c r="L844" s="16">
        <v>0</v>
      </c>
      <c r="M844" s="20">
        <f t="shared" si="93"/>
        <v>0</v>
      </c>
      <c r="N844" s="19">
        <f t="shared" si="94"/>
        <v>-3</v>
      </c>
      <c r="O844" s="16">
        <v>27</v>
      </c>
      <c r="P844" s="20">
        <f t="shared" si="95"/>
        <v>2.1933387489845653</v>
      </c>
      <c r="Q844" s="19">
        <f t="shared" si="97"/>
        <v>-26.806661251015434</v>
      </c>
      <c r="R844" s="15"/>
    </row>
    <row r="845" spans="1:18" x14ac:dyDescent="0.3">
      <c r="A845" s="15" t="s">
        <v>1121</v>
      </c>
      <c r="B845" s="15" t="s">
        <v>2607</v>
      </c>
      <c r="C845" s="15" t="s">
        <v>2608</v>
      </c>
      <c r="D845" s="15" t="s">
        <v>2609</v>
      </c>
      <c r="E845" s="15" t="s">
        <v>2610</v>
      </c>
      <c r="F845" s="16">
        <v>1693</v>
      </c>
      <c r="G845" s="16">
        <v>531</v>
      </c>
      <c r="H845" s="17">
        <f t="shared" si="91"/>
        <v>1162</v>
      </c>
      <c r="I845" s="16">
        <v>2407</v>
      </c>
      <c r="J845" s="18">
        <f t="shared" si="92"/>
        <v>142.17365623154163</v>
      </c>
      <c r="K845" s="19">
        <f t="shared" si="96"/>
        <v>0.1736562315416279</v>
      </c>
      <c r="L845" s="16">
        <v>0</v>
      </c>
      <c r="M845" s="20">
        <f t="shared" si="93"/>
        <v>0</v>
      </c>
      <c r="N845" s="19">
        <f t="shared" si="94"/>
        <v>-3</v>
      </c>
      <c r="O845" s="16">
        <v>560</v>
      </c>
      <c r="P845" s="20">
        <f t="shared" si="95"/>
        <v>33.077377436503248</v>
      </c>
      <c r="Q845" s="19">
        <f t="shared" si="97"/>
        <v>4.077377436503248</v>
      </c>
      <c r="R845" s="15"/>
    </row>
    <row r="846" spans="1:18" x14ac:dyDescent="0.3">
      <c r="A846" s="15" t="s">
        <v>1121</v>
      </c>
      <c r="B846" s="15" t="s">
        <v>1272</v>
      </c>
      <c r="C846" s="15" t="s">
        <v>1224</v>
      </c>
      <c r="D846" s="15" t="s">
        <v>46</v>
      </c>
      <c r="E846" s="15" t="s">
        <v>2611</v>
      </c>
      <c r="F846" s="16">
        <v>1836</v>
      </c>
      <c r="G846" s="16">
        <v>366</v>
      </c>
      <c r="H846" s="17">
        <f t="shared" si="91"/>
        <v>1470</v>
      </c>
      <c r="I846" s="16">
        <v>1400</v>
      </c>
      <c r="J846" s="18">
        <f t="shared" si="92"/>
        <v>76.252723311546845</v>
      </c>
      <c r="K846" s="19">
        <f t="shared" si="96"/>
        <v>-65.747276688453155</v>
      </c>
      <c r="L846" s="16">
        <v>11</v>
      </c>
      <c r="M846" s="20">
        <f t="shared" si="93"/>
        <v>0.59912854030501084</v>
      </c>
      <c r="N846" s="19">
        <f t="shared" si="94"/>
        <v>-2.4008714596949892</v>
      </c>
      <c r="O846" s="16">
        <v>0</v>
      </c>
      <c r="P846" s="20">
        <f t="shared" si="95"/>
        <v>0</v>
      </c>
      <c r="Q846" s="19">
        <f t="shared" si="97"/>
        <v>-29</v>
      </c>
      <c r="R846" s="15"/>
    </row>
    <row r="847" spans="1:18" x14ac:dyDescent="0.3">
      <c r="A847" s="15" t="s">
        <v>1121</v>
      </c>
      <c r="B847" s="15" t="s">
        <v>2612</v>
      </c>
      <c r="C847" s="15" t="s">
        <v>2613</v>
      </c>
      <c r="D847" s="15" t="s">
        <v>1907</v>
      </c>
      <c r="E847" s="15" t="s">
        <v>2614</v>
      </c>
      <c r="F847" s="16">
        <v>1696</v>
      </c>
      <c r="G847" s="16">
        <v>445</v>
      </c>
      <c r="H847" s="17">
        <f t="shared" si="91"/>
        <v>1251</v>
      </c>
      <c r="I847" s="16">
        <v>1327</v>
      </c>
      <c r="J847" s="18">
        <f t="shared" si="92"/>
        <v>78.242924528301884</v>
      </c>
      <c r="K847" s="19">
        <f t="shared" si="96"/>
        <v>-63.757075471698116</v>
      </c>
      <c r="L847" s="16">
        <v>35</v>
      </c>
      <c r="M847" s="20">
        <f t="shared" si="93"/>
        <v>2.0636792452830188</v>
      </c>
      <c r="N847" s="19">
        <f t="shared" si="94"/>
        <v>-0.93632075471698117</v>
      </c>
      <c r="O847" s="16">
        <v>853</v>
      </c>
      <c r="P847" s="20">
        <f t="shared" si="95"/>
        <v>50.294811320754718</v>
      </c>
      <c r="Q847" s="19">
        <f t="shared" si="97"/>
        <v>21.294811320754718</v>
      </c>
      <c r="R847" s="15"/>
    </row>
    <row r="848" spans="1:18" x14ac:dyDescent="0.3">
      <c r="A848" s="15" t="s">
        <v>1121</v>
      </c>
      <c r="B848" s="15" t="s">
        <v>2615</v>
      </c>
      <c r="C848" s="15" t="s">
        <v>2616</v>
      </c>
      <c r="D848" s="15" t="s">
        <v>286</v>
      </c>
      <c r="E848" s="15" t="s">
        <v>2617</v>
      </c>
      <c r="F848" s="16">
        <v>1535</v>
      </c>
      <c r="G848" s="16">
        <v>226</v>
      </c>
      <c r="H848" s="17">
        <f t="shared" si="91"/>
        <v>1309</v>
      </c>
      <c r="I848" s="16">
        <v>1589</v>
      </c>
      <c r="J848" s="18">
        <f t="shared" si="92"/>
        <v>103.51791530944625</v>
      </c>
      <c r="K848" s="19">
        <f t="shared" si="96"/>
        <v>-38.482084690553748</v>
      </c>
      <c r="L848" s="16">
        <v>6</v>
      </c>
      <c r="M848" s="20">
        <f t="shared" si="93"/>
        <v>0.39087947882736157</v>
      </c>
      <c r="N848" s="19">
        <f t="shared" si="94"/>
        <v>-2.6091205211726383</v>
      </c>
      <c r="O848" s="16">
        <v>35</v>
      </c>
      <c r="P848" s="20">
        <f t="shared" si="95"/>
        <v>2.2801302931596092</v>
      </c>
      <c r="Q848" s="19">
        <f t="shared" si="97"/>
        <v>-26.719869706840392</v>
      </c>
      <c r="R848" s="15"/>
    </row>
    <row r="849" spans="1:18" x14ac:dyDescent="0.3">
      <c r="A849" s="15" t="s">
        <v>1121</v>
      </c>
      <c r="B849" s="15" t="s">
        <v>1267</v>
      </c>
      <c r="C849" s="15" t="s">
        <v>1229</v>
      </c>
      <c r="D849" s="15" t="s">
        <v>30</v>
      </c>
      <c r="E849" s="15" t="s">
        <v>2618</v>
      </c>
      <c r="F849" s="16">
        <v>1683</v>
      </c>
      <c r="G849" s="16">
        <v>449</v>
      </c>
      <c r="H849" s="17">
        <f t="shared" si="91"/>
        <v>1234</v>
      </c>
      <c r="I849" s="16">
        <v>2368</v>
      </c>
      <c r="J849" s="18">
        <f t="shared" si="92"/>
        <v>140.70112893642306</v>
      </c>
      <c r="K849" s="19">
        <f t="shared" si="96"/>
        <v>-1.2988710635769394</v>
      </c>
      <c r="L849" s="16">
        <v>10</v>
      </c>
      <c r="M849" s="20">
        <f t="shared" si="93"/>
        <v>0.59417706476530008</v>
      </c>
      <c r="N849" s="19">
        <f t="shared" si="94"/>
        <v>-2.4058229352347</v>
      </c>
      <c r="O849" s="16">
        <v>1052</v>
      </c>
      <c r="P849" s="20">
        <f t="shared" si="95"/>
        <v>62.507427213309562</v>
      </c>
      <c r="Q849" s="19">
        <f t="shared" si="97"/>
        <v>33.507427213309562</v>
      </c>
      <c r="R849" s="15"/>
    </row>
    <row r="850" spans="1:18" x14ac:dyDescent="0.3">
      <c r="A850" s="15" t="s">
        <v>1121</v>
      </c>
      <c r="B850" s="15" t="s">
        <v>2619</v>
      </c>
      <c r="C850" s="15" t="s">
        <v>2620</v>
      </c>
      <c r="D850" s="15" t="s">
        <v>132</v>
      </c>
      <c r="E850" s="15" t="s">
        <v>2621</v>
      </c>
      <c r="F850" s="16">
        <v>1217</v>
      </c>
      <c r="G850" s="16">
        <v>143</v>
      </c>
      <c r="H850" s="17">
        <f t="shared" si="91"/>
        <v>1074</v>
      </c>
      <c r="I850" s="16">
        <v>2339</v>
      </c>
      <c r="J850" s="18">
        <f t="shared" si="92"/>
        <v>192.19391947411668</v>
      </c>
      <c r="K850" s="19">
        <f t="shared" si="96"/>
        <v>50.193919474116683</v>
      </c>
      <c r="L850" s="16">
        <v>60</v>
      </c>
      <c r="M850" s="20">
        <f t="shared" si="93"/>
        <v>4.9301561216105174</v>
      </c>
      <c r="N850" s="19">
        <f t="shared" si="94"/>
        <v>1.9301561216105174</v>
      </c>
      <c r="O850" s="16">
        <v>4</v>
      </c>
      <c r="P850" s="20">
        <f t="shared" si="95"/>
        <v>0.32867707477403452</v>
      </c>
      <c r="Q850" s="19">
        <f t="shared" si="97"/>
        <v>-28.671322925225965</v>
      </c>
      <c r="R850" s="15"/>
    </row>
    <row r="851" spans="1:18" x14ac:dyDescent="0.3">
      <c r="A851" s="15" t="s">
        <v>1121</v>
      </c>
      <c r="B851" s="15" t="s">
        <v>1267</v>
      </c>
      <c r="C851" s="15" t="s">
        <v>1229</v>
      </c>
      <c r="D851" s="15" t="s">
        <v>569</v>
      </c>
      <c r="E851" s="15" t="s">
        <v>202</v>
      </c>
      <c r="F851" s="16">
        <v>1708</v>
      </c>
      <c r="G851" s="16">
        <v>395</v>
      </c>
      <c r="H851" s="17">
        <f t="shared" si="91"/>
        <v>1313</v>
      </c>
      <c r="I851" s="16">
        <v>1435</v>
      </c>
      <c r="J851" s="18">
        <f t="shared" si="92"/>
        <v>84.016393442622956</v>
      </c>
      <c r="K851" s="19">
        <f t="shared" si="96"/>
        <v>-57.983606557377044</v>
      </c>
      <c r="L851" s="16">
        <v>0</v>
      </c>
      <c r="M851" s="20">
        <f t="shared" si="93"/>
        <v>0</v>
      </c>
      <c r="N851" s="19">
        <f t="shared" si="94"/>
        <v>-3</v>
      </c>
      <c r="O851" s="16">
        <v>8</v>
      </c>
      <c r="P851" s="20">
        <f t="shared" si="95"/>
        <v>0.46838407494145201</v>
      </c>
      <c r="Q851" s="19">
        <f t="shared" si="97"/>
        <v>-28.531615925058549</v>
      </c>
      <c r="R851" s="15"/>
    </row>
    <row r="852" spans="1:18" x14ac:dyDescent="0.3">
      <c r="A852" s="15" t="s">
        <v>1121</v>
      </c>
      <c r="B852" s="15" t="s">
        <v>2622</v>
      </c>
      <c r="C852" s="15" t="s">
        <v>2623</v>
      </c>
      <c r="D852" s="15" t="s">
        <v>434</v>
      </c>
      <c r="E852" s="15" t="s">
        <v>2624</v>
      </c>
      <c r="F852" s="16">
        <v>2065</v>
      </c>
      <c r="G852" s="16">
        <v>705</v>
      </c>
      <c r="H852" s="17">
        <f t="shared" si="91"/>
        <v>1360</v>
      </c>
      <c r="I852" s="16">
        <v>1839</v>
      </c>
      <c r="J852" s="18">
        <f t="shared" si="92"/>
        <v>89.055690072639223</v>
      </c>
      <c r="K852" s="19">
        <f t="shared" si="96"/>
        <v>-52.944309927360777</v>
      </c>
      <c r="L852" s="16">
        <v>21</v>
      </c>
      <c r="M852" s="20">
        <f t="shared" si="93"/>
        <v>1.0169491525423728</v>
      </c>
      <c r="N852" s="19">
        <f t="shared" si="94"/>
        <v>-1.9830508474576272</v>
      </c>
      <c r="O852" s="16">
        <v>302</v>
      </c>
      <c r="P852" s="20">
        <f t="shared" si="95"/>
        <v>14.624697336561743</v>
      </c>
      <c r="Q852" s="19">
        <f t="shared" si="97"/>
        <v>-14.375302663438257</v>
      </c>
      <c r="R852" s="15"/>
    </row>
    <row r="853" spans="1:18" x14ac:dyDescent="0.3">
      <c r="A853" s="15" t="s">
        <v>1121</v>
      </c>
      <c r="B853" s="15" t="s">
        <v>1633</v>
      </c>
      <c r="C853" s="15" t="s">
        <v>1634</v>
      </c>
      <c r="D853" s="15" t="s">
        <v>393</v>
      </c>
      <c r="E853" s="15" t="s">
        <v>2625</v>
      </c>
      <c r="F853" s="16">
        <v>644</v>
      </c>
      <c r="G853" s="16">
        <v>237</v>
      </c>
      <c r="H853" s="17">
        <f t="shared" si="91"/>
        <v>407</v>
      </c>
      <c r="I853" s="16">
        <v>1023</v>
      </c>
      <c r="J853" s="18">
        <f t="shared" si="92"/>
        <v>158.85093167701862</v>
      </c>
      <c r="K853" s="19">
        <f t="shared" si="96"/>
        <v>16.850931677018622</v>
      </c>
      <c r="L853" s="16">
        <v>0</v>
      </c>
      <c r="M853" s="20">
        <f t="shared" si="93"/>
        <v>0</v>
      </c>
      <c r="N853" s="19">
        <f t="shared" si="94"/>
        <v>-3</v>
      </c>
      <c r="O853" s="16">
        <v>75</v>
      </c>
      <c r="P853" s="20">
        <f t="shared" si="95"/>
        <v>11.645962732919255</v>
      </c>
      <c r="Q853" s="19">
        <f t="shared" si="97"/>
        <v>-17.354037267080745</v>
      </c>
      <c r="R853" s="15"/>
    </row>
    <row r="854" spans="1:18" x14ac:dyDescent="0.3">
      <c r="A854" s="15" t="s">
        <v>1121</v>
      </c>
      <c r="B854" s="15">
        <v>10064111</v>
      </c>
      <c r="C854" s="15" t="s">
        <v>1371</v>
      </c>
      <c r="D854" s="15" t="s">
        <v>38</v>
      </c>
      <c r="E854" s="15" t="s">
        <v>2626</v>
      </c>
      <c r="F854" s="16">
        <v>1948</v>
      </c>
      <c r="G854" s="16">
        <v>331</v>
      </c>
      <c r="H854" s="17">
        <f t="shared" si="91"/>
        <v>1617</v>
      </c>
      <c r="I854" s="16">
        <v>185</v>
      </c>
      <c r="J854" s="18">
        <f t="shared" si="92"/>
        <v>9.4969199178644779</v>
      </c>
      <c r="K854" s="19">
        <f t="shared" si="96"/>
        <v>-132.50308008213551</v>
      </c>
      <c r="L854" s="16">
        <v>0</v>
      </c>
      <c r="M854" s="20">
        <f t="shared" si="93"/>
        <v>0</v>
      </c>
      <c r="N854" s="19">
        <f t="shared" si="94"/>
        <v>-3</v>
      </c>
      <c r="O854" s="16">
        <v>196</v>
      </c>
      <c r="P854" s="20">
        <f t="shared" si="95"/>
        <v>10.061601642710473</v>
      </c>
      <c r="Q854" s="19">
        <f t="shared" si="97"/>
        <v>-18.938398357289529</v>
      </c>
      <c r="R854" s="15"/>
    </row>
    <row r="855" spans="1:18" x14ac:dyDescent="0.3">
      <c r="A855" s="15" t="s">
        <v>1121</v>
      </c>
      <c r="B855" s="15" t="s">
        <v>2627</v>
      </c>
      <c r="C855" s="15" t="s">
        <v>2628</v>
      </c>
      <c r="D855" s="15" t="s">
        <v>609</v>
      </c>
      <c r="E855" s="15" t="s">
        <v>2629</v>
      </c>
      <c r="F855" s="16">
        <v>1509</v>
      </c>
      <c r="G855" s="16">
        <v>332</v>
      </c>
      <c r="H855" s="17">
        <f t="shared" si="91"/>
        <v>1177</v>
      </c>
      <c r="I855" s="16">
        <v>1524</v>
      </c>
      <c r="J855" s="18">
        <f t="shared" si="92"/>
        <v>100.99403578528828</v>
      </c>
      <c r="K855" s="19">
        <f t="shared" si="96"/>
        <v>-41.005964214711724</v>
      </c>
      <c r="L855" s="16">
        <v>43</v>
      </c>
      <c r="M855" s="20">
        <f t="shared" si="93"/>
        <v>2.8495692511597084</v>
      </c>
      <c r="N855" s="19">
        <f t="shared" si="94"/>
        <v>-0.15043074884029162</v>
      </c>
      <c r="O855" s="16">
        <v>2216</v>
      </c>
      <c r="P855" s="20">
        <f t="shared" si="95"/>
        <v>146.85222001325383</v>
      </c>
      <c r="Q855" s="19">
        <f t="shared" si="97"/>
        <v>117.85222001325383</v>
      </c>
      <c r="R855" s="15"/>
    </row>
    <row r="856" spans="1:18" x14ac:dyDescent="0.3">
      <c r="A856" s="15" t="s">
        <v>1121</v>
      </c>
      <c r="B856" s="15" t="s">
        <v>2630</v>
      </c>
      <c r="C856" s="15" t="s">
        <v>2631</v>
      </c>
      <c r="D856" s="15" t="s">
        <v>858</v>
      </c>
      <c r="E856" s="15" t="s">
        <v>2632</v>
      </c>
      <c r="F856" s="16">
        <v>1215</v>
      </c>
      <c r="G856" s="16">
        <v>98</v>
      </c>
      <c r="H856" s="17">
        <f t="shared" si="91"/>
        <v>1117</v>
      </c>
      <c r="I856" s="16">
        <v>1833</v>
      </c>
      <c r="J856" s="18">
        <f t="shared" si="92"/>
        <v>150.8641975308642</v>
      </c>
      <c r="K856" s="19">
        <f t="shared" si="96"/>
        <v>8.8641975308642031</v>
      </c>
      <c r="L856" s="16">
        <v>6</v>
      </c>
      <c r="M856" s="20">
        <f t="shared" si="93"/>
        <v>0.49382716049382713</v>
      </c>
      <c r="N856" s="19">
        <f t="shared" si="94"/>
        <v>-2.5061728395061729</v>
      </c>
      <c r="O856" s="16">
        <v>89</v>
      </c>
      <c r="P856" s="20">
        <f t="shared" si="95"/>
        <v>7.3251028806584362</v>
      </c>
      <c r="Q856" s="19">
        <f t="shared" si="97"/>
        <v>-21.674897119341566</v>
      </c>
      <c r="R856" s="15"/>
    </row>
    <row r="857" spans="1:18" x14ac:dyDescent="0.3">
      <c r="A857" s="15" t="s">
        <v>1121</v>
      </c>
      <c r="B857" s="15" t="s">
        <v>2633</v>
      </c>
      <c r="C857" s="15" t="s">
        <v>2634</v>
      </c>
      <c r="D857" s="15" t="s">
        <v>1230</v>
      </c>
      <c r="E857" s="15" t="s">
        <v>2635</v>
      </c>
      <c r="F857" s="16">
        <v>1765</v>
      </c>
      <c r="G857" s="16">
        <v>424</v>
      </c>
      <c r="H857" s="17">
        <f t="shared" si="91"/>
        <v>1341</v>
      </c>
      <c r="I857" s="16">
        <v>2474</v>
      </c>
      <c r="J857" s="18">
        <f t="shared" si="92"/>
        <v>140.16997167138808</v>
      </c>
      <c r="K857" s="19">
        <f t="shared" si="96"/>
        <v>-1.8300283286119168</v>
      </c>
      <c r="L857" s="16">
        <v>10</v>
      </c>
      <c r="M857" s="20">
        <f t="shared" si="93"/>
        <v>0.56657223796033995</v>
      </c>
      <c r="N857" s="19">
        <f t="shared" si="94"/>
        <v>-2.4334277620396598</v>
      </c>
      <c r="O857" s="16">
        <v>1238</v>
      </c>
      <c r="P857" s="20">
        <f t="shared" si="95"/>
        <v>70.141643059490093</v>
      </c>
      <c r="Q857" s="19">
        <f t="shared" si="97"/>
        <v>41.141643059490093</v>
      </c>
      <c r="R857" s="15"/>
    </row>
    <row r="858" spans="1:18" x14ac:dyDescent="0.3">
      <c r="A858" s="15" t="s">
        <v>1121</v>
      </c>
      <c r="B858" s="15" t="s">
        <v>2636</v>
      </c>
      <c r="C858" s="15" t="s">
        <v>2637</v>
      </c>
      <c r="D858" s="15" t="s">
        <v>108</v>
      </c>
      <c r="E858" s="15" t="s">
        <v>2638</v>
      </c>
      <c r="F858" s="16">
        <v>3757</v>
      </c>
      <c r="G858" s="16">
        <v>1510</v>
      </c>
      <c r="H858" s="17">
        <f t="shared" si="91"/>
        <v>2247</v>
      </c>
      <c r="I858" s="16">
        <v>4681</v>
      </c>
      <c r="J858" s="18">
        <f t="shared" si="92"/>
        <v>124.59409103007719</v>
      </c>
      <c r="K858" s="19">
        <f t="shared" si="96"/>
        <v>-17.405908969922805</v>
      </c>
      <c r="L858" s="16">
        <v>18</v>
      </c>
      <c r="M858" s="20">
        <f t="shared" si="93"/>
        <v>0.47910566941708804</v>
      </c>
      <c r="N858" s="19">
        <f t="shared" si="94"/>
        <v>-2.5208943305829119</v>
      </c>
      <c r="O858" s="16">
        <v>1638</v>
      </c>
      <c r="P858" s="20">
        <f t="shared" si="95"/>
        <v>43.598615916955019</v>
      </c>
      <c r="Q858" s="19">
        <f t="shared" si="97"/>
        <v>14.598615916955019</v>
      </c>
      <c r="R858" s="15"/>
    </row>
    <row r="859" spans="1:18" x14ac:dyDescent="0.3">
      <c r="A859" s="15" t="s">
        <v>1121</v>
      </c>
      <c r="B859" s="15" t="s">
        <v>2639</v>
      </c>
      <c r="C859" s="15" t="s">
        <v>2640</v>
      </c>
      <c r="D859" s="15" t="s">
        <v>229</v>
      </c>
      <c r="E859" s="15" t="s">
        <v>2177</v>
      </c>
      <c r="F859" s="16">
        <v>2475</v>
      </c>
      <c r="G859" s="16">
        <v>721</v>
      </c>
      <c r="H859" s="17">
        <f t="shared" si="91"/>
        <v>1754</v>
      </c>
      <c r="I859" s="16">
        <v>2754</v>
      </c>
      <c r="J859" s="18">
        <f t="shared" si="92"/>
        <v>111.27272727272728</v>
      </c>
      <c r="K859" s="19">
        <f t="shared" si="96"/>
        <v>-30.72727272727272</v>
      </c>
      <c r="L859" s="16">
        <v>15</v>
      </c>
      <c r="M859" s="20">
        <f t="shared" si="93"/>
        <v>0.60606060606060608</v>
      </c>
      <c r="N859" s="19">
        <f t="shared" si="94"/>
        <v>-2.393939393939394</v>
      </c>
      <c r="O859" s="16">
        <v>213</v>
      </c>
      <c r="P859" s="20">
        <f t="shared" si="95"/>
        <v>8.6060606060606055</v>
      </c>
      <c r="Q859" s="19">
        <f t="shared" si="97"/>
        <v>-20.393939393939394</v>
      </c>
      <c r="R859" s="15"/>
    </row>
    <row r="860" spans="1:18" x14ac:dyDescent="0.3">
      <c r="A860" s="15" t="s">
        <v>1121</v>
      </c>
      <c r="B860" s="15" t="s">
        <v>1633</v>
      </c>
      <c r="C860" s="15" t="s">
        <v>1634</v>
      </c>
      <c r="D860" s="15" t="s">
        <v>1271</v>
      </c>
      <c r="E860" s="15" t="s">
        <v>1022</v>
      </c>
      <c r="F860" s="16">
        <v>1604</v>
      </c>
      <c r="G860" s="16">
        <v>530</v>
      </c>
      <c r="H860" s="17">
        <f t="shared" si="91"/>
        <v>1074</v>
      </c>
      <c r="I860" s="16">
        <v>1237</v>
      </c>
      <c r="J860" s="18">
        <f t="shared" si="92"/>
        <v>77.119700748129674</v>
      </c>
      <c r="K860" s="19">
        <f t="shared" si="96"/>
        <v>-64.880299251870326</v>
      </c>
      <c r="L860" s="16">
        <v>3</v>
      </c>
      <c r="M860" s="20">
        <f t="shared" si="93"/>
        <v>0.18703241895261846</v>
      </c>
      <c r="N860" s="19">
        <f t="shared" si="94"/>
        <v>-2.8129675810473813</v>
      </c>
      <c r="O860" s="16">
        <v>2114</v>
      </c>
      <c r="P860" s="20">
        <f t="shared" si="95"/>
        <v>131.79551122194513</v>
      </c>
      <c r="Q860" s="19">
        <f t="shared" si="97"/>
        <v>102.79551122194513</v>
      </c>
      <c r="R860" s="15"/>
    </row>
    <row r="861" spans="1:18" x14ac:dyDescent="0.3">
      <c r="A861" s="15" t="s">
        <v>1121</v>
      </c>
      <c r="B861" s="15" t="s">
        <v>2641</v>
      </c>
      <c r="C861" s="15" t="s">
        <v>2642</v>
      </c>
      <c r="D861" s="15" t="s">
        <v>1008</v>
      </c>
      <c r="E861" s="15" t="s">
        <v>2643</v>
      </c>
      <c r="F861" s="16">
        <v>1246</v>
      </c>
      <c r="G861" s="16">
        <v>1</v>
      </c>
      <c r="H861" s="17">
        <f t="shared" si="91"/>
        <v>1245</v>
      </c>
      <c r="I861" s="16">
        <v>1280</v>
      </c>
      <c r="J861" s="18">
        <f t="shared" si="92"/>
        <v>102.72873194221508</v>
      </c>
      <c r="K861" s="19">
        <f t="shared" si="96"/>
        <v>-39.271268057784923</v>
      </c>
      <c r="L861" s="16">
        <v>5</v>
      </c>
      <c r="M861" s="20">
        <f t="shared" si="93"/>
        <v>0.40128410914927765</v>
      </c>
      <c r="N861" s="19">
        <f t="shared" si="94"/>
        <v>-2.5987158908507224</v>
      </c>
      <c r="O861" s="16">
        <v>14</v>
      </c>
      <c r="P861" s="20">
        <f t="shared" si="95"/>
        <v>1.1235955056179776</v>
      </c>
      <c r="Q861" s="19">
        <f t="shared" si="97"/>
        <v>-27.876404494382022</v>
      </c>
      <c r="R861" s="15"/>
    </row>
    <row r="862" spans="1:18" x14ac:dyDescent="0.3">
      <c r="A862" s="15" t="s">
        <v>1121</v>
      </c>
      <c r="B862" s="15" t="s">
        <v>2644</v>
      </c>
      <c r="C862" s="15" t="s">
        <v>2645</v>
      </c>
      <c r="D862" s="15" t="s">
        <v>290</v>
      </c>
      <c r="E862" s="15" t="s">
        <v>2646</v>
      </c>
      <c r="F862" s="16">
        <v>1455</v>
      </c>
      <c r="G862" s="16">
        <v>45</v>
      </c>
      <c r="H862" s="17">
        <f t="shared" si="91"/>
        <v>1410</v>
      </c>
      <c r="I862" s="16">
        <v>1224</v>
      </c>
      <c r="J862" s="18">
        <f t="shared" si="92"/>
        <v>84.123711340206185</v>
      </c>
      <c r="K862" s="19">
        <f t="shared" si="96"/>
        <v>-57.876288659793815</v>
      </c>
      <c r="L862" s="16">
        <v>4</v>
      </c>
      <c r="M862" s="20">
        <f t="shared" si="93"/>
        <v>0.27491408934707906</v>
      </c>
      <c r="N862" s="19">
        <f t="shared" si="94"/>
        <v>-2.7250859106529211</v>
      </c>
      <c r="O862" s="16">
        <v>18</v>
      </c>
      <c r="P862" s="20">
        <f t="shared" si="95"/>
        <v>1.2371134020618557</v>
      </c>
      <c r="Q862" s="19">
        <f t="shared" si="97"/>
        <v>-27.762886597938145</v>
      </c>
      <c r="R862" s="15"/>
    </row>
    <row r="863" spans="1:18" x14ac:dyDescent="0.3">
      <c r="A863" s="15" t="s">
        <v>1121</v>
      </c>
      <c r="B863" s="15" t="s">
        <v>2647</v>
      </c>
      <c r="C863" s="15" t="s">
        <v>2648</v>
      </c>
      <c r="D863" s="15" t="s">
        <v>26</v>
      </c>
      <c r="E863" s="15" t="s">
        <v>291</v>
      </c>
      <c r="F863" s="16">
        <v>1721</v>
      </c>
      <c r="G863" s="16">
        <v>484</v>
      </c>
      <c r="H863" s="17">
        <f t="shared" si="91"/>
        <v>1237</v>
      </c>
      <c r="I863" s="16">
        <v>2789</v>
      </c>
      <c r="J863" s="18">
        <f t="shared" si="92"/>
        <v>162.05694363742012</v>
      </c>
      <c r="K863" s="19">
        <f t="shared" si="96"/>
        <v>20.056943637420119</v>
      </c>
      <c r="L863" s="16">
        <v>6</v>
      </c>
      <c r="M863" s="20">
        <f t="shared" si="93"/>
        <v>0.34863451481696689</v>
      </c>
      <c r="N863" s="19">
        <f t="shared" si="94"/>
        <v>-2.6513654851830331</v>
      </c>
      <c r="O863" s="16">
        <v>177</v>
      </c>
      <c r="P863" s="20">
        <f t="shared" si="95"/>
        <v>10.284718187100523</v>
      </c>
      <c r="Q863" s="19">
        <f t="shared" si="97"/>
        <v>-18.715281812899477</v>
      </c>
      <c r="R863" s="15"/>
    </row>
    <row r="864" spans="1:18" x14ac:dyDescent="0.3">
      <c r="A864" s="15" t="s">
        <v>1121</v>
      </c>
      <c r="B864" s="15" t="s">
        <v>2649</v>
      </c>
      <c r="C864" s="15" t="s">
        <v>2650</v>
      </c>
      <c r="D864" s="15" t="s">
        <v>290</v>
      </c>
      <c r="E864" s="15" t="s">
        <v>2651</v>
      </c>
      <c r="F864" s="16">
        <v>1571</v>
      </c>
      <c r="G864" s="16">
        <v>91</v>
      </c>
      <c r="H864" s="17">
        <f t="shared" si="91"/>
        <v>1480</v>
      </c>
      <c r="I864" s="16">
        <v>2903</v>
      </c>
      <c r="J864" s="18">
        <f t="shared" si="92"/>
        <v>184.78676002546149</v>
      </c>
      <c r="K864" s="19">
        <f t="shared" si="96"/>
        <v>42.78676002546149</v>
      </c>
      <c r="L864" s="16">
        <v>9</v>
      </c>
      <c r="M864" s="20">
        <f t="shared" si="93"/>
        <v>0.57288351368555057</v>
      </c>
      <c r="N864" s="19">
        <f t="shared" si="94"/>
        <v>-2.4271164863144494</v>
      </c>
      <c r="O864" s="16">
        <v>488</v>
      </c>
      <c r="P864" s="20">
        <f t="shared" si="95"/>
        <v>31.063017186505409</v>
      </c>
      <c r="Q864" s="19">
        <f t="shared" si="97"/>
        <v>2.0630171865054088</v>
      </c>
      <c r="R864" s="15"/>
    </row>
    <row r="865" spans="1:18" x14ac:dyDescent="0.3">
      <c r="A865" s="15" t="s">
        <v>1121</v>
      </c>
      <c r="B865" s="15" t="s">
        <v>2652</v>
      </c>
      <c r="C865" s="15" t="s">
        <v>2653</v>
      </c>
      <c r="D865" s="15" t="s">
        <v>2654</v>
      </c>
      <c r="E865" s="15" t="s">
        <v>2655</v>
      </c>
      <c r="F865" s="16">
        <v>1726</v>
      </c>
      <c r="G865" s="16">
        <v>364</v>
      </c>
      <c r="H865" s="17">
        <f t="shared" si="91"/>
        <v>1362</v>
      </c>
      <c r="I865" s="16">
        <v>1855</v>
      </c>
      <c r="J865" s="18">
        <f t="shared" si="92"/>
        <v>107.47392815758981</v>
      </c>
      <c r="K865" s="19">
        <f t="shared" si="96"/>
        <v>-34.52607184241019</v>
      </c>
      <c r="L865" s="16">
        <v>1</v>
      </c>
      <c r="M865" s="20">
        <f t="shared" si="93"/>
        <v>5.7937427578215524E-2</v>
      </c>
      <c r="N865" s="19">
        <f t="shared" si="94"/>
        <v>-2.9420625724217846</v>
      </c>
      <c r="O865" s="16">
        <v>190</v>
      </c>
      <c r="P865" s="20">
        <f t="shared" si="95"/>
        <v>11.00811123986095</v>
      </c>
      <c r="Q865" s="19">
        <f t="shared" si="97"/>
        <v>-17.991888760139048</v>
      </c>
      <c r="R865" s="15"/>
    </row>
    <row r="866" spans="1:18" x14ac:dyDescent="0.3">
      <c r="A866" s="15" t="s">
        <v>1121</v>
      </c>
      <c r="B866" s="15" t="s">
        <v>2656</v>
      </c>
      <c r="C866" s="15" t="s">
        <v>2657</v>
      </c>
      <c r="D866" s="15" t="s">
        <v>258</v>
      </c>
      <c r="E866" s="15" t="s">
        <v>2658</v>
      </c>
      <c r="F866" s="16">
        <v>2367</v>
      </c>
      <c r="G866" s="16">
        <v>719</v>
      </c>
      <c r="H866" s="17">
        <f t="shared" si="91"/>
        <v>1648</v>
      </c>
      <c r="I866" s="16">
        <v>2638</v>
      </c>
      <c r="J866" s="18">
        <f t="shared" si="92"/>
        <v>111.44909167722857</v>
      </c>
      <c r="K866" s="19">
        <f t="shared" si="96"/>
        <v>-30.550908322771434</v>
      </c>
      <c r="L866" s="16">
        <v>13</v>
      </c>
      <c r="M866" s="20">
        <f t="shared" si="93"/>
        <v>0.54921841994085341</v>
      </c>
      <c r="N866" s="19">
        <f t="shared" si="94"/>
        <v>-2.4507815800591466</v>
      </c>
      <c r="O866" s="16">
        <v>525</v>
      </c>
      <c r="P866" s="20">
        <f t="shared" si="95"/>
        <v>22.179974651457542</v>
      </c>
      <c r="Q866" s="19">
        <f t="shared" si="97"/>
        <v>-6.8200253485424582</v>
      </c>
      <c r="R866" s="15"/>
    </row>
    <row r="867" spans="1:18" x14ac:dyDescent="0.3">
      <c r="A867" s="15" t="s">
        <v>1121</v>
      </c>
      <c r="B867" s="15" t="s">
        <v>1590</v>
      </c>
      <c r="C867" s="15" t="s">
        <v>1591</v>
      </c>
      <c r="D867" s="15" t="s">
        <v>628</v>
      </c>
      <c r="E867" s="15" t="s">
        <v>2659</v>
      </c>
      <c r="F867" s="16">
        <v>1965</v>
      </c>
      <c r="G867" s="16">
        <v>12</v>
      </c>
      <c r="H867" s="17">
        <f t="shared" si="91"/>
        <v>1953</v>
      </c>
      <c r="I867" s="16">
        <v>2412</v>
      </c>
      <c r="J867" s="18">
        <f t="shared" si="92"/>
        <v>122.74809160305344</v>
      </c>
      <c r="K867" s="19">
        <f t="shared" si="96"/>
        <v>-19.251908396946561</v>
      </c>
      <c r="L867" s="16">
        <v>11</v>
      </c>
      <c r="M867" s="20">
        <f t="shared" si="93"/>
        <v>0.55979643765903309</v>
      </c>
      <c r="N867" s="19">
        <f t="shared" si="94"/>
        <v>-2.440203562340967</v>
      </c>
      <c r="O867" s="16">
        <v>1285</v>
      </c>
      <c r="P867" s="20">
        <f t="shared" si="95"/>
        <v>65.394402035623415</v>
      </c>
      <c r="Q867" s="19">
        <f t="shared" si="97"/>
        <v>36.394402035623415</v>
      </c>
      <c r="R867" s="15"/>
    </row>
    <row r="868" spans="1:18" x14ac:dyDescent="0.3">
      <c r="A868" s="15" t="s">
        <v>1121</v>
      </c>
      <c r="B868" s="15" t="s">
        <v>2660</v>
      </c>
      <c r="C868" s="15" t="s">
        <v>2661</v>
      </c>
      <c r="D868" s="15" t="s">
        <v>452</v>
      </c>
      <c r="E868" s="15" t="s">
        <v>2662</v>
      </c>
      <c r="F868" s="16">
        <v>1744</v>
      </c>
      <c r="G868" s="16">
        <v>171</v>
      </c>
      <c r="H868" s="17">
        <f t="shared" si="91"/>
        <v>1573</v>
      </c>
      <c r="I868" s="16">
        <v>1891</v>
      </c>
      <c r="J868" s="18">
        <f t="shared" si="92"/>
        <v>108.4288990825688</v>
      </c>
      <c r="K868" s="19">
        <f t="shared" si="96"/>
        <v>-33.571100917431195</v>
      </c>
      <c r="L868" s="16">
        <v>5</v>
      </c>
      <c r="M868" s="20">
        <f t="shared" si="93"/>
        <v>0.28669724770642202</v>
      </c>
      <c r="N868" s="19">
        <f t="shared" si="94"/>
        <v>-2.7133027522935782</v>
      </c>
      <c r="O868" s="16">
        <v>6</v>
      </c>
      <c r="P868" s="20">
        <f t="shared" si="95"/>
        <v>0.34403669724770647</v>
      </c>
      <c r="Q868" s="19">
        <f t="shared" si="97"/>
        <v>-28.655963302752294</v>
      </c>
      <c r="R868" s="15"/>
    </row>
    <row r="869" spans="1:18" x14ac:dyDescent="0.3">
      <c r="A869" s="15" t="s">
        <v>1121</v>
      </c>
      <c r="B869" s="15" t="s">
        <v>2663</v>
      </c>
      <c r="C869" s="15" t="s">
        <v>2664</v>
      </c>
      <c r="D869" s="15" t="s">
        <v>336</v>
      </c>
      <c r="E869" s="15" t="s">
        <v>2665</v>
      </c>
      <c r="F869" s="16">
        <v>1509</v>
      </c>
      <c r="G869" s="16">
        <v>14</v>
      </c>
      <c r="H869" s="17">
        <f t="shared" si="91"/>
        <v>1495</v>
      </c>
      <c r="I869" s="16">
        <v>1453</v>
      </c>
      <c r="J869" s="18">
        <f t="shared" si="92"/>
        <v>96.288933068257123</v>
      </c>
      <c r="K869" s="19">
        <f t="shared" si="96"/>
        <v>-45.711066931742877</v>
      </c>
      <c r="L869" s="16">
        <v>16</v>
      </c>
      <c r="M869" s="20">
        <f t="shared" si="93"/>
        <v>1.0603048376408217</v>
      </c>
      <c r="N869" s="19">
        <f t="shared" si="94"/>
        <v>-1.9396951623591783</v>
      </c>
      <c r="O869" s="16">
        <v>35</v>
      </c>
      <c r="P869" s="20">
        <f t="shared" si="95"/>
        <v>2.3194168323392979</v>
      </c>
      <c r="Q869" s="19">
        <f t="shared" si="97"/>
        <v>-26.680583167660703</v>
      </c>
      <c r="R869" s="15"/>
    </row>
    <row r="870" spans="1:18" x14ac:dyDescent="0.3">
      <c r="A870" s="15" t="s">
        <v>1121</v>
      </c>
      <c r="B870" s="15" t="s">
        <v>1137</v>
      </c>
      <c r="C870" s="15" t="s">
        <v>1138</v>
      </c>
      <c r="D870" s="15" t="s">
        <v>2666</v>
      </c>
      <c r="E870" s="15" t="s">
        <v>2667</v>
      </c>
      <c r="F870" s="16">
        <v>1217</v>
      </c>
      <c r="G870" s="16">
        <v>213</v>
      </c>
      <c r="H870" s="17">
        <f t="shared" si="91"/>
        <v>1004</v>
      </c>
      <c r="I870" s="16">
        <v>1872</v>
      </c>
      <c r="J870" s="18">
        <f t="shared" si="92"/>
        <v>153.82087099424814</v>
      </c>
      <c r="K870" s="19">
        <f t="shared" si="96"/>
        <v>11.820870994248139</v>
      </c>
      <c r="L870" s="16">
        <v>9</v>
      </c>
      <c r="M870" s="20">
        <f t="shared" si="93"/>
        <v>0.73952341824157763</v>
      </c>
      <c r="N870" s="19">
        <f t="shared" si="94"/>
        <v>-2.2604765817584225</v>
      </c>
      <c r="O870" s="16">
        <v>431</v>
      </c>
      <c r="P870" s="20">
        <f t="shared" si="95"/>
        <v>35.414954806902223</v>
      </c>
      <c r="Q870" s="19">
        <f t="shared" si="97"/>
        <v>6.4149548069022231</v>
      </c>
      <c r="R870" s="15"/>
    </row>
    <row r="871" spans="1:18" x14ac:dyDescent="0.3">
      <c r="A871" s="15" t="s">
        <v>1121</v>
      </c>
      <c r="B871" s="15" t="s">
        <v>2668</v>
      </c>
      <c r="C871" s="15" t="s">
        <v>2669</v>
      </c>
      <c r="D871" s="15" t="s">
        <v>179</v>
      </c>
      <c r="E871" s="15" t="s">
        <v>2670</v>
      </c>
      <c r="F871" s="16">
        <v>1920</v>
      </c>
      <c r="G871" s="16">
        <v>15</v>
      </c>
      <c r="H871" s="17">
        <f t="shared" si="91"/>
        <v>1905</v>
      </c>
      <c r="I871" s="16">
        <v>2118</v>
      </c>
      <c r="J871" s="18">
        <f t="shared" si="92"/>
        <v>110.31249999999999</v>
      </c>
      <c r="K871" s="19">
        <f t="shared" si="96"/>
        <v>-31.687500000000014</v>
      </c>
      <c r="L871" s="16">
        <v>0</v>
      </c>
      <c r="M871" s="20">
        <f t="shared" si="93"/>
        <v>0</v>
      </c>
      <c r="N871" s="19">
        <f t="shared" si="94"/>
        <v>-3</v>
      </c>
      <c r="O871" s="16">
        <v>2042</v>
      </c>
      <c r="P871" s="20">
        <f t="shared" si="95"/>
        <v>106.35416666666666</v>
      </c>
      <c r="Q871" s="19">
        <f t="shared" si="97"/>
        <v>77.354166666666657</v>
      </c>
      <c r="R871" s="15"/>
    </row>
    <row r="872" spans="1:18" x14ac:dyDescent="0.3">
      <c r="A872" s="15" t="s">
        <v>1121</v>
      </c>
      <c r="B872" s="15" t="s">
        <v>2671</v>
      </c>
      <c r="C872" s="15" t="s">
        <v>2672</v>
      </c>
      <c r="D872" s="15" t="s">
        <v>730</v>
      </c>
      <c r="E872" s="15" t="s">
        <v>2673</v>
      </c>
      <c r="F872" s="16">
        <v>655</v>
      </c>
      <c r="G872" s="16">
        <v>236</v>
      </c>
      <c r="H872" s="17">
        <f t="shared" si="91"/>
        <v>419</v>
      </c>
      <c r="I872" s="16">
        <v>1150</v>
      </c>
      <c r="J872" s="18">
        <f t="shared" si="92"/>
        <v>175.57251908396947</v>
      </c>
      <c r="K872" s="19">
        <f t="shared" si="96"/>
        <v>33.572519083969468</v>
      </c>
      <c r="L872" s="16">
        <v>18</v>
      </c>
      <c r="M872" s="20">
        <f t="shared" si="93"/>
        <v>2.7480916030534353</v>
      </c>
      <c r="N872" s="19">
        <f t="shared" si="94"/>
        <v>-0.25190839694656475</v>
      </c>
      <c r="O872" s="16">
        <v>7</v>
      </c>
      <c r="P872" s="20">
        <f t="shared" si="95"/>
        <v>1.0687022900763359</v>
      </c>
      <c r="Q872" s="19">
        <f t="shared" si="97"/>
        <v>-27.931297709923665</v>
      </c>
      <c r="R872" s="15"/>
    </row>
    <row r="873" spans="1:18" x14ac:dyDescent="0.3">
      <c r="A873" s="15" t="s">
        <v>1121</v>
      </c>
      <c r="B873" s="15" t="s">
        <v>2674</v>
      </c>
      <c r="C873" s="15" t="s">
        <v>2675</v>
      </c>
      <c r="D873" s="15" t="s">
        <v>2676</v>
      </c>
      <c r="E873" s="15" t="s">
        <v>2677</v>
      </c>
      <c r="F873" s="16">
        <v>2067</v>
      </c>
      <c r="G873" s="16">
        <v>432</v>
      </c>
      <c r="H873" s="17">
        <f t="shared" si="91"/>
        <v>1635</v>
      </c>
      <c r="I873" s="16">
        <v>2582</v>
      </c>
      <c r="J873" s="18">
        <f t="shared" si="92"/>
        <v>124.91533623609095</v>
      </c>
      <c r="K873" s="19">
        <f t="shared" si="96"/>
        <v>-17.084663763909049</v>
      </c>
      <c r="L873" s="16">
        <v>10</v>
      </c>
      <c r="M873" s="20">
        <f t="shared" si="93"/>
        <v>0.48379293662312534</v>
      </c>
      <c r="N873" s="19">
        <f t="shared" si="94"/>
        <v>-2.5162070633768745</v>
      </c>
      <c r="O873" s="16">
        <v>313</v>
      </c>
      <c r="P873" s="20">
        <f t="shared" si="95"/>
        <v>15.142718916303821</v>
      </c>
      <c r="Q873" s="19">
        <f t="shared" si="97"/>
        <v>-13.857281083696179</v>
      </c>
      <c r="R873" s="15"/>
    </row>
    <row r="874" spans="1:18" x14ac:dyDescent="0.3">
      <c r="A874" s="15" t="s">
        <v>1121</v>
      </c>
      <c r="B874" s="15" t="s">
        <v>2678</v>
      </c>
      <c r="C874" s="15" t="s">
        <v>2679</v>
      </c>
      <c r="D874" s="15" t="s">
        <v>1627</v>
      </c>
      <c r="E874" s="15" t="s">
        <v>2680</v>
      </c>
      <c r="F874" s="16">
        <v>1291</v>
      </c>
      <c r="G874" s="16">
        <v>50</v>
      </c>
      <c r="H874" s="17">
        <f t="shared" si="91"/>
        <v>1241</v>
      </c>
      <c r="I874" s="16">
        <v>1442</v>
      </c>
      <c r="J874" s="18">
        <f t="shared" si="92"/>
        <v>111.69635941130906</v>
      </c>
      <c r="K874" s="19">
        <f t="shared" si="96"/>
        <v>-30.303640588690939</v>
      </c>
      <c r="L874" s="16">
        <v>8</v>
      </c>
      <c r="M874" s="20">
        <f t="shared" si="93"/>
        <v>0.61967467079783123</v>
      </c>
      <c r="N874" s="19">
        <f t="shared" si="94"/>
        <v>-2.3803253292021687</v>
      </c>
      <c r="O874" s="16">
        <v>685</v>
      </c>
      <c r="P874" s="20">
        <f t="shared" si="95"/>
        <v>53.059643687064295</v>
      </c>
      <c r="Q874" s="19">
        <f t="shared" si="97"/>
        <v>24.059643687064295</v>
      </c>
      <c r="R874" s="15"/>
    </row>
    <row r="875" spans="1:18" x14ac:dyDescent="0.3">
      <c r="A875" s="15" t="s">
        <v>1121</v>
      </c>
      <c r="B875" s="15" t="s">
        <v>2681</v>
      </c>
      <c r="C875" s="15" t="s">
        <v>2682</v>
      </c>
      <c r="D875" s="15" t="s">
        <v>2683</v>
      </c>
      <c r="E875" s="15" t="s">
        <v>469</v>
      </c>
      <c r="F875" s="16">
        <v>1900</v>
      </c>
      <c r="G875" s="16">
        <v>416</v>
      </c>
      <c r="H875" s="17">
        <f t="shared" si="91"/>
        <v>1484</v>
      </c>
      <c r="I875" s="16">
        <v>2409</v>
      </c>
      <c r="J875" s="18">
        <f t="shared" si="92"/>
        <v>126.78947368421052</v>
      </c>
      <c r="K875" s="19">
        <f t="shared" si="96"/>
        <v>-15.21052631578948</v>
      </c>
      <c r="L875" s="16">
        <v>20</v>
      </c>
      <c r="M875" s="20">
        <f t="shared" si="93"/>
        <v>1.0526315789473684</v>
      </c>
      <c r="N875" s="19">
        <f t="shared" si="94"/>
        <v>-1.9473684210526316</v>
      </c>
      <c r="O875" s="16">
        <v>734</v>
      </c>
      <c r="P875" s="20">
        <f t="shared" si="95"/>
        <v>38.631578947368425</v>
      </c>
      <c r="Q875" s="19">
        <f t="shared" si="97"/>
        <v>9.6315789473684248</v>
      </c>
      <c r="R875" s="15"/>
    </row>
    <row r="876" spans="1:18" x14ac:dyDescent="0.3">
      <c r="A876" s="15" t="s">
        <v>1121</v>
      </c>
      <c r="B876" s="15" t="s">
        <v>2684</v>
      </c>
      <c r="C876" s="15" t="s">
        <v>2685</v>
      </c>
      <c r="D876" s="15" t="s">
        <v>2686</v>
      </c>
      <c r="E876" s="15" t="s">
        <v>2687</v>
      </c>
      <c r="F876" s="16">
        <v>1476</v>
      </c>
      <c r="G876" s="16">
        <v>230</v>
      </c>
      <c r="H876" s="17">
        <f t="shared" si="91"/>
        <v>1246</v>
      </c>
      <c r="I876" s="16">
        <v>2620</v>
      </c>
      <c r="J876" s="18">
        <f t="shared" si="92"/>
        <v>177.50677506775068</v>
      </c>
      <c r="K876" s="19">
        <f t="shared" si="96"/>
        <v>35.506775067750681</v>
      </c>
      <c r="L876" s="16">
        <v>43</v>
      </c>
      <c r="M876" s="20">
        <f t="shared" si="93"/>
        <v>2.9132791327913279</v>
      </c>
      <c r="N876" s="19">
        <f t="shared" si="94"/>
        <v>-8.6720867208672114E-2</v>
      </c>
      <c r="O876" s="16">
        <v>174</v>
      </c>
      <c r="P876" s="20">
        <f t="shared" si="95"/>
        <v>11.788617886178862</v>
      </c>
      <c r="Q876" s="19">
        <f t="shared" si="97"/>
        <v>-17.211382113821138</v>
      </c>
      <c r="R876" s="15"/>
    </row>
    <row r="877" spans="1:18" x14ac:dyDescent="0.3">
      <c r="A877" s="15" t="s">
        <v>1121</v>
      </c>
      <c r="B877" s="15" t="s">
        <v>2688</v>
      </c>
      <c r="C877" s="15" t="s">
        <v>2689</v>
      </c>
      <c r="D877" s="15" t="s">
        <v>483</v>
      </c>
      <c r="E877" s="15" t="s">
        <v>2690</v>
      </c>
      <c r="F877" s="16">
        <v>2081</v>
      </c>
      <c r="G877" s="16">
        <v>389</v>
      </c>
      <c r="H877" s="17">
        <f t="shared" si="91"/>
        <v>1692</v>
      </c>
      <c r="I877" s="16">
        <v>3402</v>
      </c>
      <c r="J877" s="18">
        <f t="shared" si="92"/>
        <v>163.47909658817878</v>
      </c>
      <c r="K877" s="19">
        <f t="shared" si="96"/>
        <v>21.479096588178777</v>
      </c>
      <c r="L877" s="16">
        <v>29</v>
      </c>
      <c r="M877" s="20">
        <f t="shared" si="93"/>
        <v>1.3935607880826526</v>
      </c>
      <c r="N877" s="19">
        <f t="shared" si="94"/>
        <v>-1.6064392119173474</v>
      </c>
      <c r="O877" s="16">
        <v>271</v>
      </c>
      <c r="P877" s="20">
        <f t="shared" si="95"/>
        <v>13.022585295530995</v>
      </c>
      <c r="Q877" s="19">
        <f t="shared" si="97"/>
        <v>-15.977414704469005</v>
      </c>
      <c r="R877" s="15"/>
    </row>
    <row r="878" spans="1:18" x14ac:dyDescent="0.3">
      <c r="A878" s="15" t="s">
        <v>1121</v>
      </c>
      <c r="B878" s="15" t="s">
        <v>1272</v>
      </c>
      <c r="C878" s="15" t="s">
        <v>1224</v>
      </c>
      <c r="D878" s="15" t="s">
        <v>678</v>
      </c>
      <c r="E878" s="15" t="s">
        <v>2691</v>
      </c>
      <c r="F878" s="16">
        <v>1510</v>
      </c>
      <c r="G878" s="16">
        <v>212</v>
      </c>
      <c r="H878" s="17">
        <f t="shared" si="91"/>
        <v>1298</v>
      </c>
      <c r="I878" s="16">
        <v>1789</v>
      </c>
      <c r="J878" s="18">
        <f t="shared" si="92"/>
        <v>118.47682119205298</v>
      </c>
      <c r="K878" s="19">
        <f t="shared" si="96"/>
        <v>-23.523178807947019</v>
      </c>
      <c r="L878" s="16">
        <v>2</v>
      </c>
      <c r="M878" s="20">
        <f t="shared" si="93"/>
        <v>0.13245033112582782</v>
      </c>
      <c r="N878" s="19">
        <f t="shared" si="94"/>
        <v>-2.8675496688741724</v>
      </c>
      <c r="O878" s="16">
        <v>6</v>
      </c>
      <c r="P878" s="20">
        <f t="shared" si="95"/>
        <v>0.39735099337748342</v>
      </c>
      <c r="Q878" s="19">
        <f t="shared" si="97"/>
        <v>-28.602649006622517</v>
      </c>
      <c r="R878" s="15"/>
    </row>
    <row r="879" spans="1:18" x14ac:dyDescent="0.3">
      <c r="A879" s="15" t="s">
        <v>1121</v>
      </c>
      <c r="B879" s="15" t="s">
        <v>2692</v>
      </c>
      <c r="C879" s="15" t="s">
        <v>2693</v>
      </c>
      <c r="D879" s="15" t="s">
        <v>591</v>
      </c>
      <c r="E879" s="15" t="s">
        <v>2694</v>
      </c>
      <c r="F879" s="16">
        <v>1707</v>
      </c>
      <c r="G879" s="16">
        <v>230</v>
      </c>
      <c r="H879" s="17">
        <f t="shared" si="91"/>
        <v>1477</v>
      </c>
      <c r="I879" s="16">
        <v>2007</v>
      </c>
      <c r="J879" s="18">
        <f t="shared" si="92"/>
        <v>117.57469244288225</v>
      </c>
      <c r="K879" s="19">
        <f t="shared" si="96"/>
        <v>-24.425307557117748</v>
      </c>
      <c r="L879" s="16">
        <v>15</v>
      </c>
      <c r="M879" s="20">
        <f t="shared" si="93"/>
        <v>0.87873462214411258</v>
      </c>
      <c r="N879" s="19">
        <f t="shared" si="94"/>
        <v>-2.1212653778558872</v>
      </c>
      <c r="O879" s="16">
        <v>2496</v>
      </c>
      <c r="P879" s="20">
        <f t="shared" si="95"/>
        <v>146.22144112478031</v>
      </c>
      <c r="Q879" s="19">
        <f t="shared" si="97"/>
        <v>117.22144112478031</v>
      </c>
      <c r="R879" s="15"/>
    </row>
    <row r="880" spans="1:18" x14ac:dyDescent="0.3">
      <c r="A880" s="15" t="s">
        <v>1121</v>
      </c>
      <c r="B880" s="15" t="s">
        <v>2695</v>
      </c>
      <c r="C880" s="15" t="s">
        <v>2696</v>
      </c>
      <c r="D880" s="15" t="s">
        <v>1151</v>
      </c>
      <c r="E880" s="15" t="s">
        <v>2697</v>
      </c>
      <c r="F880" s="16">
        <v>1937</v>
      </c>
      <c r="G880" s="16">
        <v>240</v>
      </c>
      <c r="H880" s="17">
        <f t="shared" si="91"/>
        <v>1697</v>
      </c>
      <c r="I880" s="16">
        <v>1501</v>
      </c>
      <c r="J880" s="18">
        <f t="shared" si="92"/>
        <v>77.490965410428501</v>
      </c>
      <c r="K880" s="19">
        <f t="shared" si="96"/>
        <v>-64.509034589571499</v>
      </c>
      <c r="L880" s="16">
        <v>0</v>
      </c>
      <c r="M880" s="20">
        <f t="shared" si="93"/>
        <v>0</v>
      </c>
      <c r="N880" s="19">
        <f t="shared" si="94"/>
        <v>-3</v>
      </c>
      <c r="O880" s="16">
        <v>1128</v>
      </c>
      <c r="P880" s="20">
        <f t="shared" si="95"/>
        <v>58.234383066597829</v>
      </c>
      <c r="Q880" s="19">
        <f t="shared" si="97"/>
        <v>29.234383066597829</v>
      </c>
      <c r="R880" s="15"/>
    </row>
    <row r="881" spans="1:18" x14ac:dyDescent="0.3">
      <c r="A881" s="15" t="s">
        <v>1121</v>
      </c>
      <c r="B881" s="15" t="s">
        <v>2698</v>
      </c>
      <c r="C881" s="15" t="s">
        <v>2699</v>
      </c>
      <c r="D881" s="15" t="s">
        <v>2700</v>
      </c>
      <c r="E881" s="15" t="s">
        <v>2701</v>
      </c>
      <c r="F881" s="16">
        <v>1494</v>
      </c>
      <c r="G881" s="16">
        <v>87</v>
      </c>
      <c r="H881" s="17">
        <f t="shared" si="91"/>
        <v>1407</v>
      </c>
      <c r="I881" s="16">
        <v>1617</v>
      </c>
      <c r="J881" s="18">
        <f t="shared" si="92"/>
        <v>108.23293172690762</v>
      </c>
      <c r="K881" s="19">
        <f t="shared" si="96"/>
        <v>-33.767068273092377</v>
      </c>
      <c r="L881" s="16">
        <v>0</v>
      </c>
      <c r="M881" s="20">
        <f t="shared" si="93"/>
        <v>0</v>
      </c>
      <c r="N881" s="19">
        <f t="shared" si="94"/>
        <v>-3</v>
      </c>
      <c r="O881" s="16">
        <v>929</v>
      </c>
      <c r="P881" s="20">
        <f t="shared" si="95"/>
        <v>62.182061579651936</v>
      </c>
      <c r="Q881" s="19">
        <f t="shared" si="97"/>
        <v>33.182061579651936</v>
      </c>
      <c r="R881" s="15"/>
    </row>
    <row r="882" spans="1:18" x14ac:dyDescent="0.3">
      <c r="A882" s="15" t="s">
        <v>1121</v>
      </c>
      <c r="B882" s="15" t="s">
        <v>2702</v>
      </c>
      <c r="C882" s="15" t="s">
        <v>2703</v>
      </c>
      <c r="D882" s="15" t="s">
        <v>311</v>
      </c>
      <c r="E882" s="15" t="s">
        <v>2704</v>
      </c>
      <c r="F882" s="16">
        <v>1537</v>
      </c>
      <c r="G882" s="16">
        <v>294</v>
      </c>
      <c r="H882" s="17">
        <f t="shared" si="91"/>
        <v>1243</v>
      </c>
      <c r="I882" s="16">
        <v>2347</v>
      </c>
      <c r="J882" s="18">
        <f t="shared" si="92"/>
        <v>152.70006506180871</v>
      </c>
      <c r="K882" s="19">
        <f t="shared" si="96"/>
        <v>10.700065061808715</v>
      </c>
      <c r="L882" s="16">
        <v>20</v>
      </c>
      <c r="M882" s="20">
        <f t="shared" si="93"/>
        <v>1.3012361743656473</v>
      </c>
      <c r="N882" s="19">
        <f t="shared" si="94"/>
        <v>-1.6987638256343527</v>
      </c>
      <c r="O882" s="16">
        <v>899</v>
      </c>
      <c r="P882" s="20">
        <f t="shared" si="95"/>
        <v>58.490566037735846</v>
      </c>
      <c r="Q882" s="19">
        <f t="shared" si="97"/>
        <v>29.490566037735846</v>
      </c>
      <c r="R882" s="15"/>
    </row>
    <row r="883" spans="1:18" x14ac:dyDescent="0.3">
      <c r="A883" s="15" t="s">
        <v>1121</v>
      </c>
      <c r="B883" s="15" t="s">
        <v>2705</v>
      </c>
      <c r="C883" s="15" t="s">
        <v>2706</v>
      </c>
      <c r="D883" s="15" t="s">
        <v>609</v>
      </c>
      <c r="E883" s="15" t="s">
        <v>2049</v>
      </c>
      <c r="F883" s="16">
        <v>1568</v>
      </c>
      <c r="G883" s="16">
        <v>214</v>
      </c>
      <c r="H883" s="17">
        <f t="shared" si="91"/>
        <v>1354</v>
      </c>
      <c r="I883" s="16">
        <v>1024</v>
      </c>
      <c r="J883" s="18">
        <f t="shared" si="92"/>
        <v>65.306122448979593</v>
      </c>
      <c r="K883" s="19">
        <f t="shared" si="96"/>
        <v>-76.693877551020407</v>
      </c>
      <c r="L883" s="16">
        <v>8</v>
      </c>
      <c r="M883" s="20">
        <f t="shared" si="93"/>
        <v>0.51020408163265307</v>
      </c>
      <c r="N883" s="19">
        <f t="shared" si="94"/>
        <v>-2.489795918367347</v>
      </c>
      <c r="O883" s="16">
        <v>896</v>
      </c>
      <c r="P883" s="20">
        <f t="shared" si="95"/>
        <v>57.142857142857139</v>
      </c>
      <c r="Q883" s="19">
        <f t="shared" si="97"/>
        <v>28.142857142857139</v>
      </c>
      <c r="R883" s="15"/>
    </row>
    <row r="884" spans="1:18" x14ac:dyDescent="0.3">
      <c r="A884" s="15" t="s">
        <v>1121</v>
      </c>
      <c r="B884" s="15" t="s">
        <v>2707</v>
      </c>
      <c r="C884" s="15" t="s">
        <v>2708</v>
      </c>
      <c r="D884" s="15" t="s">
        <v>193</v>
      </c>
      <c r="E884" s="15" t="s">
        <v>2709</v>
      </c>
      <c r="F884" s="16">
        <v>1396</v>
      </c>
      <c r="G884" s="16">
        <v>277</v>
      </c>
      <c r="H884" s="17">
        <f t="shared" si="91"/>
        <v>1119</v>
      </c>
      <c r="I884" s="16">
        <v>1753</v>
      </c>
      <c r="J884" s="18">
        <f t="shared" si="92"/>
        <v>125.57306590257879</v>
      </c>
      <c r="K884" s="19">
        <f t="shared" si="96"/>
        <v>-16.42693409742121</v>
      </c>
      <c r="L884" s="16">
        <v>6</v>
      </c>
      <c r="M884" s="20">
        <f t="shared" si="93"/>
        <v>0.42979942693409745</v>
      </c>
      <c r="N884" s="19">
        <f t="shared" si="94"/>
        <v>-2.5702005730659025</v>
      </c>
      <c r="O884" s="16">
        <v>1450</v>
      </c>
      <c r="P884" s="20">
        <f t="shared" si="95"/>
        <v>103.86819484240688</v>
      </c>
      <c r="Q884" s="19">
        <f t="shared" si="97"/>
        <v>74.868194842406879</v>
      </c>
      <c r="R884" s="15"/>
    </row>
    <row r="885" spans="1:18" x14ac:dyDescent="0.3">
      <c r="A885" s="15" t="s">
        <v>1121</v>
      </c>
      <c r="B885" s="15" t="s">
        <v>2710</v>
      </c>
      <c r="C885" s="15" t="s">
        <v>2711</v>
      </c>
      <c r="D885" s="15" t="s">
        <v>136</v>
      </c>
      <c r="E885" s="15" t="s">
        <v>2712</v>
      </c>
      <c r="F885" s="16">
        <v>1086</v>
      </c>
      <c r="G885" s="16">
        <v>154</v>
      </c>
      <c r="H885" s="17">
        <f t="shared" si="91"/>
        <v>932</v>
      </c>
      <c r="I885" s="16">
        <v>686</v>
      </c>
      <c r="J885" s="18">
        <f t="shared" si="92"/>
        <v>63.167587476979747</v>
      </c>
      <c r="K885" s="19">
        <f t="shared" si="96"/>
        <v>-78.832412523020253</v>
      </c>
      <c r="L885" s="16">
        <v>4</v>
      </c>
      <c r="M885" s="20">
        <f t="shared" si="93"/>
        <v>0.36832412523020258</v>
      </c>
      <c r="N885" s="19">
        <f t="shared" si="94"/>
        <v>-2.6316758747697975</v>
      </c>
      <c r="O885" s="16">
        <v>15</v>
      </c>
      <c r="P885" s="20">
        <f t="shared" si="95"/>
        <v>1.3812154696132597</v>
      </c>
      <c r="Q885" s="19">
        <f t="shared" si="97"/>
        <v>-27.618784530386741</v>
      </c>
      <c r="R885" s="15"/>
    </row>
    <row r="886" spans="1:18" x14ac:dyDescent="0.3">
      <c r="A886" s="15" t="s">
        <v>1121</v>
      </c>
      <c r="B886" s="15" t="s">
        <v>2713</v>
      </c>
      <c r="C886" s="15" t="s">
        <v>2714</v>
      </c>
      <c r="D886" s="15" t="s">
        <v>1151</v>
      </c>
      <c r="E886" s="15" t="s">
        <v>2715</v>
      </c>
      <c r="F886" s="16">
        <v>1163</v>
      </c>
      <c r="G886" s="16">
        <v>14</v>
      </c>
      <c r="H886" s="17">
        <f t="shared" si="91"/>
        <v>1149</v>
      </c>
      <c r="I886" s="16">
        <v>979</v>
      </c>
      <c r="J886" s="18">
        <f t="shared" si="92"/>
        <v>84.178847807394675</v>
      </c>
      <c r="K886" s="19">
        <f t="shared" si="96"/>
        <v>-57.821152192605325</v>
      </c>
      <c r="L886" s="16">
        <v>2</v>
      </c>
      <c r="M886" s="20">
        <f t="shared" si="93"/>
        <v>0.17196904557179707</v>
      </c>
      <c r="N886" s="19">
        <f t="shared" si="94"/>
        <v>-2.8280309544282027</v>
      </c>
      <c r="O886" s="16">
        <v>79</v>
      </c>
      <c r="P886" s="20">
        <f t="shared" si="95"/>
        <v>6.7927773000859855</v>
      </c>
      <c r="Q886" s="19">
        <f t="shared" si="97"/>
        <v>-22.207222699914013</v>
      </c>
      <c r="R886" s="15"/>
    </row>
    <row r="887" spans="1:18" x14ac:dyDescent="0.3">
      <c r="A887" s="15" t="s">
        <v>1121</v>
      </c>
      <c r="B887" s="15" t="s">
        <v>1633</v>
      </c>
      <c r="C887" s="15" t="s">
        <v>1634</v>
      </c>
      <c r="D887" s="15" t="s">
        <v>996</v>
      </c>
      <c r="E887" s="15" t="s">
        <v>2716</v>
      </c>
      <c r="F887" s="16">
        <v>1657</v>
      </c>
      <c r="G887" s="16">
        <v>386</v>
      </c>
      <c r="H887" s="17">
        <f t="shared" si="91"/>
        <v>1271</v>
      </c>
      <c r="I887" s="16">
        <v>1487</v>
      </c>
      <c r="J887" s="18">
        <f t="shared" si="92"/>
        <v>89.740494870247431</v>
      </c>
      <c r="K887" s="19">
        <f t="shared" si="96"/>
        <v>-52.259505129752569</v>
      </c>
      <c r="L887" s="16">
        <v>16</v>
      </c>
      <c r="M887" s="20">
        <f t="shared" si="93"/>
        <v>0.96560048280024147</v>
      </c>
      <c r="N887" s="19">
        <f t="shared" si="94"/>
        <v>-2.0343995171997586</v>
      </c>
      <c r="O887" s="16">
        <v>1257</v>
      </c>
      <c r="P887" s="20">
        <f t="shared" si="95"/>
        <v>75.859987929993963</v>
      </c>
      <c r="Q887" s="19">
        <f t="shared" si="97"/>
        <v>46.859987929993963</v>
      </c>
      <c r="R887" s="15"/>
    </row>
    <row r="888" spans="1:18" x14ac:dyDescent="0.3">
      <c r="A888" s="15" t="s">
        <v>2717</v>
      </c>
      <c r="B888" s="15" t="s">
        <v>2718</v>
      </c>
      <c r="C888" s="15" t="s">
        <v>2719</v>
      </c>
      <c r="D888" s="15" t="s">
        <v>624</v>
      </c>
      <c r="E888" s="15" t="s">
        <v>2720</v>
      </c>
      <c r="F888" s="16">
        <v>623</v>
      </c>
      <c r="G888" s="16">
        <v>6</v>
      </c>
      <c r="H888" s="17">
        <f t="shared" si="91"/>
        <v>617</v>
      </c>
      <c r="I888" s="16">
        <v>873</v>
      </c>
      <c r="J888" s="18">
        <f t="shared" si="92"/>
        <v>140.12841091492777</v>
      </c>
      <c r="K888" s="19">
        <f t="shared" si="96"/>
        <v>-1.8715890850722303</v>
      </c>
      <c r="L888" s="16">
        <v>7</v>
      </c>
      <c r="M888" s="20">
        <f t="shared" si="93"/>
        <v>1.1235955056179776</v>
      </c>
      <c r="N888" s="19">
        <f t="shared" si="94"/>
        <v>-1.8764044943820224</v>
      </c>
      <c r="O888" s="16">
        <v>1207</v>
      </c>
      <c r="P888" s="20">
        <f t="shared" si="95"/>
        <v>193.73996789727127</v>
      </c>
      <c r="Q888" s="19">
        <f t="shared" si="97"/>
        <v>164.73996789727127</v>
      </c>
      <c r="R888" s="15"/>
    </row>
    <row r="889" spans="1:18" x14ac:dyDescent="0.3">
      <c r="A889" s="15" t="s">
        <v>2717</v>
      </c>
      <c r="B889" s="15" t="s">
        <v>2721</v>
      </c>
      <c r="C889" s="15" t="s">
        <v>2722</v>
      </c>
      <c r="D889" s="15" t="s">
        <v>286</v>
      </c>
      <c r="E889" s="15" t="s">
        <v>2723</v>
      </c>
      <c r="F889" s="16">
        <v>651</v>
      </c>
      <c r="G889" s="16">
        <v>128</v>
      </c>
      <c r="H889" s="17">
        <f t="shared" si="91"/>
        <v>523</v>
      </c>
      <c r="I889" s="16">
        <v>1099</v>
      </c>
      <c r="J889" s="18">
        <f t="shared" si="92"/>
        <v>168.81720430107526</v>
      </c>
      <c r="K889" s="19">
        <f t="shared" si="96"/>
        <v>26.817204301075265</v>
      </c>
      <c r="L889" s="16">
        <v>12</v>
      </c>
      <c r="M889" s="20">
        <f t="shared" si="93"/>
        <v>1.8433179723502304</v>
      </c>
      <c r="N889" s="19">
        <f t="shared" si="94"/>
        <v>-1.1566820276497696</v>
      </c>
      <c r="O889" s="16">
        <v>1</v>
      </c>
      <c r="P889" s="20">
        <f t="shared" si="95"/>
        <v>0.15360983102918588</v>
      </c>
      <c r="Q889" s="19">
        <f t="shared" si="97"/>
        <v>-28.846390168970814</v>
      </c>
      <c r="R889" s="15"/>
    </row>
    <row r="890" spans="1:18" x14ac:dyDescent="0.3">
      <c r="A890" s="15" t="s">
        <v>2717</v>
      </c>
      <c r="B890" s="15" t="s">
        <v>2724</v>
      </c>
      <c r="C890" s="15" t="s">
        <v>2725</v>
      </c>
      <c r="D890" s="15" t="s">
        <v>265</v>
      </c>
      <c r="E890" s="15" t="s">
        <v>2726</v>
      </c>
      <c r="F890" s="16">
        <v>2084</v>
      </c>
      <c r="G890" s="16">
        <v>513</v>
      </c>
      <c r="H890" s="17">
        <f t="shared" si="91"/>
        <v>1571</v>
      </c>
      <c r="I890" s="16">
        <v>2433</v>
      </c>
      <c r="J890" s="18">
        <f t="shared" si="92"/>
        <v>116.74664107485604</v>
      </c>
      <c r="K890" s="19">
        <f t="shared" si="96"/>
        <v>-25.253358925143957</v>
      </c>
      <c r="L890" s="16">
        <v>28</v>
      </c>
      <c r="M890" s="20">
        <f t="shared" si="93"/>
        <v>1.3435700575815739</v>
      </c>
      <c r="N890" s="19">
        <f t="shared" si="94"/>
        <v>-1.6564299424184261</v>
      </c>
      <c r="O890" s="16">
        <v>399</v>
      </c>
      <c r="P890" s="20">
        <f t="shared" si="95"/>
        <v>19.145873320537429</v>
      </c>
      <c r="Q890" s="19">
        <f t="shared" si="97"/>
        <v>-9.8541266794625706</v>
      </c>
      <c r="R890" s="15"/>
    </row>
    <row r="891" spans="1:18" x14ac:dyDescent="0.3">
      <c r="A891" s="15" t="s">
        <v>2717</v>
      </c>
      <c r="B891" s="15" t="s">
        <v>2727</v>
      </c>
      <c r="C891" s="15" t="s">
        <v>2728</v>
      </c>
      <c r="D891" s="15" t="s">
        <v>2683</v>
      </c>
      <c r="E891" s="15" t="s">
        <v>2729</v>
      </c>
      <c r="F891" s="16">
        <v>2904</v>
      </c>
      <c r="G891" s="16">
        <v>584</v>
      </c>
      <c r="H891" s="17">
        <f t="shared" si="91"/>
        <v>2320</v>
      </c>
      <c r="I891" s="16">
        <v>6455</v>
      </c>
      <c r="J891" s="18">
        <f t="shared" si="92"/>
        <v>222.27961432506888</v>
      </c>
      <c r="K891" s="19">
        <f t="shared" si="96"/>
        <v>80.279614325068877</v>
      </c>
      <c r="L891" s="16">
        <v>225</v>
      </c>
      <c r="M891" s="20">
        <f t="shared" si="93"/>
        <v>7.7479338842975212</v>
      </c>
      <c r="N891" s="19">
        <f t="shared" si="94"/>
        <v>4.7479338842975212</v>
      </c>
      <c r="O891" s="16">
        <v>0</v>
      </c>
      <c r="P891" s="20">
        <f t="shared" si="95"/>
        <v>0</v>
      </c>
      <c r="Q891" s="19">
        <f t="shared" si="97"/>
        <v>-29</v>
      </c>
      <c r="R891" s="15"/>
    </row>
    <row r="892" spans="1:18" x14ac:dyDescent="0.3">
      <c r="A892" s="15" t="s">
        <v>2717</v>
      </c>
      <c r="B892" s="15" t="s">
        <v>2730</v>
      </c>
      <c r="C892" s="15" t="s">
        <v>2731</v>
      </c>
      <c r="D892" s="15" t="s">
        <v>678</v>
      </c>
      <c r="E892" s="15" t="s">
        <v>2732</v>
      </c>
      <c r="F892" s="16">
        <v>376</v>
      </c>
      <c r="G892" s="16">
        <v>0</v>
      </c>
      <c r="H892" s="17">
        <f t="shared" si="91"/>
        <v>376</v>
      </c>
      <c r="I892" s="16">
        <v>892</v>
      </c>
      <c r="J892" s="18">
        <f t="shared" si="92"/>
        <v>237.2340425531915</v>
      </c>
      <c r="K892" s="19">
        <f t="shared" si="96"/>
        <v>95.2340425531915</v>
      </c>
      <c r="L892" s="16">
        <v>19</v>
      </c>
      <c r="M892" s="20">
        <f t="shared" si="93"/>
        <v>5.0531914893617014</v>
      </c>
      <c r="N892" s="19">
        <f t="shared" si="94"/>
        <v>2.0531914893617014</v>
      </c>
      <c r="O892" s="16">
        <v>634</v>
      </c>
      <c r="P892" s="20">
        <f t="shared" si="95"/>
        <v>168.61702127659575</v>
      </c>
      <c r="Q892" s="19">
        <f t="shared" si="97"/>
        <v>139.61702127659575</v>
      </c>
      <c r="R892" s="15"/>
    </row>
    <row r="893" spans="1:18" x14ac:dyDescent="0.3">
      <c r="A893" s="15" t="s">
        <v>2717</v>
      </c>
      <c r="B893" s="15" t="s">
        <v>2733</v>
      </c>
      <c r="C893" s="15" t="s">
        <v>2734</v>
      </c>
      <c r="D893" s="15" t="s">
        <v>258</v>
      </c>
      <c r="E893" s="15" t="s">
        <v>2735</v>
      </c>
      <c r="F893" s="16">
        <v>1921</v>
      </c>
      <c r="G893" s="16">
        <v>103</v>
      </c>
      <c r="H893" s="17">
        <f t="shared" si="91"/>
        <v>1818</v>
      </c>
      <c r="I893" s="16">
        <v>2195</v>
      </c>
      <c r="J893" s="18">
        <f t="shared" si="92"/>
        <v>114.26340447683498</v>
      </c>
      <c r="K893" s="19">
        <f t="shared" si="96"/>
        <v>-27.736595523165022</v>
      </c>
      <c r="L893" s="16">
        <v>4</v>
      </c>
      <c r="M893" s="20">
        <f t="shared" si="93"/>
        <v>0.20822488287350338</v>
      </c>
      <c r="N893" s="19">
        <f t="shared" si="94"/>
        <v>-2.7917751171264964</v>
      </c>
      <c r="O893" s="16">
        <v>1176</v>
      </c>
      <c r="P893" s="20">
        <f t="shared" si="95"/>
        <v>61.218115564809992</v>
      </c>
      <c r="Q893" s="19">
        <f t="shared" si="97"/>
        <v>32.218115564809992</v>
      </c>
      <c r="R893" s="15"/>
    </row>
    <row r="894" spans="1:18" x14ac:dyDescent="0.3">
      <c r="A894" s="15" t="s">
        <v>2717</v>
      </c>
      <c r="B894" s="15" t="s">
        <v>2736</v>
      </c>
      <c r="C894" s="15" t="s">
        <v>2737</v>
      </c>
      <c r="D894" s="15" t="s">
        <v>38</v>
      </c>
      <c r="E894" s="15" t="s">
        <v>2738</v>
      </c>
      <c r="F894" s="16">
        <v>1975</v>
      </c>
      <c r="G894" s="16">
        <v>635</v>
      </c>
      <c r="H894" s="17">
        <f t="shared" si="91"/>
        <v>1340</v>
      </c>
      <c r="I894" s="16">
        <v>2886</v>
      </c>
      <c r="J894" s="18">
        <f t="shared" si="92"/>
        <v>146.12658227848101</v>
      </c>
      <c r="K894" s="19">
        <f t="shared" si="96"/>
        <v>4.1265822784810098</v>
      </c>
      <c r="L894" s="16">
        <v>27</v>
      </c>
      <c r="M894" s="20">
        <f t="shared" si="93"/>
        <v>1.3670886075949367</v>
      </c>
      <c r="N894" s="19">
        <f t="shared" si="94"/>
        <v>-1.6329113924050633</v>
      </c>
      <c r="O894" s="16">
        <v>218</v>
      </c>
      <c r="P894" s="20">
        <f t="shared" si="95"/>
        <v>11.037974683544304</v>
      </c>
      <c r="Q894" s="19">
        <f t="shared" si="97"/>
        <v>-17.962025316455694</v>
      </c>
      <c r="R894" s="15"/>
    </row>
    <row r="895" spans="1:18" x14ac:dyDescent="0.3">
      <c r="A895" s="15" t="s">
        <v>2717</v>
      </c>
      <c r="B895" s="15" t="s">
        <v>2739</v>
      </c>
      <c r="C895" s="15" t="s">
        <v>2740</v>
      </c>
      <c r="D895" s="15" t="s">
        <v>273</v>
      </c>
      <c r="E895" s="15" t="s">
        <v>2741</v>
      </c>
      <c r="F895" s="16">
        <v>1626</v>
      </c>
      <c r="G895" s="16">
        <v>290</v>
      </c>
      <c r="H895" s="17">
        <f t="shared" si="91"/>
        <v>1336</v>
      </c>
      <c r="I895" s="16">
        <v>2482</v>
      </c>
      <c r="J895" s="18">
        <f t="shared" si="92"/>
        <v>152.64452644526446</v>
      </c>
      <c r="K895" s="19">
        <f t="shared" si="96"/>
        <v>10.644526445264461</v>
      </c>
      <c r="L895" s="16">
        <v>20</v>
      </c>
      <c r="M895" s="20">
        <f t="shared" si="93"/>
        <v>1.2300123001230012</v>
      </c>
      <c r="N895" s="19">
        <f t="shared" si="94"/>
        <v>-1.7699876998769988</v>
      </c>
      <c r="O895" s="16">
        <v>261</v>
      </c>
      <c r="P895" s="20">
        <f t="shared" si="95"/>
        <v>16.051660516605164</v>
      </c>
      <c r="Q895" s="19">
        <f t="shared" si="97"/>
        <v>-12.948339483394836</v>
      </c>
      <c r="R895" s="15"/>
    </row>
    <row r="896" spans="1:18" x14ac:dyDescent="0.3">
      <c r="A896" s="15" t="s">
        <v>2717</v>
      </c>
      <c r="B896" s="15" t="s">
        <v>2742</v>
      </c>
      <c r="C896" s="15" t="s">
        <v>2743</v>
      </c>
      <c r="D896" s="15" t="s">
        <v>210</v>
      </c>
      <c r="E896" s="15" t="s">
        <v>2744</v>
      </c>
      <c r="F896" s="16">
        <v>1189</v>
      </c>
      <c r="G896" s="16">
        <v>24</v>
      </c>
      <c r="H896" s="17">
        <f t="shared" si="91"/>
        <v>1165</v>
      </c>
      <c r="I896" s="16">
        <v>1528</v>
      </c>
      <c r="J896" s="18">
        <f t="shared" si="92"/>
        <v>128.51135407905804</v>
      </c>
      <c r="K896" s="19">
        <f t="shared" si="96"/>
        <v>-13.488645920941963</v>
      </c>
      <c r="L896" s="16">
        <v>11</v>
      </c>
      <c r="M896" s="20">
        <f t="shared" si="93"/>
        <v>0.92514718250630779</v>
      </c>
      <c r="N896" s="19">
        <f t="shared" si="94"/>
        <v>-2.0748528174936922</v>
      </c>
      <c r="O896" s="16">
        <v>1</v>
      </c>
      <c r="P896" s="20">
        <f t="shared" si="95"/>
        <v>8.4104289318755257E-2</v>
      </c>
      <c r="Q896" s="19">
        <f t="shared" si="97"/>
        <v>-28.915895710681244</v>
      </c>
      <c r="R896" s="15"/>
    </row>
    <row r="897" spans="1:18" x14ac:dyDescent="0.3">
      <c r="A897" s="15" t="s">
        <v>2717</v>
      </c>
      <c r="B897" s="15" t="s">
        <v>2745</v>
      </c>
      <c r="C897" s="15" t="s">
        <v>2746</v>
      </c>
      <c r="D897" s="15" t="s">
        <v>290</v>
      </c>
      <c r="E897" s="15" t="s">
        <v>1631</v>
      </c>
      <c r="F897" s="16">
        <v>2363</v>
      </c>
      <c r="G897" s="16">
        <v>274</v>
      </c>
      <c r="H897" s="17">
        <f t="shared" si="91"/>
        <v>2089</v>
      </c>
      <c r="I897" s="16">
        <v>6219</v>
      </c>
      <c r="J897" s="18">
        <f t="shared" si="92"/>
        <v>263.18239526026235</v>
      </c>
      <c r="K897" s="19">
        <f t="shared" si="96"/>
        <v>121.18239526026235</v>
      </c>
      <c r="L897" s="16">
        <v>441</v>
      </c>
      <c r="M897" s="20">
        <f t="shared" si="93"/>
        <v>18.662716885315277</v>
      </c>
      <c r="N897" s="19">
        <f t="shared" si="94"/>
        <v>15.662716885315277</v>
      </c>
      <c r="O897" s="16">
        <v>1714</v>
      </c>
      <c r="P897" s="20">
        <f t="shared" si="95"/>
        <v>72.534913245873895</v>
      </c>
      <c r="Q897" s="19">
        <f t="shared" si="97"/>
        <v>43.534913245873895</v>
      </c>
      <c r="R897" s="15"/>
    </row>
    <row r="898" spans="1:18" x14ac:dyDescent="0.3">
      <c r="A898" s="15" t="s">
        <v>2717</v>
      </c>
      <c r="B898" s="15" t="s">
        <v>2747</v>
      </c>
      <c r="C898" s="15" t="s">
        <v>2748</v>
      </c>
      <c r="D898" s="15" t="s">
        <v>408</v>
      </c>
      <c r="E898" s="15" t="s">
        <v>2749</v>
      </c>
      <c r="F898" s="16">
        <v>1044</v>
      </c>
      <c r="G898" s="16">
        <v>1</v>
      </c>
      <c r="H898" s="17">
        <f t="shared" si="91"/>
        <v>1043</v>
      </c>
      <c r="I898" s="16">
        <v>1938</v>
      </c>
      <c r="J898" s="18">
        <f t="shared" si="92"/>
        <v>185.63218390804596</v>
      </c>
      <c r="K898" s="19">
        <f t="shared" si="96"/>
        <v>43.63218390804596</v>
      </c>
      <c r="L898" s="16">
        <v>11</v>
      </c>
      <c r="M898" s="20">
        <f t="shared" si="93"/>
        <v>1.053639846743295</v>
      </c>
      <c r="N898" s="19">
        <f t="shared" si="94"/>
        <v>-1.946360153256705</v>
      </c>
      <c r="O898" s="16">
        <v>861</v>
      </c>
      <c r="P898" s="20">
        <f t="shared" si="95"/>
        <v>82.47126436781609</v>
      </c>
      <c r="Q898" s="19">
        <f t="shared" si="97"/>
        <v>53.47126436781609</v>
      </c>
      <c r="R898" s="15"/>
    </row>
    <row r="899" spans="1:18" x14ac:dyDescent="0.3">
      <c r="A899" s="15" t="s">
        <v>2717</v>
      </c>
      <c r="B899" s="15" t="s">
        <v>2750</v>
      </c>
      <c r="C899" s="15" t="s">
        <v>2751</v>
      </c>
      <c r="D899" s="15" t="s">
        <v>2045</v>
      </c>
      <c r="E899" s="15" t="s">
        <v>205</v>
      </c>
      <c r="F899" s="16">
        <v>744</v>
      </c>
      <c r="G899" s="16">
        <v>91</v>
      </c>
      <c r="H899" s="17">
        <f t="shared" si="91"/>
        <v>653</v>
      </c>
      <c r="I899" s="16">
        <v>1403</v>
      </c>
      <c r="J899" s="18">
        <f t="shared" si="92"/>
        <v>188.57526881720429</v>
      </c>
      <c r="K899" s="19">
        <f t="shared" si="96"/>
        <v>46.575268817204289</v>
      </c>
      <c r="L899" s="16">
        <v>13</v>
      </c>
      <c r="M899" s="20">
        <f t="shared" si="93"/>
        <v>1.747311827956989</v>
      </c>
      <c r="N899" s="19">
        <f t="shared" si="94"/>
        <v>-1.252688172043011</v>
      </c>
      <c r="O899" s="16">
        <v>413</v>
      </c>
      <c r="P899" s="20">
        <f t="shared" si="95"/>
        <v>55.51075268817204</v>
      </c>
      <c r="Q899" s="19">
        <f t="shared" si="97"/>
        <v>26.51075268817204</v>
      </c>
      <c r="R899" s="15"/>
    </row>
    <row r="900" spans="1:18" x14ac:dyDescent="0.3">
      <c r="A900" s="15" t="s">
        <v>2717</v>
      </c>
      <c r="B900" s="15" t="s">
        <v>2752</v>
      </c>
      <c r="C900" s="15" t="s">
        <v>2753</v>
      </c>
      <c r="D900" s="15" t="s">
        <v>152</v>
      </c>
      <c r="E900" s="15" t="s">
        <v>2754</v>
      </c>
      <c r="F900" s="16">
        <v>856</v>
      </c>
      <c r="G900" s="16">
        <v>166</v>
      </c>
      <c r="H900" s="17">
        <f t="shared" si="91"/>
        <v>690</v>
      </c>
      <c r="I900" s="16">
        <v>1839</v>
      </c>
      <c r="J900" s="18">
        <f t="shared" si="92"/>
        <v>214.83644859813086</v>
      </c>
      <c r="K900" s="19">
        <f t="shared" si="96"/>
        <v>72.836448598130858</v>
      </c>
      <c r="L900" s="16">
        <v>15</v>
      </c>
      <c r="M900" s="20">
        <f t="shared" si="93"/>
        <v>1.7523364485981308</v>
      </c>
      <c r="N900" s="19">
        <f t="shared" si="94"/>
        <v>-1.2476635514018692</v>
      </c>
      <c r="O900" s="16">
        <v>4</v>
      </c>
      <c r="P900" s="20">
        <f t="shared" si="95"/>
        <v>0.46728971962616817</v>
      </c>
      <c r="Q900" s="19">
        <f t="shared" si="97"/>
        <v>-28.532710280373831</v>
      </c>
      <c r="R900" s="15"/>
    </row>
    <row r="901" spans="1:18" x14ac:dyDescent="0.3">
      <c r="A901" s="15" t="s">
        <v>2717</v>
      </c>
      <c r="B901" s="15" t="s">
        <v>2755</v>
      </c>
      <c r="C901" s="15" t="s">
        <v>2756</v>
      </c>
      <c r="D901" s="15" t="s">
        <v>2757</v>
      </c>
      <c r="E901" s="15" t="s">
        <v>2758</v>
      </c>
      <c r="F901" s="16">
        <v>511</v>
      </c>
      <c r="G901" s="16">
        <v>78</v>
      </c>
      <c r="H901" s="17">
        <f t="shared" si="91"/>
        <v>433</v>
      </c>
      <c r="I901" s="16">
        <v>577</v>
      </c>
      <c r="J901" s="18">
        <f t="shared" si="92"/>
        <v>112.91585127201567</v>
      </c>
      <c r="K901" s="19">
        <f t="shared" si="96"/>
        <v>-29.084148727984328</v>
      </c>
      <c r="L901" s="16">
        <v>11</v>
      </c>
      <c r="M901" s="20">
        <f t="shared" si="93"/>
        <v>2.152641878669276</v>
      </c>
      <c r="N901" s="19">
        <f t="shared" si="94"/>
        <v>-0.84735812133072397</v>
      </c>
      <c r="O901" s="16">
        <v>949</v>
      </c>
      <c r="P901" s="20">
        <f t="shared" si="95"/>
        <v>185.71428571428572</v>
      </c>
      <c r="Q901" s="19">
        <f t="shared" si="97"/>
        <v>156.71428571428572</v>
      </c>
      <c r="R901" s="15"/>
    </row>
    <row r="902" spans="1:18" x14ac:dyDescent="0.3">
      <c r="A902" s="15" t="s">
        <v>2717</v>
      </c>
      <c r="B902" s="15" t="s">
        <v>2759</v>
      </c>
      <c r="C902" s="15" t="s">
        <v>2760</v>
      </c>
      <c r="D902" s="15" t="s">
        <v>290</v>
      </c>
      <c r="E902" s="15" t="s">
        <v>2761</v>
      </c>
      <c r="F902" s="16">
        <v>1791</v>
      </c>
      <c r="G902" s="16">
        <v>270</v>
      </c>
      <c r="H902" s="17">
        <f t="shared" si="91"/>
        <v>1521</v>
      </c>
      <c r="I902" s="16">
        <v>2279</v>
      </c>
      <c r="J902" s="18">
        <f t="shared" si="92"/>
        <v>127.24734785036293</v>
      </c>
      <c r="K902" s="19">
        <f t="shared" si="96"/>
        <v>-14.752652149637072</v>
      </c>
      <c r="L902" s="16">
        <v>306</v>
      </c>
      <c r="M902" s="20">
        <f t="shared" si="93"/>
        <v>17.08542713567839</v>
      </c>
      <c r="N902" s="19">
        <f t="shared" si="94"/>
        <v>14.08542713567839</v>
      </c>
      <c r="O902" s="16">
        <v>534</v>
      </c>
      <c r="P902" s="20">
        <f t="shared" si="95"/>
        <v>29.815745393634842</v>
      </c>
      <c r="Q902" s="19">
        <f t="shared" si="97"/>
        <v>0.81574539363484178</v>
      </c>
      <c r="R902" s="15"/>
    </row>
    <row r="903" spans="1:18" x14ac:dyDescent="0.3">
      <c r="A903" s="15" t="s">
        <v>2717</v>
      </c>
      <c r="B903" s="15" t="s">
        <v>2762</v>
      </c>
      <c r="C903" s="15" t="s">
        <v>2763</v>
      </c>
      <c r="D903" s="15" t="s">
        <v>233</v>
      </c>
      <c r="E903" s="15" t="s">
        <v>2764</v>
      </c>
      <c r="F903" s="16">
        <v>1563</v>
      </c>
      <c r="G903" s="16">
        <v>198</v>
      </c>
      <c r="H903" s="17">
        <f t="shared" si="91"/>
        <v>1365</v>
      </c>
      <c r="I903" s="16">
        <v>1953</v>
      </c>
      <c r="J903" s="18">
        <f t="shared" si="92"/>
        <v>124.95201535508637</v>
      </c>
      <c r="K903" s="19">
        <f t="shared" si="96"/>
        <v>-17.047984644913626</v>
      </c>
      <c r="L903" s="16">
        <v>4</v>
      </c>
      <c r="M903" s="20">
        <f t="shared" si="93"/>
        <v>0.25591810620601407</v>
      </c>
      <c r="N903" s="19">
        <f t="shared" si="94"/>
        <v>-2.7440818937939859</v>
      </c>
      <c r="O903" s="16">
        <v>4</v>
      </c>
      <c r="P903" s="20">
        <f t="shared" si="95"/>
        <v>0.25591810620601407</v>
      </c>
      <c r="Q903" s="19">
        <f t="shared" si="97"/>
        <v>-28.744081893793986</v>
      </c>
      <c r="R903" s="15"/>
    </row>
    <row r="904" spans="1:18" x14ac:dyDescent="0.3">
      <c r="A904" s="15" t="s">
        <v>2717</v>
      </c>
      <c r="B904" s="15" t="s">
        <v>2765</v>
      </c>
      <c r="C904" s="15" t="s">
        <v>2766</v>
      </c>
      <c r="D904" s="15" t="s">
        <v>38</v>
      </c>
      <c r="E904" s="15" t="s">
        <v>2767</v>
      </c>
      <c r="F904" s="16">
        <v>1115</v>
      </c>
      <c r="G904" s="16">
        <v>156</v>
      </c>
      <c r="H904" s="17">
        <f t="shared" si="91"/>
        <v>959</v>
      </c>
      <c r="I904" s="16">
        <v>3940</v>
      </c>
      <c r="J904" s="18">
        <f t="shared" si="92"/>
        <v>353.36322869955154</v>
      </c>
      <c r="K904" s="19">
        <f t="shared" si="96"/>
        <v>211.36322869955154</v>
      </c>
      <c r="L904" s="16">
        <v>457</v>
      </c>
      <c r="M904" s="20">
        <f t="shared" si="93"/>
        <v>40.986547085201792</v>
      </c>
      <c r="N904" s="19">
        <f t="shared" si="94"/>
        <v>37.986547085201792</v>
      </c>
      <c r="O904" s="16">
        <v>8</v>
      </c>
      <c r="P904" s="20">
        <f t="shared" si="95"/>
        <v>0.71748878923766812</v>
      </c>
      <c r="Q904" s="19">
        <f t="shared" si="97"/>
        <v>-28.282511210762333</v>
      </c>
      <c r="R904" s="15"/>
    </row>
    <row r="905" spans="1:18" x14ac:dyDescent="0.3">
      <c r="A905" s="15" t="s">
        <v>2717</v>
      </c>
      <c r="B905" s="15" t="s">
        <v>2768</v>
      </c>
      <c r="C905" s="15" t="s">
        <v>2769</v>
      </c>
      <c r="D905" s="15" t="s">
        <v>1882</v>
      </c>
      <c r="E905" s="15" t="s">
        <v>2423</v>
      </c>
      <c r="F905" s="16">
        <v>813</v>
      </c>
      <c r="G905" s="16">
        <v>209</v>
      </c>
      <c r="H905" s="17">
        <f t="shared" ref="H905:H968" si="98">F905-G905</f>
        <v>604</v>
      </c>
      <c r="I905" s="16">
        <v>1335</v>
      </c>
      <c r="J905" s="18">
        <f t="shared" ref="J905:J968" si="99">I905/F905*100</f>
        <v>164.20664206642067</v>
      </c>
      <c r="K905" s="19">
        <f t="shared" si="96"/>
        <v>22.20664206642067</v>
      </c>
      <c r="L905" s="16">
        <v>7</v>
      </c>
      <c r="M905" s="20">
        <f t="shared" ref="M905:M968" si="100">L905/F905*100</f>
        <v>0.86100861008610086</v>
      </c>
      <c r="N905" s="19">
        <f t="shared" ref="N905:N968" si="101">M905-3</f>
        <v>-2.1389913899138993</v>
      </c>
      <c r="O905" s="16">
        <v>18</v>
      </c>
      <c r="P905" s="20">
        <f t="shared" ref="P905:P968" si="102">O905/F905*100</f>
        <v>2.214022140221402</v>
      </c>
      <c r="Q905" s="19">
        <f t="shared" si="97"/>
        <v>-26.785977859778598</v>
      </c>
      <c r="R905" s="15"/>
    </row>
    <row r="906" spans="1:18" x14ac:dyDescent="0.3">
      <c r="A906" s="15" t="s">
        <v>2717</v>
      </c>
      <c r="B906" s="15" t="s">
        <v>2770</v>
      </c>
      <c r="C906" s="15" t="s">
        <v>2771</v>
      </c>
      <c r="D906" s="15" t="s">
        <v>2772</v>
      </c>
      <c r="E906" s="15" t="s">
        <v>2773</v>
      </c>
      <c r="F906" s="16">
        <v>1203</v>
      </c>
      <c r="G906" s="16">
        <v>63</v>
      </c>
      <c r="H906" s="17">
        <f t="shared" si="98"/>
        <v>1140</v>
      </c>
      <c r="I906" s="16">
        <v>1207</v>
      </c>
      <c r="J906" s="18">
        <f t="shared" si="99"/>
        <v>100.33250207813799</v>
      </c>
      <c r="K906" s="19">
        <f t="shared" ref="K906:K969" si="103">J906-142</f>
        <v>-41.667497921862008</v>
      </c>
      <c r="L906" s="16">
        <v>2</v>
      </c>
      <c r="M906" s="20">
        <f t="shared" si="100"/>
        <v>0.16625103906899419</v>
      </c>
      <c r="N906" s="19">
        <f t="shared" si="101"/>
        <v>-2.8337489609310058</v>
      </c>
      <c r="O906" s="16">
        <v>196</v>
      </c>
      <c r="P906" s="20">
        <f t="shared" si="102"/>
        <v>16.29260182876143</v>
      </c>
      <c r="Q906" s="19">
        <f t="shared" ref="Q906:Q969" si="104">P906-29</f>
        <v>-12.70739817123857</v>
      </c>
      <c r="R906" s="15"/>
    </row>
    <row r="907" spans="1:18" x14ac:dyDescent="0.3">
      <c r="A907" s="15" t="s">
        <v>2717</v>
      </c>
      <c r="B907" s="15" t="s">
        <v>2774</v>
      </c>
      <c r="C907" s="15" t="s">
        <v>2775</v>
      </c>
      <c r="D907" s="15" t="s">
        <v>290</v>
      </c>
      <c r="E907" s="15" t="s">
        <v>2776</v>
      </c>
      <c r="F907" s="16">
        <v>888</v>
      </c>
      <c r="G907" s="16">
        <v>271</v>
      </c>
      <c r="H907" s="17">
        <f t="shared" si="98"/>
        <v>617</v>
      </c>
      <c r="I907" s="16">
        <v>1333</v>
      </c>
      <c r="J907" s="18">
        <f t="shared" si="99"/>
        <v>150.11261261261262</v>
      </c>
      <c r="K907" s="19">
        <f t="shared" si="103"/>
        <v>8.1126126126126223</v>
      </c>
      <c r="L907" s="16">
        <v>4</v>
      </c>
      <c r="M907" s="20">
        <f t="shared" si="100"/>
        <v>0.45045045045045046</v>
      </c>
      <c r="N907" s="19">
        <f t="shared" si="101"/>
        <v>-2.5495495495495497</v>
      </c>
      <c r="O907" s="16">
        <v>14</v>
      </c>
      <c r="P907" s="20">
        <f t="shared" si="102"/>
        <v>1.5765765765765765</v>
      </c>
      <c r="Q907" s="19">
        <f t="shared" si="104"/>
        <v>-27.423423423423422</v>
      </c>
      <c r="R907" s="15"/>
    </row>
    <row r="908" spans="1:18" x14ac:dyDescent="0.3">
      <c r="A908" s="15" t="s">
        <v>2717</v>
      </c>
      <c r="B908" s="15" t="s">
        <v>2777</v>
      </c>
      <c r="C908" s="15" t="s">
        <v>2778</v>
      </c>
      <c r="D908" s="15" t="s">
        <v>1119</v>
      </c>
      <c r="E908" s="15" t="s">
        <v>2779</v>
      </c>
      <c r="F908" s="16">
        <v>1693</v>
      </c>
      <c r="G908" s="16">
        <v>315</v>
      </c>
      <c r="H908" s="17">
        <f t="shared" si="98"/>
        <v>1378</v>
      </c>
      <c r="I908" s="16">
        <v>1822</v>
      </c>
      <c r="J908" s="18">
        <f t="shared" si="99"/>
        <v>107.6196101594802</v>
      </c>
      <c r="K908" s="19">
        <f t="shared" si="103"/>
        <v>-34.380389840519797</v>
      </c>
      <c r="L908" s="16">
        <v>8</v>
      </c>
      <c r="M908" s="20">
        <f t="shared" si="100"/>
        <v>0.47253396337861786</v>
      </c>
      <c r="N908" s="19">
        <f t="shared" si="101"/>
        <v>-2.5274660366213819</v>
      </c>
      <c r="O908" s="16">
        <v>1</v>
      </c>
      <c r="P908" s="20">
        <f t="shared" si="102"/>
        <v>5.9066745422327233E-2</v>
      </c>
      <c r="Q908" s="19">
        <f t="shared" si="104"/>
        <v>-28.940933254577672</v>
      </c>
      <c r="R908" s="15"/>
    </row>
    <row r="909" spans="1:18" x14ac:dyDescent="0.3">
      <c r="A909" s="15" t="s">
        <v>2717</v>
      </c>
      <c r="B909" s="15" t="s">
        <v>2780</v>
      </c>
      <c r="C909" s="15" t="s">
        <v>2781</v>
      </c>
      <c r="D909" s="15" t="s">
        <v>26</v>
      </c>
      <c r="E909" s="15" t="s">
        <v>2782</v>
      </c>
      <c r="F909" s="16">
        <v>1806</v>
      </c>
      <c r="G909" s="16">
        <v>435</v>
      </c>
      <c r="H909" s="17">
        <f t="shared" si="98"/>
        <v>1371</v>
      </c>
      <c r="I909" s="16">
        <v>2361</v>
      </c>
      <c r="J909" s="18">
        <f t="shared" si="99"/>
        <v>130.73089700996678</v>
      </c>
      <c r="K909" s="19">
        <f t="shared" si="103"/>
        <v>-11.269102990033218</v>
      </c>
      <c r="L909" s="16">
        <v>33</v>
      </c>
      <c r="M909" s="20">
        <f t="shared" si="100"/>
        <v>1.8272425249169437</v>
      </c>
      <c r="N909" s="19">
        <f t="shared" si="101"/>
        <v>-1.1727574750830563</v>
      </c>
      <c r="O909" s="16">
        <v>2642</v>
      </c>
      <c r="P909" s="20">
        <f t="shared" si="102"/>
        <v>146.29014396456256</v>
      </c>
      <c r="Q909" s="19">
        <f t="shared" si="104"/>
        <v>117.29014396456256</v>
      </c>
      <c r="R909" s="15"/>
    </row>
    <row r="910" spans="1:18" x14ac:dyDescent="0.3">
      <c r="A910" s="15" t="s">
        <v>2717</v>
      </c>
      <c r="B910" s="15" t="s">
        <v>2783</v>
      </c>
      <c r="C910" s="15" t="s">
        <v>2784</v>
      </c>
      <c r="D910" s="15" t="s">
        <v>140</v>
      </c>
      <c r="E910" s="15" t="s">
        <v>2785</v>
      </c>
      <c r="F910" s="16">
        <v>1380</v>
      </c>
      <c r="G910" s="16">
        <v>207</v>
      </c>
      <c r="H910" s="17">
        <f t="shared" si="98"/>
        <v>1173</v>
      </c>
      <c r="I910" s="16">
        <v>449</v>
      </c>
      <c r="J910" s="18">
        <f t="shared" si="99"/>
        <v>32.536231884057969</v>
      </c>
      <c r="K910" s="19">
        <f t="shared" si="103"/>
        <v>-109.46376811594203</v>
      </c>
      <c r="L910" s="16">
        <v>0</v>
      </c>
      <c r="M910" s="20">
        <f t="shared" si="100"/>
        <v>0</v>
      </c>
      <c r="N910" s="19">
        <f t="shared" si="101"/>
        <v>-3</v>
      </c>
      <c r="O910" s="16">
        <v>738</v>
      </c>
      <c r="P910" s="20">
        <f t="shared" si="102"/>
        <v>53.478260869565219</v>
      </c>
      <c r="Q910" s="19">
        <f t="shared" si="104"/>
        <v>24.478260869565219</v>
      </c>
      <c r="R910" s="15"/>
    </row>
    <row r="911" spans="1:18" x14ac:dyDescent="0.3">
      <c r="A911" s="15" t="s">
        <v>2717</v>
      </c>
      <c r="B911" s="15" t="s">
        <v>2786</v>
      </c>
      <c r="C911" s="15" t="s">
        <v>2787</v>
      </c>
      <c r="D911" s="15" t="s">
        <v>148</v>
      </c>
      <c r="E911" s="15" t="s">
        <v>2788</v>
      </c>
      <c r="F911" s="16">
        <v>1599</v>
      </c>
      <c r="G911" s="16">
        <v>349</v>
      </c>
      <c r="H911" s="17">
        <f t="shared" si="98"/>
        <v>1250</v>
      </c>
      <c r="I911" s="16">
        <v>1853</v>
      </c>
      <c r="J911" s="18">
        <f t="shared" si="99"/>
        <v>115.88492808005002</v>
      </c>
      <c r="K911" s="19">
        <f t="shared" si="103"/>
        <v>-26.115071919949983</v>
      </c>
      <c r="L911" s="16">
        <v>17</v>
      </c>
      <c r="M911" s="20">
        <f t="shared" si="100"/>
        <v>1.0631644777986242</v>
      </c>
      <c r="N911" s="19">
        <f t="shared" si="101"/>
        <v>-1.9368355222013758</v>
      </c>
      <c r="O911" s="16">
        <v>263</v>
      </c>
      <c r="P911" s="20">
        <f t="shared" si="102"/>
        <v>16.447779862414009</v>
      </c>
      <c r="Q911" s="19">
        <f t="shared" si="104"/>
        <v>-12.552220137585991</v>
      </c>
      <c r="R911" s="15"/>
    </row>
    <row r="912" spans="1:18" x14ac:dyDescent="0.3">
      <c r="A912" s="15" t="s">
        <v>2717</v>
      </c>
      <c r="B912" s="15" t="s">
        <v>2789</v>
      </c>
      <c r="C912" s="15" t="s">
        <v>2790</v>
      </c>
      <c r="D912" s="15" t="s">
        <v>2791</v>
      </c>
      <c r="E912" s="15" t="s">
        <v>2792</v>
      </c>
      <c r="F912" s="16">
        <v>1217</v>
      </c>
      <c r="G912" s="16">
        <v>7</v>
      </c>
      <c r="H912" s="17">
        <f t="shared" si="98"/>
        <v>1210</v>
      </c>
      <c r="I912" s="16">
        <v>1385</v>
      </c>
      <c r="J912" s="18">
        <f t="shared" si="99"/>
        <v>113.80443714050945</v>
      </c>
      <c r="K912" s="19">
        <f t="shared" si="103"/>
        <v>-28.195562859490551</v>
      </c>
      <c r="L912" s="16">
        <v>0</v>
      </c>
      <c r="M912" s="20">
        <f t="shared" si="100"/>
        <v>0</v>
      </c>
      <c r="N912" s="19">
        <f t="shared" si="101"/>
        <v>-3</v>
      </c>
      <c r="O912" s="16">
        <v>37</v>
      </c>
      <c r="P912" s="20">
        <f t="shared" si="102"/>
        <v>3.0402629416598193</v>
      </c>
      <c r="Q912" s="19">
        <f t="shared" si="104"/>
        <v>-25.959737058340181</v>
      </c>
      <c r="R912" s="15"/>
    </row>
    <row r="913" spans="1:18" x14ac:dyDescent="0.3">
      <c r="A913" s="15" t="s">
        <v>2717</v>
      </c>
      <c r="B913" s="15" t="s">
        <v>2793</v>
      </c>
      <c r="C913" s="15" t="s">
        <v>2794</v>
      </c>
      <c r="D913" s="15" t="s">
        <v>1271</v>
      </c>
      <c r="E913" s="15" t="s">
        <v>2795</v>
      </c>
      <c r="F913" s="16">
        <v>982</v>
      </c>
      <c r="G913" s="16">
        <v>5</v>
      </c>
      <c r="H913" s="17">
        <f t="shared" si="98"/>
        <v>977</v>
      </c>
      <c r="I913" s="16">
        <v>3621</v>
      </c>
      <c r="J913" s="18">
        <f t="shared" si="99"/>
        <v>368.73727087576373</v>
      </c>
      <c r="K913" s="19">
        <f t="shared" si="103"/>
        <v>226.73727087576373</v>
      </c>
      <c r="L913" s="16">
        <v>137</v>
      </c>
      <c r="M913" s="20">
        <f t="shared" si="100"/>
        <v>13.95112016293279</v>
      </c>
      <c r="N913" s="19">
        <f t="shared" si="101"/>
        <v>10.95112016293279</v>
      </c>
      <c r="O913" s="16">
        <v>0</v>
      </c>
      <c r="P913" s="20">
        <f t="shared" si="102"/>
        <v>0</v>
      </c>
      <c r="Q913" s="19">
        <f t="shared" si="104"/>
        <v>-29</v>
      </c>
      <c r="R913" s="15"/>
    </row>
    <row r="914" spans="1:18" x14ac:dyDescent="0.3">
      <c r="A914" s="15" t="s">
        <v>2717</v>
      </c>
      <c r="B914" s="15" t="s">
        <v>2796</v>
      </c>
      <c r="C914" s="15" t="s">
        <v>2797</v>
      </c>
      <c r="D914" s="15" t="s">
        <v>1825</v>
      </c>
      <c r="E914" s="15" t="s">
        <v>2798</v>
      </c>
      <c r="F914" s="16">
        <v>1641</v>
      </c>
      <c r="G914" s="16">
        <v>441</v>
      </c>
      <c r="H914" s="17">
        <f t="shared" si="98"/>
        <v>1200</v>
      </c>
      <c r="I914" s="16">
        <v>2187</v>
      </c>
      <c r="J914" s="18">
        <f t="shared" si="99"/>
        <v>133.27239488117002</v>
      </c>
      <c r="K914" s="19">
        <f t="shared" si="103"/>
        <v>-8.7276051188299846</v>
      </c>
      <c r="L914" s="16">
        <v>6</v>
      </c>
      <c r="M914" s="20">
        <f t="shared" si="100"/>
        <v>0.3656307129798903</v>
      </c>
      <c r="N914" s="19">
        <f t="shared" si="101"/>
        <v>-2.6343692870201099</v>
      </c>
      <c r="O914" s="16">
        <v>1</v>
      </c>
      <c r="P914" s="20">
        <f t="shared" si="102"/>
        <v>6.0938452163315053E-2</v>
      </c>
      <c r="Q914" s="19">
        <f t="shared" si="104"/>
        <v>-28.939061547836683</v>
      </c>
      <c r="R914" s="15"/>
    </row>
    <row r="915" spans="1:18" x14ac:dyDescent="0.3">
      <c r="A915" s="15" t="s">
        <v>2717</v>
      </c>
      <c r="B915" s="15" t="s">
        <v>2799</v>
      </c>
      <c r="C915" s="15" t="s">
        <v>2800</v>
      </c>
      <c r="D915" s="15" t="s">
        <v>313</v>
      </c>
      <c r="E915" s="15" t="s">
        <v>2801</v>
      </c>
      <c r="F915" s="16">
        <v>1674</v>
      </c>
      <c r="G915" s="16">
        <v>295</v>
      </c>
      <c r="H915" s="17">
        <f t="shared" si="98"/>
        <v>1379</v>
      </c>
      <c r="I915" s="16">
        <v>1034</v>
      </c>
      <c r="J915" s="18">
        <f t="shared" si="99"/>
        <v>61.768219832735959</v>
      </c>
      <c r="K915" s="19">
        <f t="shared" si="103"/>
        <v>-80.231780167264048</v>
      </c>
      <c r="L915" s="16">
        <v>8</v>
      </c>
      <c r="M915" s="20">
        <f t="shared" si="100"/>
        <v>0.47789725209080047</v>
      </c>
      <c r="N915" s="19">
        <f t="shared" si="101"/>
        <v>-2.5221027479091997</v>
      </c>
      <c r="O915" s="16">
        <v>706</v>
      </c>
      <c r="P915" s="20">
        <f t="shared" si="102"/>
        <v>42.174432497013143</v>
      </c>
      <c r="Q915" s="19">
        <f t="shared" si="104"/>
        <v>13.174432497013143</v>
      </c>
      <c r="R915" s="15"/>
    </row>
    <row r="916" spans="1:18" x14ac:dyDescent="0.3">
      <c r="A916" s="15" t="s">
        <v>2717</v>
      </c>
      <c r="B916" s="15" t="s">
        <v>2802</v>
      </c>
      <c r="C916" s="15" t="s">
        <v>2803</v>
      </c>
      <c r="D916" s="15" t="s">
        <v>2700</v>
      </c>
      <c r="E916" s="15" t="s">
        <v>2804</v>
      </c>
      <c r="F916" s="16">
        <v>1313</v>
      </c>
      <c r="G916" s="16">
        <v>0</v>
      </c>
      <c r="H916" s="17">
        <f t="shared" si="98"/>
        <v>1313</v>
      </c>
      <c r="I916" s="16">
        <v>1702</v>
      </c>
      <c r="J916" s="18">
        <f t="shared" si="99"/>
        <v>129.62680883472964</v>
      </c>
      <c r="K916" s="19">
        <f t="shared" si="103"/>
        <v>-12.373191165270356</v>
      </c>
      <c r="L916" s="16">
        <v>89</v>
      </c>
      <c r="M916" s="20">
        <f t="shared" si="100"/>
        <v>6.7783701447067788</v>
      </c>
      <c r="N916" s="19">
        <f t="shared" si="101"/>
        <v>3.7783701447067788</v>
      </c>
      <c r="O916" s="16">
        <v>756</v>
      </c>
      <c r="P916" s="20">
        <f t="shared" si="102"/>
        <v>57.578065498857576</v>
      </c>
      <c r="Q916" s="19">
        <f t="shared" si="104"/>
        <v>28.578065498857576</v>
      </c>
      <c r="R916" s="15"/>
    </row>
    <row r="917" spans="1:18" x14ac:dyDescent="0.3">
      <c r="A917" s="15" t="s">
        <v>2717</v>
      </c>
      <c r="B917" s="15" t="s">
        <v>2805</v>
      </c>
      <c r="C917" s="15" t="s">
        <v>2806</v>
      </c>
      <c r="D917" s="15" t="s">
        <v>699</v>
      </c>
      <c r="E917" s="15" t="s">
        <v>180</v>
      </c>
      <c r="F917" s="16">
        <v>744</v>
      </c>
      <c r="G917" s="16">
        <v>31</v>
      </c>
      <c r="H917" s="17">
        <f t="shared" si="98"/>
        <v>713</v>
      </c>
      <c r="I917" s="16">
        <v>2175</v>
      </c>
      <c r="J917" s="18">
        <f t="shared" si="99"/>
        <v>292.33870967741933</v>
      </c>
      <c r="K917" s="19">
        <f t="shared" si="103"/>
        <v>150.33870967741933</v>
      </c>
      <c r="L917" s="16">
        <v>78</v>
      </c>
      <c r="M917" s="20">
        <f t="shared" si="100"/>
        <v>10.483870967741936</v>
      </c>
      <c r="N917" s="19">
        <f t="shared" si="101"/>
        <v>7.4838709677419359</v>
      </c>
      <c r="O917" s="16">
        <v>107</v>
      </c>
      <c r="P917" s="20">
        <f t="shared" si="102"/>
        <v>14.381720430107528</v>
      </c>
      <c r="Q917" s="19">
        <f t="shared" si="104"/>
        <v>-14.618279569892472</v>
      </c>
      <c r="R917" s="15"/>
    </row>
    <row r="918" spans="1:18" x14ac:dyDescent="0.3">
      <c r="A918" s="15" t="s">
        <v>2717</v>
      </c>
      <c r="B918" s="15" t="s">
        <v>2807</v>
      </c>
      <c r="C918" s="15" t="s">
        <v>2808</v>
      </c>
      <c r="D918" s="15" t="s">
        <v>290</v>
      </c>
      <c r="E918" s="15" t="s">
        <v>2809</v>
      </c>
      <c r="F918" s="16">
        <v>1078</v>
      </c>
      <c r="G918" s="16">
        <v>0</v>
      </c>
      <c r="H918" s="17">
        <f t="shared" si="98"/>
        <v>1078</v>
      </c>
      <c r="I918" s="16">
        <v>1052</v>
      </c>
      <c r="J918" s="18">
        <f t="shared" si="99"/>
        <v>97.588126159554733</v>
      </c>
      <c r="K918" s="19">
        <f t="shared" si="103"/>
        <v>-44.411873840445267</v>
      </c>
      <c r="L918" s="16">
        <v>0</v>
      </c>
      <c r="M918" s="20">
        <f t="shared" si="100"/>
        <v>0</v>
      </c>
      <c r="N918" s="19">
        <f t="shared" si="101"/>
        <v>-3</v>
      </c>
      <c r="O918" s="16">
        <v>0</v>
      </c>
      <c r="P918" s="20">
        <f t="shared" si="102"/>
        <v>0</v>
      </c>
      <c r="Q918" s="19">
        <f t="shared" si="104"/>
        <v>-29</v>
      </c>
      <c r="R918" s="15"/>
    </row>
    <row r="919" spans="1:18" x14ac:dyDescent="0.3">
      <c r="A919" s="15" t="s">
        <v>2717</v>
      </c>
      <c r="B919" s="15" t="s">
        <v>2810</v>
      </c>
      <c r="C919" s="15" t="s">
        <v>2811</v>
      </c>
      <c r="D919" s="15" t="s">
        <v>210</v>
      </c>
      <c r="E919" s="15" t="s">
        <v>2812</v>
      </c>
      <c r="F919" s="16">
        <v>1190</v>
      </c>
      <c r="G919" s="16">
        <v>3</v>
      </c>
      <c r="H919" s="17">
        <f t="shared" si="98"/>
        <v>1187</v>
      </c>
      <c r="I919" s="16">
        <v>1695</v>
      </c>
      <c r="J919" s="18">
        <f t="shared" si="99"/>
        <v>142.43697478991598</v>
      </c>
      <c r="K919" s="19">
        <f t="shared" si="103"/>
        <v>0.43697478991597904</v>
      </c>
      <c r="L919" s="16">
        <v>0</v>
      </c>
      <c r="M919" s="20">
        <f t="shared" si="100"/>
        <v>0</v>
      </c>
      <c r="N919" s="19">
        <f t="shared" si="101"/>
        <v>-3</v>
      </c>
      <c r="O919" s="16">
        <v>2127</v>
      </c>
      <c r="P919" s="20">
        <f t="shared" si="102"/>
        <v>178.73949579831933</v>
      </c>
      <c r="Q919" s="19">
        <f t="shared" si="104"/>
        <v>149.73949579831933</v>
      </c>
      <c r="R919" s="15"/>
    </row>
    <row r="920" spans="1:18" x14ac:dyDescent="0.3">
      <c r="A920" s="15" t="s">
        <v>2717</v>
      </c>
      <c r="B920" s="15" t="s">
        <v>2813</v>
      </c>
      <c r="C920" s="15" t="s">
        <v>2814</v>
      </c>
      <c r="D920" s="15" t="s">
        <v>1015</v>
      </c>
      <c r="E920" s="15" t="s">
        <v>385</v>
      </c>
      <c r="F920" s="16">
        <v>1390</v>
      </c>
      <c r="G920" s="16">
        <v>236</v>
      </c>
      <c r="H920" s="17">
        <f t="shared" si="98"/>
        <v>1154</v>
      </c>
      <c r="I920" s="16">
        <v>1837</v>
      </c>
      <c r="J920" s="18">
        <f t="shared" si="99"/>
        <v>132.15827338129495</v>
      </c>
      <c r="K920" s="19">
        <f t="shared" si="103"/>
        <v>-9.8417266187050529</v>
      </c>
      <c r="L920" s="16">
        <v>13</v>
      </c>
      <c r="M920" s="20">
        <f t="shared" si="100"/>
        <v>0.93525179856115104</v>
      </c>
      <c r="N920" s="19">
        <f t="shared" si="101"/>
        <v>-2.064748201438849</v>
      </c>
      <c r="O920" s="16">
        <v>689</v>
      </c>
      <c r="P920" s="20">
        <f t="shared" si="102"/>
        <v>49.568345323741006</v>
      </c>
      <c r="Q920" s="19">
        <f t="shared" si="104"/>
        <v>20.568345323741006</v>
      </c>
      <c r="R920" s="15"/>
    </row>
    <row r="921" spans="1:18" x14ac:dyDescent="0.3">
      <c r="A921" s="15" t="s">
        <v>2717</v>
      </c>
      <c r="B921" s="15" t="s">
        <v>2815</v>
      </c>
      <c r="C921" s="15" t="s">
        <v>2816</v>
      </c>
      <c r="D921" s="15" t="s">
        <v>108</v>
      </c>
      <c r="E921" s="15" t="s">
        <v>2817</v>
      </c>
      <c r="F921" s="16">
        <v>1905</v>
      </c>
      <c r="G921" s="16">
        <v>403</v>
      </c>
      <c r="H921" s="17">
        <f t="shared" si="98"/>
        <v>1502</v>
      </c>
      <c r="I921" s="16">
        <v>1938</v>
      </c>
      <c r="J921" s="18">
        <f t="shared" si="99"/>
        <v>101.73228346456693</v>
      </c>
      <c r="K921" s="19">
        <f t="shared" si="103"/>
        <v>-40.267716535433067</v>
      </c>
      <c r="L921" s="16">
        <v>89</v>
      </c>
      <c r="M921" s="20">
        <f t="shared" si="100"/>
        <v>4.6719160104986877</v>
      </c>
      <c r="N921" s="19">
        <f t="shared" si="101"/>
        <v>1.6719160104986877</v>
      </c>
      <c r="O921" s="16">
        <v>119</v>
      </c>
      <c r="P921" s="20">
        <f t="shared" si="102"/>
        <v>6.2467191601049867</v>
      </c>
      <c r="Q921" s="19">
        <f t="shared" si="104"/>
        <v>-22.753280839895012</v>
      </c>
      <c r="R921" s="15"/>
    </row>
    <row r="922" spans="1:18" x14ac:dyDescent="0.3">
      <c r="A922" s="15" t="s">
        <v>2717</v>
      </c>
      <c r="B922" s="15" t="s">
        <v>2818</v>
      </c>
      <c r="C922" s="15" t="s">
        <v>2819</v>
      </c>
      <c r="D922" s="15" t="s">
        <v>290</v>
      </c>
      <c r="E922" s="15" t="s">
        <v>2820</v>
      </c>
      <c r="F922" s="16">
        <v>1956</v>
      </c>
      <c r="G922" s="16">
        <v>492</v>
      </c>
      <c r="H922" s="17">
        <f t="shared" si="98"/>
        <v>1464</v>
      </c>
      <c r="I922" s="16">
        <v>4338</v>
      </c>
      <c r="J922" s="18">
        <f t="shared" si="99"/>
        <v>221.77914110429447</v>
      </c>
      <c r="K922" s="19">
        <f t="shared" si="103"/>
        <v>79.779141104294467</v>
      </c>
      <c r="L922" s="16">
        <v>18</v>
      </c>
      <c r="M922" s="20">
        <f t="shared" si="100"/>
        <v>0.92024539877300615</v>
      </c>
      <c r="N922" s="19">
        <f t="shared" si="101"/>
        <v>-2.0797546012269938</v>
      </c>
      <c r="O922" s="16">
        <v>331</v>
      </c>
      <c r="P922" s="20">
        <f t="shared" si="102"/>
        <v>16.92229038854806</v>
      </c>
      <c r="Q922" s="19">
        <f t="shared" si="104"/>
        <v>-12.07770961145194</v>
      </c>
      <c r="R922" s="15"/>
    </row>
    <row r="923" spans="1:18" x14ac:dyDescent="0.3">
      <c r="A923" s="15" t="s">
        <v>2717</v>
      </c>
      <c r="B923" s="15" t="s">
        <v>2821</v>
      </c>
      <c r="C923" s="15" t="s">
        <v>2822</v>
      </c>
      <c r="D923" s="15" t="s">
        <v>2823</v>
      </c>
      <c r="E923" s="15" t="s">
        <v>2824</v>
      </c>
      <c r="F923" s="16">
        <v>1819</v>
      </c>
      <c r="G923" s="16">
        <v>599</v>
      </c>
      <c r="H923" s="17">
        <f t="shared" si="98"/>
        <v>1220</v>
      </c>
      <c r="I923" s="16">
        <v>1435</v>
      </c>
      <c r="J923" s="18">
        <f t="shared" si="99"/>
        <v>78.889499725123684</v>
      </c>
      <c r="K923" s="19">
        <f t="shared" si="103"/>
        <v>-63.110500274876316</v>
      </c>
      <c r="L923" s="16">
        <v>11</v>
      </c>
      <c r="M923" s="20">
        <f t="shared" si="100"/>
        <v>0.60472787245739412</v>
      </c>
      <c r="N923" s="19">
        <f t="shared" si="101"/>
        <v>-2.3952721275426061</v>
      </c>
      <c r="O923" s="16">
        <v>90</v>
      </c>
      <c r="P923" s="20">
        <f t="shared" si="102"/>
        <v>4.947773501924134</v>
      </c>
      <c r="Q923" s="19">
        <f t="shared" si="104"/>
        <v>-24.052226498075868</v>
      </c>
      <c r="R923" s="15"/>
    </row>
    <row r="924" spans="1:18" x14ac:dyDescent="0.3">
      <c r="A924" s="15" t="s">
        <v>2717</v>
      </c>
      <c r="B924" s="15" t="s">
        <v>2825</v>
      </c>
      <c r="C924" s="15" t="s">
        <v>2826</v>
      </c>
      <c r="D924" s="15" t="s">
        <v>992</v>
      </c>
      <c r="E924" s="15" t="s">
        <v>2827</v>
      </c>
      <c r="F924" s="16">
        <v>1717</v>
      </c>
      <c r="G924" s="16">
        <v>469</v>
      </c>
      <c r="H924" s="17">
        <f t="shared" si="98"/>
        <v>1248</v>
      </c>
      <c r="I924" s="16">
        <v>4102</v>
      </c>
      <c r="J924" s="18">
        <f t="shared" si="99"/>
        <v>238.90506697728594</v>
      </c>
      <c r="K924" s="19">
        <f t="shared" si="103"/>
        <v>96.905066977285941</v>
      </c>
      <c r="L924" s="16">
        <v>87</v>
      </c>
      <c r="M924" s="20">
        <f t="shared" si="100"/>
        <v>5.0669772859638904</v>
      </c>
      <c r="N924" s="19">
        <f t="shared" si="101"/>
        <v>2.0669772859638904</v>
      </c>
      <c r="O924" s="16">
        <v>336</v>
      </c>
      <c r="P924" s="20">
        <f t="shared" si="102"/>
        <v>19.56901572510192</v>
      </c>
      <c r="Q924" s="19">
        <f t="shared" si="104"/>
        <v>-9.4309842748980799</v>
      </c>
      <c r="R924" s="15"/>
    </row>
    <row r="925" spans="1:18" x14ac:dyDescent="0.3">
      <c r="A925" s="15" t="s">
        <v>2717</v>
      </c>
      <c r="B925" s="15" t="s">
        <v>2828</v>
      </c>
      <c r="C925" s="15" t="s">
        <v>2829</v>
      </c>
      <c r="D925" s="15" t="s">
        <v>2830</v>
      </c>
      <c r="E925" s="15" t="s">
        <v>2831</v>
      </c>
      <c r="F925" s="16">
        <v>1259</v>
      </c>
      <c r="G925" s="16">
        <v>103</v>
      </c>
      <c r="H925" s="17">
        <f t="shared" si="98"/>
        <v>1156</v>
      </c>
      <c r="I925" s="16">
        <v>200</v>
      </c>
      <c r="J925" s="18">
        <f t="shared" si="99"/>
        <v>15.885623510722796</v>
      </c>
      <c r="K925" s="19">
        <f t="shared" si="103"/>
        <v>-126.11437648927721</v>
      </c>
      <c r="L925" s="16">
        <v>0</v>
      </c>
      <c r="M925" s="20">
        <f t="shared" si="100"/>
        <v>0</v>
      </c>
      <c r="N925" s="19">
        <f t="shared" si="101"/>
        <v>-3</v>
      </c>
      <c r="O925" s="16">
        <v>1259</v>
      </c>
      <c r="P925" s="20">
        <f t="shared" si="102"/>
        <v>100</v>
      </c>
      <c r="Q925" s="19">
        <f t="shared" si="104"/>
        <v>71</v>
      </c>
      <c r="R925" s="15"/>
    </row>
    <row r="926" spans="1:18" x14ac:dyDescent="0.3">
      <c r="A926" s="15" t="s">
        <v>2717</v>
      </c>
      <c r="B926" s="15" t="s">
        <v>2832</v>
      </c>
      <c r="C926" s="15" t="s">
        <v>2833</v>
      </c>
      <c r="D926" s="15" t="s">
        <v>1359</v>
      </c>
      <c r="E926" s="15" t="s">
        <v>2834</v>
      </c>
      <c r="F926" s="16">
        <v>1613</v>
      </c>
      <c r="G926" s="16">
        <v>328</v>
      </c>
      <c r="H926" s="17">
        <f t="shared" si="98"/>
        <v>1285</v>
      </c>
      <c r="I926" s="16">
        <v>4665</v>
      </c>
      <c r="J926" s="18">
        <f t="shared" si="99"/>
        <v>289.21264724116554</v>
      </c>
      <c r="K926" s="19">
        <f t="shared" si="103"/>
        <v>147.21264724116554</v>
      </c>
      <c r="L926" s="16">
        <v>38</v>
      </c>
      <c r="M926" s="20">
        <f t="shared" si="100"/>
        <v>2.3558586484810915</v>
      </c>
      <c r="N926" s="19">
        <f t="shared" si="101"/>
        <v>-0.6441413515189085</v>
      </c>
      <c r="O926" s="16">
        <v>8</v>
      </c>
      <c r="P926" s="20">
        <f t="shared" si="102"/>
        <v>0.49597024178549287</v>
      </c>
      <c r="Q926" s="19">
        <f t="shared" si="104"/>
        <v>-28.504029758214507</v>
      </c>
      <c r="R926" s="15"/>
    </row>
    <row r="927" spans="1:18" x14ac:dyDescent="0.3">
      <c r="A927" s="15" t="s">
        <v>2717</v>
      </c>
      <c r="B927" s="15" t="s">
        <v>2835</v>
      </c>
      <c r="C927" s="15" t="s">
        <v>2836</v>
      </c>
      <c r="D927" s="15" t="s">
        <v>591</v>
      </c>
      <c r="E927" s="15" t="s">
        <v>1604</v>
      </c>
      <c r="F927" s="16">
        <v>1195</v>
      </c>
      <c r="G927" s="16">
        <v>151</v>
      </c>
      <c r="H927" s="17">
        <f t="shared" si="98"/>
        <v>1044</v>
      </c>
      <c r="I927" s="16">
        <v>1466</v>
      </c>
      <c r="J927" s="18">
        <f t="shared" si="99"/>
        <v>122.67782426778243</v>
      </c>
      <c r="K927" s="19">
        <f t="shared" si="103"/>
        <v>-19.322175732217573</v>
      </c>
      <c r="L927" s="16">
        <v>42</v>
      </c>
      <c r="M927" s="20">
        <f t="shared" si="100"/>
        <v>3.5146443514644354</v>
      </c>
      <c r="N927" s="19">
        <f t="shared" si="101"/>
        <v>0.51464435146443543</v>
      </c>
      <c r="O927" s="16">
        <v>4</v>
      </c>
      <c r="P927" s="20">
        <f t="shared" si="102"/>
        <v>0.33472803347280333</v>
      </c>
      <c r="Q927" s="19">
        <f t="shared" si="104"/>
        <v>-28.665271966527197</v>
      </c>
      <c r="R927" s="15"/>
    </row>
    <row r="928" spans="1:18" x14ac:dyDescent="0.3">
      <c r="A928" s="15" t="s">
        <v>2717</v>
      </c>
      <c r="B928" s="15" t="s">
        <v>2837</v>
      </c>
      <c r="C928" s="15" t="s">
        <v>2838</v>
      </c>
      <c r="D928" s="15" t="s">
        <v>258</v>
      </c>
      <c r="E928" s="15" t="s">
        <v>2839</v>
      </c>
      <c r="F928" s="16">
        <v>1277</v>
      </c>
      <c r="G928" s="16">
        <v>178</v>
      </c>
      <c r="H928" s="17">
        <f t="shared" si="98"/>
        <v>1099</v>
      </c>
      <c r="I928" s="16">
        <v>1096</v>
      </c>
      <c r="J928" s="18">
        <f t="shared" si="99"/>
        <v>85.826155050900539</v>
      </c>
      <c r="K928" s="19">
        <f t="shared" si="103"/>
        <v>-56.173844949099461</v>
      </c>
      <c r="L928" s="16">
        <v>0</v>
      </c>
      <c r="M928" s="20">
        <f t="shared" si="100"/>
        <v>0</v>
      </c>
      <c r="N928" s="19">
        <f t="shared" si="101"/>
        <v>-3</v>
      </c>
      <c r="O928" s="16">
        <v>26</v>
      </c>
      <c r="P928" s="20">
        <f t="shared" si="102"/>
        <v>2.0360219263899766</v>
      </c>
      <c r="Q928" s="19">
        <f t="shared" si="104"/>
        <v>-26.963978073610022</v>
      </c>
      <c r="R928" s="15"/>
    </row>
    <row r="929" spans="1:18" x14ac:dyDescent="0.3">
      <c r="A929" s="15" t="s">
        <v>2717</v>
      </c>
      <c r="B929" s="15" t="s">
        <v>2840</v>
      </c>
      <c r="C929" s="15" t="s">
        <v>2841</v>
      </c>
      <c r="D929" s="15" t="s">
        <v>657</v>
      </c>
      <c r="E929" s="15" t="s">
        <v>2842</v>
      </c>
      <c r="F929" s="16">
        <v>1463</v>
      </c>
      <c r="G929" s="16">
        <v>248</v>
      </c>
      <c r="H929" s="17">
        <f t="shared" si="98"/>
        <v>1215</v>
      </c>
      <c r="I929" s="16">
        <v>1603</v>
      </c>
      <c r="J929" s="18">
        <f t="shared" si="99"/>
        <v>109.56937799043062</v>
      </c>
      <c r="K929" s="19">
        <f t="shared" si="103"/>
        <v>-32.430622009569376</v>
      </c>
      <c r="L929" s="16">
        <v>126</v>
      </c>
      <c r="M929" s="20">
        <f t="shared" si="100"/>
        <v>8.6124401913875595</v>
      </c>
      <c r="N929" s="19">
        <f t="shared" si="101"/>
        <v>5.6124401913875595</v>
      </c>
      <c r="O929" s="16">
        <v>868</v>
      </c>
      <c r="P929" s="20">
        <f t="shared" si="102"/>
        <v>59.330143540669852</v>
      </c>
      <c r="Q929" s="19">
        <f t="shared" si="104"/>
        <v>30.330143540669852</v>
      </c>
      <c r="R929" s="15"/>
    </row>
    <row r="930" spans="1:18" x14ac:dyDescent="0.3">
      <c r="A930" s="15" t="s">
        <v>2717</v>
      </c>
      <c r="B930" s="15" t="s">
        <v>2843</v>
      </c>
      <c r="C930" s="15" t="s">
        <v>2844</v>
      </c>
      <c r="D930" s="15" t="s">
        <v>624</v>
      </c>
      <c r="E930" s="15" t="s">
        <v>2423</v>
      </c>
      <c r="F930" s="16">
        <v>1622</v>
      </c>
      <c r="G930" s="16">
        <v>366</v>
      </c>
      <c r="H930" s="17">
        <f t="shared" si="98"/>
        <v>1256</v>
      </c>
      <c r="I930" s="16">
        <v>1887</v>
      </c>
      <c r="J930" s="18">
        <f t="shared" si="99"/>
        <v>116.33785450061653</v>
      </c>
      <c r="K930" s="19">
        <f t="shared" si="103"/>
        <v>-25.66214549938347</v>
      </c>
      <c r="L930" s="16">
        <v>0</v>
      </c>
      <c r="M930" s="20">
        <f t="shared" si="100"/>
        <v>0</v>
      </c>
      <c r="N930" s="19">
        <f t="shared" si="101"/>
        <v>-3</v>
      </c>
      <c r="O930" s="16">
        <v>112</v>
      </c>
      <c r="P930" s="20">
        <f t="shared" si="102"/>
        <v>6.9050554870530201</v>
      </c>
      <c r="Q930" s="19">
        <f t="shared" si="104"/>
        <v>-22.094944512946981</v>
      </c>
      <c r="R930" s="15"/>
    </row>
    <row r="931" spans="1:18" x14ac:dyDescent="0.3">
      <c r="A931" s="15" t="s">
        <v>2717</v>
      </c>
      <c r="B931" s="15" t="s">
        <v>2845</v>
      </c>
      <c r="C931" s="15" t="s">
        <v>2846</v>
      </c>
      <c r="D931" s="15" t="s">
        <v>1359</v>
      </c>
      <c r="E931" s="15" t="s">
        <v>2847</v>
      </c>
      <c r="F931" s="16">
        <v>1384</v>
      </c>
      <c r="G931" s="16">
        <v>226</v>
      </c>
      <c r="H931" s="17">
        <f t="shared" si="98"/>
        <v>1158</v>
      </c>
      <c r="I931" s="16">
        <v>1202</v>
      </c>
      <c r="J931" s="18">
        <f t="shared" si="99"/>
        <v>86.849710982658962</v>
      </c>
      <c r="K931" s="19">
        <f t="shared" si="103"/>
        <v>-55.150289017341038</v>
      </c>
      <c r="L931" s="16">
        <v>70</v>
      </c>
      <c r="M931" s="20">
        <f t="shared" si="100"/>
        <v>5.0578034682080926</v>
      </c>
      <c r="N931" s="19">
        <f t="shared" si="101"/>
        <v>2.0578034682080926</v>
      </c>
      <c r="O931" s="16">
        <v>251</v>
      </c>
      <c r="P931" s="20">
        <f t="shared" si="102"/>
        <v>18.135838150289018</v>
      </c>
      <c r="Q931" s="19">
        <f t="shared" si="104"/>
        <v>-10.864161849710982</v>
      </c>
      <c r="R931" s="15"/>
    </row>
    <row r="932" spans="1:18" x14ac:dyDescent="0.3">
      <c r="A932" s="15" t="s">
        <v>2717</v>
      </c>
      <c r="B932" s="15" t="s">
        <v>2848</v>
      </c>
      <c r="C932" s="15" t="s">
        <v>2849</v>
      </c>
      <c r="D932" s="15" t="s">
        <v>273</v>
      </c>
      <c r="E932" s="15" t="s">
        <v>2850</v>
      </c>
      <c r="F932" s="16">
        <v>731</v>
      </c>
      <c r="G932" s="16">
        <v>68</v>
      </c>
      <c r="H932" s="17">
        <f t="shared" si="98"/>
        <v>663</v>
      </c>
      <c r="I932" s="16">
        <v>894</v>
      </c>
      <c r="J932" s="18">
        <f t="shared" si="99"/>
        <v>122.29822161422707</v>
      </c>
      <c r="K932" s="19">
        <f t="shared" si="103"/>
        <v>-19.701778385772926</v>
      </c>
      <c r="L932" s="16">
        <v>8</v>
      </c>
      <c r="M932" s="20">
        <f t="shared" si="100"/>
        <v>1.094391244870041</v>
      </c>
      <c r="N932" s="19">
        <f t="shared" si="101"/>
        <v>-1.905608755129959</v>
      </c>
      <c r="O932" s="16">
        <v>0</v>
      </c>
      <c r="P932" s="20">
        <f t="shared" si="102"/>
        <v>0</v>
      </c>
      <c r="Q932" s="19">
        <f t="shared" si="104"/>
        <v>-29</v>
      </c>
      <c r="R932" s="15"/>
    </row>
    <row r="933" spans="1:18" x14ac:dyDescent="0.3">
      <c r="A933" s="15" t="s">
        <v>2717</v>
      </c>
      <c r="B933" s="15" t="s">
        <v>2851</v>
      </c>
      <c r="C933" s="15" t="s">
        <v>2852</v>
      </c>
      <c r="D933" s="15" t="s">
        <v>624</v>
      </c>
      <c r="E933" s="15" t="s">
        <v>398</v>
      </c>
      <c r="F933" s="16">
        <v>3779</v>
      </c>
      <c r="G933" s="16">
        <v>984</v>
      </c>
      <c r="H933" s="17">
        <f t="shared" si="98"/>
        <v>2795</v>
      </c>
      <c r="I933" s="16">
        <v>4243</v>
      </c>
      <c r="J933" s="18">
        <f t="shared" si="99"/>
        <v>112.27838052394814</v>
      </c>
      <c r="K933" s="19">
        <f t="shared" si="103"/>
        <v>-29.721619476051856</v>
      </c>
      <c r="L933" s="16">
        <v>4</v>
      </c>
      <c r="M933" s="20">
        <f t="shared" si="100"/>
        <v>0.10584810796507012</v>
      </c>
      <c r="N933" s="19">
        <f t="shared" si="101"/>
        <v>-2.8941518920349298</v>
      </c>
      <c r="O933" s="16">
        <v>132</v>
      </c>
      <c r="P933" s="20">
        <f t="shared" si="102"/>
        <v>3.4929875628473139</v>
      </c>
      <c r="Q933" s="19">
        <f t="shared" si="104"/>
        <v>-25.507012437152685</v>
      </c>
      <c r="R933" s="15"/>
    </row>
    <row r="934" spans="1:18" x14ac:dyDescent="0.3">
      <c r="A934" s="15" t="s">
        <v>2717</v>
      </c>
      <c r="B934" s="15" t="s">
        <v>2853</v>
      </c>
      <c r="C934" s="15" t="s">
        <v>2854</v>
      </c>
      <c r="D934" s="15" t="s">
        <v>1694</v>
      </c>
      <c r="E934" s="15" t="s">
        <v>2855</v>
      </c>
      <c r="F934" s="16">
        <v>1235</v>
      </c>
      <c r="G934" s="16">
        <v>17</v>
      </c>
      <c r="H934" s="17">
        <f t="shared" si="98"/>
        <v>1218</v>
      </c>
      <c r="I934" s="16">
        <v>1679</v>
      </c>
      <c r="J934" s="18">
        <f t="shared" si="99"/>
        <v>135.95141700404858</v>
      </c>
      <c r="K934" s="19">
        <f t="shared" si="103"/>
        <v>-6.0485829959514206</v>
      </c>
      <c r="L934" s="16">
        <v>3</v>
      </c>
      <c r="M934" s="20">
        <f t="shared" si="100"/>
        <v>0.24291497975708504</v>
      </c>
      <c r="N934" s="19">
        <f t="shared" si="101"/>
        <v>-2.7570850202429149</v>
      </c>
      <c r="O934" s="16">
        <v>48</v>
      </c>
      <c r="P934" s="20">
        <f t="shared" si="102"/>
        <v>3.8866396761133606</v>
      </c>
      <c r="Q934" s="19">
        <f t="shared" si="104"/>
        <v>-25.113360323886639</v>
      </c>
      <c r="R934" s="15"/>
    </row>
    <row r="935" spans="1:18" x14ac:dyDescent="0.3">
      <c r="A935" s="15" t="s">
        <v>2717</v>
      </c>
      <c r="B935" s="15" t="s">
        <v>2856</v>
      </c>
      <c r="C935" s="15" t="s">
        <v>2857</v>
      </c>
      <c r="D935" s="15" t="s">
        <v>2858</v>
      </c>
      <c r="E935" s="15" t="s">
        <v>1486</v>
      </c>
      <c r="F935" s="16">
        <v>1078</v>
      </c>
      <c r="G935" s="16">
        <v>154</v>
      </c>
      <c r="H935" s="17">
        <f t="shared" si="98"/>
        <v>924</v>
      </c>
      <c r="I935" s="16">
        <v>659</v>
      </c>
      <c r="J935" s="18">
        <f t="shared" si="99"/>
        <v>61.131725417439711</v>
      </c>
      <c r="K935" s="19">
        <f t="shared" si="103"/>
        <v>-80.868274582560289</v>
      </c>
      <c r="L935" s="16">
        <v>7</v>
      </c>
      <c r="M935" s="20">
        <f t="shared" si="100"/>
        <v>0.64935064935064934</v>
      </c>
      <c r="N935" s="19">
        <f t="shared" si="101"/>
        <v>-2.3506493506493507</v>
      </c>
      <c r="O935" s="16">
        <v>0</v>
      </c>
      <c r="P935" s="20">
        <f t="shared" si="102"/>
        <v>0</v>
      </c>
      <c r="Q935" s="19">
        <f t="shared" si="104"/>
        <v>-29</v>
      </c>
      <c r="R935" s="15"/>
    </row>
    <row r="936" spans="1:18" x14ac:dyDescent="0.3">
      <c r="A936" s="15" t="s">
        <v>2717</v>
      </c>
      <c r="B936" s="15" t="s">
        <v>2859</v>
      </c>
      <c r="C936" s="15" t="s">
        <v>2860</v>
      </c>
      <c r="D936" s="15" t="s">
        <v>2861</v>
      </c>
      <c r="E936" s="15" t="s">
        <v>2862</v>
      </c>
      <c r="F936" s="16">
        <v>2216</v>
      </c>
      <c r="G936" s="16">
        <v>816</v>
      </c>
      <c r="H936" s="17">
        <f t="shared" si="98"/>
        <v>1400</v>
      </c>
      <c r="I936" s="16">
        <v>6633</v>
      </c>
      <c r="J936" s="18">
        <f t="shared" si="99"/>
        <v>299.32310469314081</v>
      </c>
      <c r="K936" s="19">
        <f t="shared" si="103"/>
        <v>157.32310469314081</v>
      </c>
      <c r="L936" s="16">
        <v>14</v>
      </c>
      <c r="M936" s="20">
        <f t="shared" si="100"/>
        <v>0.63176895306859204</v>
      </c>
      <c r="N936" s="19">
        <f t="shared" si="101"/>
        <v>-2.3682310469314078</v>
      </c>
      <c r="O936" s="16">
        <v>7</v>
      </c>
      <c r="P936" s="20">
        <f t="shared" si="102"/>
        <v>0.31588447653429602</v>
      </c>
      <c r="Q936" s="19">
        <f t="shared" si="104"/>
        <v>-28.684115523465703</v>
      </c>
      <c r="R936" s="15"/>
    </row>
    <row r="937" spans="1:18" x14ac:dyDescent="0.3">
      <c r="A937" s="15" t="s">
        <v>2717</v>
      </c>
      <c r="B937" s="15" t="s">
        <v>2863</v>
      </c>
      <c r="C937" s="15" t="s">
        <v>2864</v>
      </c>
      <c r="D937" s="15" t="s">
        <v>1151</v>
      </c>
      <c r="E937" s="15" t="s">
        <v>2865</v>
      </c>
      <c r="F937" s="16">
        <v>1430</v>
      </c>
      <c r="G937" s="16">
        <v>254</v>
      </c>
      <c r="H937" s="17">
        <f t="shared" si="98"/>
        <v>1176</v>
      </c>
      <c r="I937" s="16">
        <v>2003</v>
      </c>
      <c r="J937" s="18">
        <f t="shared" si="99"/>
        <v>140.06993006993008</v>
      </c>
      <c r="K937" s="19">
        <f t="shared" si="103"/>
        <v>-1.9300699300699193</v>
      </c>
      <c r="L937" s="16">
        <v>69</v>
      </c>
      <c r="M937" s="20">
        <f t="shared" si="100"/>
        <v>4.825174825174825</v>
      </c>
      <c r="N937" s="19">
        <f t="shared" si="101"/>
        <v>1.825174825174825</v>
      </c>
      <c r="O937" s="16">
        <v>143</v>
      </c>
      <c r="P937" s="20">
        <f t="shared" si="102"/>
        <v>10</v>
      </c>
      <c r="Q937" s="19">
        <f t="shared" si="104"/>
        <v>-19</v>
      </c>
      <c r="R937" s="15"/>
    </row>
    <row r="938" spans="1:18" x14ac:dyDescent="0.3">
      <c r="A938" s="21" t="s">
        <v>2717</v>
      </c>
      <c r="B938" s="21" t="s">
        <v>2866</v>
      </c>
      <c r="C938" s="21" t="s">
        <v>2867</v>
      </c>
      <c r="D938" s="21" t="s">
        <v>84</v>
      </c>
      <c r="E938" s="21" t="s">
        <v>2868</v>
      </c>
      <c r="F938" s="22">
        <v>1459</v>
      </c>
      <c r="G938" s="22">
        <v>743</v>
      </c>
      <c r="H938" s="23">
        <f t="shared" si="98"/>
        <v>716</v>
      </c>
      <c r="I938" s="22">
        <v>3643</v>
      </c>
      <c r="J938" s="24">
        <f t="shared" si="99"/>
        <v>249.69156956819739</v>
      </c>
      <c r="K938" s="25">
        <f t="shared" si="103"/>
        <v>107.69156956819739</v>
      </c>
      <c r="L938" s="22">
        <v>0</v>
      </c>
      <c r="M938" s="26">
        <f t="shared" si="100"/>
        <v>0</v>
      </c>
      <c r="N938" s="25">
        <f t="shared" si="101"/>
        <v>-3</v>
      </c>
      <c r="O938" s="22">
        <v>318</v>
      </c>
      <c r="P938" s="26">
        <f t="shared" si="102"/>
        <v>21.79575051405072</v>
      </c>
      <c r="Q938" s="25">
        <f t="shared" si="104"/>
        <v>-7.2042494859492798</v>
      </c>
      <c r="R938" s="21"/>
    </row>
    <row r="939" spans="1:18" x14ac:dyDescent="0.3">
      <c r="A939" s="15" t="s">
        <v>2717</v>
      </c>
      <c r="B939" s="15" t="s">
        <v>2869</v>
      </c>
      <c r="C939" s="15" t="s">
        <v>2870</v>
      </c>
      <c r="D939" s="15" t="s">
        <v>258</v>
      </c>
      <c r="E939" s="15" t="s">
        <v>2871</v>
      </c>
      <c r="F939" s="16">
        <v>1955</v>
      </c>
      <c r="G939" s="16">
        <v>359</v>
      </c>
      <c r="H939" s="17">
        <f t="shared" si="98"/>
        <v>1596</v>
      </c>
      <c r="I939" s="16">
        <v>3661</v>
      </c>
      <c r="J939" s="18">
        <f t="shared" si="99"/>
        <v>187.26342710997443</v>
      </c>
      <c r="K939" s="19">
        <f t="shared" si="103"/>
        <v>45.26342710997443</v>
      </c>
      <c r="L939" s="16">
        <v>107</v>
      </c>
      <c r="M939" s="20">
        <f t="shared" si="100"/>
        <v>5.4731457800511505</v>
      </c>
      <c r="N939" s="19">
        <f t="shared" si="101"/>
        <v>2.4731457800511505</v>
      </c>
      <c r="O939" s="16">
        <v>233</v>
      </c>
      <c r="P939" s="20">
        <f t="shared" si="102"/>
        <v>11.918158567774936</v>
      </c>
      <c r="Q939" s="19">
        <f t="shared" si="104"/>
        <v>-17.081841432225062</v>
      </c>
      <c r="R939" s="15"/>
    </row>
    <row r="940" spans="1:18" x14ac:dyDescent="0.3">
      <c r="A940" s="15" t="s">
        <v>2717</v>
      </c>
      <c r="B940" s="15" t="s">
        <v>2872</v>
      </c>
      <c r="C940" s="15" t="s">
        <v>2873</v>
      </c>
      <c r="D940" s="15" t="s">
        <v>290</v>
      </c>
      <c r="E940" s="15" t="s">
        <v>2874</v>
      </c>
      <c r="F940" s="16">
        <v>712</v>
      </c>
      <c r="G940" s="16">
        <v>84</v>
      </c>
      <c r="H940" s="17">
        <f t="shared" si="98"/>
        <v>628</v>
      </c>
      <c r="I940" s="16">
        <v>806</v>
      </c>
      <c r="J940" s="18">
        <f t="shared" si="99"/>
        <v>113.20224719101124</v>
      </c>
      <c r="K940" s="19">
        <f t="shared" si="103"/>
        <v>-28.797752808988761</v>
      </c>
      <c r="L940" s="16">
        <v>15</v>
      </c>
      <c r="M940" s="20">
        <f t="shared" si="100"/>
        <v>2.106741573033708</v>
      </c>
      <c r="N940" s="19">
        <f t="shared" si="101"/>
        <v>-0.89325842696629199</v>
      </c>
      <c r="O940" s="16">
        <v>154</v>
      </c>
      <c r="P940" s="20">
        <f t="shared" si="102"/>
        <v>21.629213483146067</v>
      </c>
      <c r="Q940" s="19">
        <f t="shared" si="104"/>
        <v>-7.3707865168539328</v>
      </c>
      <c r="R940" s="15"/>
    </row>
    <row r="941" spans="1:18" x14ac:dyDescent="0.3">
      <c r="A941" s="15" t="s">
        <v>2717</v>
      </c>
      <c r="B941" s="15" t="s">
        <v>2875</v>
      </c>
      <c r="C941" s="15" t="s">
        <v>2876</v>
      </c>
      <c r="D941" s="15" t="s">
        <v>124</v>
      </c>
      <c r="E941" s="15" t="s">
        <v>2877</v>
      </c>
      <c r="F941" s="16">
        <v>1403</v>
      </c>
      <c r="G941" s="16">
        <v>177</v>
      </c>
      <c r="H941" s="17">
        <f t="shared" si="98"/>
        <v>1226</v>
      </c>
      <c r="I941" s="16">
        <v>2006</v>
      </c>
      <c r="J941" s="18">
        <f t="shared" si="99"/>
        <v>142.9793300071276</v>
      </c>
      <c r="K941" s="19">
        <f t="shared" si="103"/>
        <v>0.97933000712760077</v>
      </c>
      <c r="L941" s="16">
        <v>71</v>
      </c>
      <c r="M941" s="20">
        <f t="shared" si="100"/>
        <v>5.0605844618674265</v>
      </c>
      <c r="N941" s="19">
        <f t="shared" si="101"/>
        <v>2.0605844618674265</v>
      </c>
      <c r="O941" s="16">
        <v>0</v>
      </c>
      <c r="P941" s="20">
        <f t="shared" si="102"/>
        <v>0</v>
      </c>
      <c r="Q941" s="19">
        <f t="shared" si="104"/>
        <v>-29</v>
      </c>
      <c r="R941" s="15"/>
    </row>
    <row r="942" spans="1:18" x14ac:dyDescent="0.3">
      <c r="A942" s="15" t="s">
        <v>2717</v>
      </c>
      <c r="B942" s="15" t="s">
        <v>2878</v>
      </c>
      <c r="C942" s="15" t="s">
        <v>2879</v>
      </c>
      <c r="D942" s="15" t="s">
        <v>152</v>
      </c>
      <c r="E942" s="15" t="s">
        <v>2880</v>
      </c>
      <c r="F942" s="16">
        <v>727</v>
      </c>
      <c r="G942" s="16">
        <v>86</v>
      </c>
      <c r="H942" s="17">
        <f t="shared" si="98"/>
        <v>641</v>
      </c>
      <c r="I942" s="16">
        <v>1050</v>
      </c>
      <c r="J942" s="18">
        <f t="shared" si="99"/>
        <v>144.42916093535075</v>
      </c>
      <c r="K942" s="19">
        <f t="shared" si="103"/>
        <v>2.4291609353507511</v>
      </c>
      <c r="L942" s="16">
        <v>4</v>
      </c>
      <c r="M942" s="20">
        <f t="shared" si="100"/>
        <v>0.55020632737276476</v>
      </c>
      <c r="N942" s="19">
        <f t="shared" si="101"/>
        <v>-2.4497936726272354</v>
      </c>
      <c r="O942" s="16">
        <v>58</v>
      </c>
      <c r="P942" s="20">
        <f t="shared" si="102"/>
        <v>7.9779917469050883</v>
      </c>
      <c r="Q942" s="19">
        <f t="shared" si="104"/>
        <v>-21.02200825309491</v>
      </c>
      <c r="R942" s="15"/>
    </row>
    <row r="943" spans="1:18" x14ac:dyDescent="0.3">
      <c r="A943" s="15" t="s">
        <v>2717</v>
      </c>
      <c r="B943" s="15" t="s">
        <v>2881</v>
      </c>
      <c r="C943" s="15" t="s">
        <v>2882</v>
      </c>
      <c r="D943" s="15" t="s">
        <v>1741</v>
      </c>
      <c r="E943" s="15" t="s">
        <v>121</v>
      </c>
      <c r="F943" s="16">
        <v>948</v>
      </c>
      <c r="G943" s="16">
        <v>59</v>
      </c>
      <c r="H943" s="17">
        <f t="shared" si="98"/>
        <v>889</v>
      </c>
      <c r="I943" s="16">
        <v>1169</v>
      </c>
      <c r="J943" s="18">
        <f t="shared" si="99"/>
        <v>123.31223628691983</v>
      </c>
      <c r="K943" s="19">
        <f t="shared" si="103"/>
        <v>-18.687763713080173</v>
      </c>
      <c r="L943" s="16">
        <v>20</v>
      </c>
      <c r="M943" s="20">
        <f t="shared" si="100"/>
        <v>2.109704641350211</v>
      </c>
      <c r="N943" s="19">
        <f t="shared" si="101"/>
        <v>-0.89029535864978904</v>
      </c>
      <c r="O943" s="16">
        <v>27</v>
      </c>
      <c r="P943" s="20">
        <f t="shared" si="102"/>
        <v>2.8481012658227849</v>
      </c>
      <c r="Q943" s="19">
        <f t="shared" si="104"/>
        <v>-26.151898734177216</v>
      </c>
      <c r="R943" s="15"/>
    </row>
    <row r="944" spans="1:18" x14ac:dyDescent="0.3">
      <c r="A944" s="15" t="s">
        <v>2717</v>
      </c>
      <c r="B944" s="15" t="s">
        <v>2883</v>
      </c>
      <c r="C944" s="15" t="s">
        <v>2884</v>
      </c>
      <c r="D944" s="15" t="s">
        <v>1119</v>
      </c>
      <c r="E944" s="15" t="s">
        <v>2885</v>
      </c>
      <c r="F944" s="16">
        <v>1287</v>
      </c>
      <c r="G944" s="16">
        <v>34</v>
      </c>
      <c r="H944" s="17">
        <f t="shared" si="98"/>
        <v>1253</v>
      </c>
      <c r="I944" s="16">
        <v>1841</v>
      </c>
      <c r="J944" s="18">
        <f t="shared" si="99"/>
        <v>143.04584304584304</v>
      </c>
      <c r="K944" s="19">
        <f t="shared" si="103"/>
        <v>1.0458430458430428</v>
      </c>
      <c r="L944" s="16">
        <v>15</v>
      </c>
      <c r="M944" s="20">
        <f t="shared" si="100"/>
        <v>1.1655011655011656</v>
      </c>
      <c r="N944" s="19">
        <f t="shared" si="101"/>
        <v>-1.8344988344988344</v>
      </c>
      <c r="O944" s="16">
        <v>71</v>
      </c>
      <c r="P944" s="20">
        <f t="shared" si="102"/>
        <v>5.5167055167055166</v>
      </c>
      <c r="Q944" s="19">
        <f t="shared" si="104"/>
        <v>-23.483294483294483</v>
      </c>
      <c r="R944" s="15"/>
    </row>
    <row r="945" spans="1:18" x14ac:dyDescent="0.3">
      <c r="A945" s="15" t="s">
        <v>2717</v>
      </c>
      <c r="B945" s="15" t="s">
        <v>2886</v>
      </c>
      <c r="C945" s="15" t="s">
        <v>2887</v>
      </c>
      <c r="D945" s="15" t="s">
        <v>620</v>
      </c>
      <c r="E945" s="15" t="s">
        <v>2888</v>
      </c>
      <c r="F945" s="16">
        <v>1622</v>
      </c>
      <c r="G945" s="16">
        <v>257</v>
      </c>
      <c r="H945" s="17">
        <f t="shared" si="98"/>
        <v>1365</v>
      </c>
      <c r="I945" s="16">
        <v>2180</v>
      </c>
      <c r="J945" s="18">
        <f t="shared" si="99"/>
        <v>134.40197287299631</v>
      </c>
      <c r="K945" s="19">
        <f t="shared" si="103"/>
        <v>-7.5980271270036894</v>
      </c>
      <c r="L945" s="16">
        <v>29</v>
      </c>
      <c r="M945" s="20">
        <f t="shared" si="100"/>
        <v>1.7879161528976573</v>
      </c>
      <c r="N945" s="19">
        <f t="shared" si="101"/>
        <v>-1.2120838471023427</v>
      </c>
      <c r="O945" s="16">
        <v>10</v>
      </c>
      <c r="P945" s="20">
        <f t="shared" si="102"/>
        <v>0.61652281134401976</v>
      </c>
      <c r="Q945" s="19">
        <f t="shared" si="104"/>
        <v>-28.383477188655981</v>
      </c>
      <c r="R945" s="15"/>
    </row>
    <row r="946" spans="1:18" x14ac:dyDescent="0.3">
      <c r="A946" s="15" t="s">
        <v>2717</v>
      </c>
      <c r="B946" s="15" t="s">
        <v>2889</v>
      </c>
      <c r="C946" s="15" t="s">
        <v>2890</v>
      </c>
      <c r="D946" s="15" t="s">
        <v>148</v>
      </c>
      <c r="E946" s="15" t="s">
        <v>2891</v>
      </c>
      <c r="F946" s="16">
        <v>2125</v>
      </c>
      <c r="G946" s="16">
        <v>650</v>
      </c>
      <c r="H946" s="17">
        <f t="shared" si="98"/>
        <v>1475</v>
      </c>
      <c r="I946" s="16">
        <v>5725</v>
      </c>
      <c r="J946" s="18">
        <f t="shared" si="99"/>
        <v>269.41176470588238</v>
      </c>
      <c r="K946" s="19">
        <f t="shared" si="103"/>
        <v>127.41176470588238</v>
      </c>
      <c r="L946" s="16">
        <v>30</v>
      </c>
      <c r="M946" s="20">
        <f t="shared" si="100"/>
        <v>1.411764705882353</v>
      </c>
      <c r="N946" s="19">
        <f t="shared" si="101"/>
        <v>-1.588235294117647</v>
      </c>
      <c r="O946" s="16">
        <v>476</v>
      </c>
      <c r="P946" s="20">
        <f t="shared" si="102"/>
        <v>22.400000000000002</v>
      </c>
      <c r="Q946" s="19">
        <f t="shared" si="104"/>
        <v>-6.5999999999999979</v>
      </c>
      <c r="R946" s="15"/>
    </row>
    <row r="947" spans="1:18" x14ac:dyDescent="0.3">
      <c r="A947" s="15" t="s">
        <v>2717</v>
      </c>
      <c r="B947" s="15" t="s">
        <v>2892</v>
      </c>
      <c r="C947" s="15" t="s">
        <v>2893</v>
      </c>
      <c r="D947" s="15" t="s">
        <v>38</v>
      </c>
      <c r="E947" s="15" t="s">
        <v>121</v>
      </c>
      <c r="F947" s="16">
        <v>2805</v>
      </c>
      <c r="G947" s="16">
        <v>852</v>
      </c>
      <c r="H947" s="17">
        <f t="shared" si="98"/>
        <v>1953</v>
      </c>
      <c r="I947" s="16">
        <v>4060</v>
      </c>
      <c r="J947" s="18">
        <f t="shared" si="99"/>
        <v>144.7415329768271</v>
      </c>
      <c r="K947" s="19">
        <f t="shared" si="103"/>
        <v>2.7415329768271022</v>
      </c>
      <c r="L947" s="16">
        <v>43</v>
      </c>
      <c r="M947" s="20">
        <f t="shared" si="100"/>
        <v>1.5329768270944741</v>
      </c>
      <c r="N947" s="19">
        <f t="shared" si="101"/>
        <v>-1.4670231729055259</v>
      </c>
      <c r="O947" s="16">
        <v>12</v>
      </c>
      <c r="P947" s="20">
        <f t="shared" si="102"/>
        <v>0.42780748663101603</v>
      </c>
      <c r="Q947" s="19">
        <f t="shared" si="104"/>
        <v>-28.572192513368982</v>
      </c>
      <c r="R947" s="15"/>
    </row>
    <row r="948" spans="1:18" x14ac:dyDescent="0.3">
      <c r="A948" s="15" t="s">
        <v>2717</v>
      </c>
      <c r="B948" s="15" t="s">
        <v>2894</v>
      </c>
      <c r="C948" s="15" t="s">
        <v>2895</v>
      </c>
      <c r="D948" s="15" t="s">
        <v>258</v>
      </c>
      <c r="E948" s="15" t="s">
        <v>205</v>
      </c>
      <c r="F948" s="16">
        <v>1225</v>
      </c>
      <c r="G948" s="16">
        <v>12</v>
      </c>
      <c r="H948" s="17">
        <f t="shared" si="98"/>
        <v>1213</v>
      </c>
      <c r="I948" s="16">
        <v>1291</v>
      </c>
      <c r="J948" s="18">
        <f t="shared" si="99"/>
        <v>105.38775510204081</v>
      </c>
      <c r="K948" s="19">
        <f t="shared" si="103"/>
        <v>-36.612244897959187</v>
      </c>
      <c r="L948" s="16">
        <v>13</v>
      </c>
      <c r="M948" s="20">
        <f t="shared" si="100"/>
        <v>1.0612244897959184</v>
      </c>
      <c r="N948" s="19">
        <f t="shared" si="101"/>
        <v>-1.9387755102040816</v>
      </c>
      <c r="O948" s="16">
        <v>156</v>
      </c>
      <c r="P948" s="20">
        <f t="shared" si="102"/>
        <v>12.73469387755102</v>
      </c>
      <c r="Q948" s="19">
        <f t="shared" si="104"/>
        <v>-16.26530612244898</v>
      </c>
      <c r="R948" s="15"/>
    </row>
    <row r="949" spans="1:18" x14ac:dyDescent="0.3">
      <c r="A949" s="15" t="s">
        <v>2717</v>
      </c>
      <c r="B949" s="15" t="s">
        <v>2896</v>
      </c>
      <c r="C949" s="15" t="s">
        <v>2897</v>
      </c>
      <c r="D949" s="15" t="s">
        <v>258</v>
      </c>
      <c r="E949" s="15" t="s">
        <v>2898</v>
      </c>
      <c r="F949" s="16">
        <v>1296</v>
      </c>
      <c r="G949" s="16">
        <v>251</v>
      </c>
      <c r="H949" s="17">
        <f t="shared" si="98"/>
        <v>1045</v>
      </c>
      <c r="I949" s="16">
        <v>2799</v>
      </c>
      <c r="J949" s="18">
        <f t="shared" si="99"/>
        <v>215.97222222222223</v>
      </c>
      <c r="K949" s="19">
        <f t="shared" si="103"/>
        <v>73.972222222222229</v>
      </c>
      <c r="L949" s="16">
        <v>12</v>
      </c>
      <c r="M949" s="20">
        <f t="shared" si="100"/>
        <v>0.92592592592592582</v>
      </c>
      <c r="N949" s="19">
        <f t="shared" si="101"/>
        <v>-2.0740740740740744</v>
      </c>
      <c r="O949" s="16">
        <v>161</v>
      </c>
      <c r="P949" s="20">
        <f t="shared" si="102"/>
        <v>12.422839506172838</v>
      </c>
      <c r="Q949" s="19">
        <f t="shared" si="104"/>
        <v>-16.577160493827162</v>
      </c>
      <c r="R949" s="15"/>
    </row>
    <row r="950" spans="1:18" x14ac:dyDescent="0.3">
      <c r="A950" s="15" t="s">
        <v>2717</v>
      </c>
      <c r="B950" s="15" t="s">
        <v>2899</v>
      </c>
      <c r="C950" s="15" t="s">
        <v>2900</v>
      </c>
      <c r="D950" s="15" t="s">
        <v>591</v>
      </c>
      <c r="E950" s="15" t="s">
        <v>2804</v>
      </c>
      <c r="F950" s="16">
        <v>2116</v>
      </c>
      <c r="G950" s="16">
        <v>724</v>
      </c>
      <c r="H950" s="17">
        <f t="shared" si="98"/>
        <v>1392</v>
      </c>
      <c r="I950" s="16">
        <v>4089</v>
      </c>
      <c r="J950" s="18">
        <f t="shared" si="99"/>
        <v>193.24196597353497</v>
      </c>
      <c r="K950" s="19">
        <f t="shared" si="103"/>
        <v>51.241965973534974</v>
      </c>
      <c r="L950" s="16">
        <v>97</v>
      </c>
      <c r="M950" s="20">
        <f t="shared" si="100"/>
        <v>4.584120982986768</v>
      </c>
      <c r="N950" s="19">
        <f t="shared" si="101"/>
        <v>1.584120982986768</v>
      </c>
      <c r="O950" s="16">
        <v>276</v>
      </c>
      <c r="P950" s="20">
        <f t="shared" si="102"/>
        <v>13.043478260869565</v>
      </c>
      <c r="Q950" s="19">
        <f t="shared" si="104"/>
        <v>-15.956521739130435</v>
      </c>
      <c r="R950" s="15"/>
    </row>
    <row r="951" spans="1:18" x14ac:dyDescent="0.3">
      <c r="A951" s="15" t="s">
        <v>2717</v>
      </c>
      <c r="B951" s="15" t="s">
        <v>2901</v>
      </c>
      <c r="C951" s="15" t="s">
        <v>2902</v>
      </c>
      <c r="D951" s="15" t="s">
        <v>116</v>
      </c>
      <c r="E951" s="15" t="s">
        <v>89</v>
      </c>
      <c r="F951" s="16">
        <v>2332</v>
      </c>
      <c r="G951" s="16">
        <v>298</v>
      </c>
      <c r="H951" s="17">
        <f t="shared" si="98"/>
        <v>2034</v>
      </c>
      <c r="I951" s="16">
        <v>3159</v>
      </c>
      <c r="J951" s="18">
        <f t="shared" si="99"/>
        <v>135.46312178387649</v>
      </c>
      <c r="K951" s="19">
        <f t="shared" si="103"/>
        <v>-6.5368782161235117</v>
      </c>
      <c r="L951" s="16">
        <v>959</v>
      </c>
      <c r="M951" s="20">
        <f t="shared" si="100"/>
        <v>41.123499142367066</v>
      </c>
      <c r="N951" s="19">
        <f t="shared" si="101"/>
        <v>38.123499142367066</v>
      </c>
      <c r="O951" s="16">
        <v>867</v>
      </c>
      <c r="P951" s="20">
        <f t="shared" si="102"/>
        <v>37.178387650085767</v>
      </c>
      <c r="Q951" s="19">
        <f t="shared" si="104"/>
        <v>8.1783876500857673</v>
      </c>
      <c r="R951" s="15"/>
    </row>
    <row r="952" spans="1:18" x14ac:dyDescent="0.3">
      <c r="A952" s="15" t="s">
        <v>2717</v>
      </c>
      <c r="B952" s="15" t="s">
        <v>2903</v>
      </c>
      <c r="C952" s="15" t="s">
        <v>2904</v>
      </c>
      <c r="D952" s="15" t="s">
        <v>1459</v>
      </c>
      <c r="E952" s="15" t="s">
        <v>2447</v>
      </c>
      <c r="F952" s="16">
        <v>1858</v>
      </c>
      <c r="G952" s="16">
        <v>119</v>
      </c>
      <c r="H952" s="17">
        <f t="shared" si="98"/>
        <v>1739</v>
      </c>
      <c r="I952" s="16">
        <v>2442</v>
      </c>
      <c r="J952" s="18">
        <f t="shared" si="99"/>
        <v>131.43164693218515</v>
      </c>
      <c r="K952" s="19">
        <f t="shared" si="103"/>
        <v>-10.568353067814854</v>
      </c>
      <c r="L952" s="16">
        <v>64</v>
      </c>
      <c r="M952" s="20">
        <f t="shared" si="100"/>
        <v>3.4445640473627552</v>
      </c>
      <c r="N952" s="19">
        <f t="shared" si="101"/>
        <v>0.44456404736275523</v>
      </c>
      <c r="O952" s="16">
        <v>55</v>
      </c>
      <c r="P952" s="20">
        <f t="shared" si="102"/>
        <v>2.9601722282023681</v>
      </c>
      <c r="Q952" s="19">
        <f t="shared" si="104"/>
        <v>-26.039827771797633</v>
      </c>
      <c r="R952" s="15"/>
    </row>
    <row r="953" spans="1:18" x14ac:dyDescent="0.3">
      <c r="A953" s="15" t="s">
        <v>2717</v>
      </c>
      <c r="B953" s="15" t="s">
        <v>2905</v>
      </c>
      <c r="C953" s="15" t="s">
        <v>2906</v>
      </c>
      <c r="D953" s="15" t="s">
        <v>148</v>
      </c>
      <c r="E953" s="15" t="s">
        <v>2352</v>
      </c>
      <c r="F953" s="16">
        <v>870</v>
      </c>
      <c r="G953" s="16">
        <v>66</v>
      </c>
      <c r="H953" s="17">
        <f t="shared" si="98"/>
        <v>804</v>
      </c>
      <c r="I953" s="16">
        <v>1518</v>
      </c>
      <c r="J953" s="18">
        <f t="shared" si="99"/>
        <v>174.48275862068965</v>
      </c>
      <c r="K953" s="19">
        <f t="shared" si="103"/>
        <v>32.482758620689651</v>
      </c>
      <c r="L953" s="16">
        <v>1</v>
      </c>
      <c r="M953" s="20">
        <f t="shared" si="100"/>
        <v>0.11494252873563218</v>
      </c>
      <c r="N953" s="19">
        <f t="shared" si="101"/>
        <v>-2.8850574712643677</v>
      </c>
      <c r="O953" s="16">
        <v>525</v>
      </c>
      <c r="P953" s="20">
        <f t="shared" si="102"/>
        <v>60.344827586206897</v>
      </c>
      <c r="Q953" s="19">
        <f t="shared" si="104"/>
        <v>31.344827586206897</v>
      </c>
      <c r="R953" s="15"/>
    </row>
    <row r="954" spans="1:18" x14ac:dyDescent="0.3">
      <c r="A954" s="15" t="s">
        <v>2717</v>
      </c>
      <c r="B954" s="15" t="s">
        <v>2907</v>
      </c>
      <c r="C954" s="15" t="s">
        <v>2908</v>
      </c>
      <c r="D954" s="15" t="s">
        <v>1489</v>
      </c>
      <c r="E954" s="15" t="s">
        <v>2909</v>
      </c>
      <c r="F954" s="16">
        <v>1498</v>
      </c>
      <c r="G954" s="16">
        <v>264</v>
      </c>
      <c r="H954" s="17">
        <f t="shared" si="98"/>
        <v>1234</v>
      </c>
      <c r="I954" s="16">
        <v>1450</v>
      </c>
      <c r="J954" s="18">
        <f t="shared" si="99"/>
        <v>96.795727636849122</v>
      </c>
      <c r="K954" s="19">
        <f t="shared" si="103"/>
        <v>-45.204272363150878</v>
      </c>
      <c r="L954" s="16">
        <v>11</v>
      </c>
      <c r="M954" s="20">
        <f t="shared" si="100"/>
        <v>0.73431241655540713</v>
      </c>
      <c r="N954" s="19">
        <f t="shared" si="101"/>
        <v>-2.2656875834445929</v>
      </c>
      <c r="O954" s="16">
        <v>0</v>
      </c>
      <c r="P954" s="20">
        <f t="shared" si="102"/>
        <v>0</v>
      </c>
      <c r="Q954" s="19">
        <f t="shared" si="104"/>
        <v>-29</v>
      </c>
      <c r="R954" s="15"/>
    </row>
    <row r="955" spans="1:18" x14ac:dyDescent="0.3">
      <c r="A955" s="15" t="s">
        <v>2717</v>
      </c>
      <c r="B955" s="15" t="s">
        <v>2910</v>
      </c>
      <c r="C955" s="15" t="s">
        <v>2911</v>
      </c>
      <c r="D955" s="15" t="s">
        <v>2394</v>
      </c>
      <c r="E955" s="15" t="s">
        <v>2912</v>
      </c>
      <c r="F955" s="16">
        <v>1332</v>
      </c>
      <c r="G955" s="16">
        <v>7</v>
      </c>
      <c r="H955" s="17">
        <f t="shared" si="98"/>
        <v>1325</v>
      </c>
      <c r="I955" s="16">
        <v>3433</v>
      </c>
      <c r="J955" s="18">
        <f t="shared" si="99"/>
        <v>257.73273273273276</v>
      </c>
      <c r="K955" s="19">
        <f t="shared" si="103"/>
        <v>115.73273273273276</v>
      </c>
      <c r="L955" s="16">
        <v>4</v>
      </c>
      <c r="M955" s="20">
        <f t="shared" si="100"/>
        <v>0.3003003003003003</v>
      </c>
      <c r="N955" s="19">
        <f t="shared" si="101"/>
        <v>-2.6996996996996998</v>
      </c>
      <c r="O955" s="16">
        <v>567</v>
      </c>
      <c r="P955" s="20">
        <f t="shared" si="102"/>
        <v>42.567567567567565</v>
      </c>
      <c r="Q955" s="19">
        <f t="shared" si="104"/>
        <v>13.567567567567565</v>
      </c>
      <c r="R955" s="15"/>
    </row>
    <row r="956" spans="1:18" x14ac:dyDescent="0.3">
      <c r="A956" s="15" t="s">
        <v>2717</v>
      </c>
      <c r="B956" s="15" t="s">
        <v>2913</v>
      </c>
      <c r="C956" s="15" t="s">
        <v>2914</v>
      </c>
      <c r="D956" s="15" t="s">
        <v>547</v>
      </c>
      <c r="E956" s="15" t="s">
        <v>2915</v>
      </c>
      <c r="F956" s="16">
        <v>7454</v>
      </c>
      <c r="G956" s="16">
        <v>735</v>
      </c>
      <c r="H956" s="17">
        <f t="shared" si="98"/>
        <v>6719</v>
      </c>
      <c r="I956" s="16">
        <v>16209</v>
      </c>
      <c r="J956" s="18">
        <f t="shared" si="99"/>
        <v>217.45371612557017</v>
      </c>
      <c r="K956" s="19">
        <f t="shared" si="103"/>
        <v>75.453716125570168</v>
      </c>
      <c r="L956" s="16">
        <v>0</v>
      </c>
      <c r="M956" s="20">
        <f t="shared" si="100"/>
        <v>0</v>
      </c>
      <c r="N956" s="19">
        <f t="shared" si="101"/>
        <v>-3</v>
      </c>
      <c r="O956" s="16">
        <v>2</v>
      </c>
      <c r="P956" s="20">
        <f t="shared" si="102"/>
        <v>2.6831231553528307E-2</v>
      </c>
      <c r="Q956" s="19">
        <f t="shared" si="104"/>
        <v>-28.97316876844647</v>
      </c>
      <c r="R956" s="15"/>
    </row>
    <row r="957" spans="1:18" x14ac:dyDescent="0.3">
      <c r="A957" s="15" t="s">
        <v>2717</v>
      </c>
      <c r="B957" s="15" t="s">
        <v>2916</v>
      </c>
      <c r="C957" s="15" t="s">
        <v>2917</v>
      </c>
      <c r="D957" s="15" t="s">
        <v>34</v>
      </c>
      <c r="E957" s="15" t="s">
        <v>2918</v>
      </c>
      <c r="F957" s="16">
        <v>1063</v>
      </c>
      <c r="G957" s="16">
        <v>91</v>
      </c>
      <c r="H957" s="17">
        <f t="shared" si="98"/>
        <v>972</v>
      </c>
      <c r="I957" s="16">
        <v>2171</v>
      </c>
      <c r="J957" s="18">
        <f t="shared" si="99"/>
        <v>204.23330197554091</v>
      </c>
      <c r="K957" s="19">
        <f t="shared" si="103"/>
        <v>62.233301975540911</v>
      </c>
      <c r="L957" s="16">
        <v>108</v>
      </c>
      <c r="M957" s="20">
        <f t="shared" si="100"/>
        <v>10.159924741298212</v>
      </c>
      <c r="N957" s="19">
        <f t="shared" si="101"/>
        <v>7.1599247412982123</v>
      </c>
      <c r="O957" s="16">
        <v>263</v>
      </c>
      <c r="P957" s="20">
        <f t="shared" si="102"/>
        <v>24.741298212605834</v>
      </c>
      <c r="Q957" s="19">
        <f t="shared" si="104"/>
        <v>-4.2587017873941662</v>
      </c>
      <c r="R957" s="15"/>
    </row>
    <row r="958" spans="1:18" x14ac:dyDescent="0.3">
      <c r="A958" s="15" t="s">
        <v>2717</v>
      </c>
      <c r="B958" s="15" t="s">
        <v>2913</v>
      </c>
      <c r="C958" s="15" t="s">
        <v>2914</v>
      </c>
      <c r="D958" s="15" t="s">
        <v>148</v>
      </c>
      <c r="E958" s="15" t="s">
        <v>2919</v>
      </c>
      <c r="F958" s="16">
        <v>1894</v>
      </c>
      <c r="G958" s="16">
        <v>260</v>
      </c>
      <c r="H958" s="17">
        <f t="shared" si="98"/>
        <v>1634</v>
      </c>
      <c r="I958" s="16">
        <v>1468</v>
      </c>
      <c r="J958" s="18">
        <f t="shared" si="99"/>
        <v>77.507919746568106</v>
      </c>
      <c r="K958" s="19">
        <f t="shared" si="103"/>
        <v>-64.492080253431894</v>
      </c>
      <c r="L958" s="16">
        <v>12</v>
      </c>
      <c r="M958" s="20">
        <f t="shared" si="100"/>
        <v>0.63357972544878571</v>
      </c>
      <c r="N958" s="19">
        <f t="shared" si="101"/>
        <v>-2.3664202745512144</v>
      </c>
      <c r="O958" s="16">
        <v>18</v>
      </c>
      <c r="P958" s="20">
        <f t="shared" si="102"/>
        <v>0.9503695881731784</v>
      </c>
      <c r="Q958" s="19">
        <f t="shared" si="104"/>
        <v>-28.049630411826822</v>
      </c>
      <c r="R958" s="15"/>
    </row>
    <row r="959" spans="1:18" x14ac:dyDescent="0.3">
      <c r="A959" s="15" t="s">
        <v>2717</v>
      </c>
      <c r="B959" s="15" t="s">
        <v>2920</v>
      </c>
      <c r="C959" s="15" t="s">
        <v>2921</v>
      </c>
      <c r="D959" s="15" t="s">
        <v>34</v>
      </c>
      <c r="E959" s="15" t="s">
        <v>2922</v>
      </c>
      <c r="F959" s="16">
        <v>1594</v>
      </c>
      <c r="G959" s="16">
        <v>509</v>
      </c>
      <c r="H959" s="17">
        <f t="shared" si="98"/>
        <v>1085</v>
      </c>
      <c r="I959" s="16">
        <v>2670</v>
      </c>
      <c r="J959" s="18">
        <f t="shared" si="99"/>
        <v>167.50313676286072</v>
      </c>
      <c r="K959" s="19">
        <f t="shared" si="103"/>
        <v>25.50313676286072</v>
      </c>
      <c r="L959" s="16">
        <v>100</v>
      </c>
      <c r="M959" s="20">
        <f t="shared" si="100"/>
        <v>6.2735257214554583</v>
      </c>
      <c r="N959" s="19">
        <f t="shared" si="101"/>
        <v>3.2735257214554583</v>
      </c>
      <c r="O959" s="16">
        <v>6</v>
      </c>
      <c r="P959" s="20">
        <f t="shared" si="102"/>
        <v>0.37641154328732745</v>
      </c>
      <c r="Q959" s="19">
        <f t="shared" si="104"/>
        <v>-28.623588456712671</v>
      </c>
      <c r="R959" s="15"/>
    </row>
    <row r="960" spans="1:18" x14ac:dyDescent="0.3">
      <c r="A960" s="15" t="s">
        <v>2717</v>
      </c>
      <c r="B960" s="15" t="s">
        <v>2923</v>
      </c>
      <c r="C960" s="15" t="s">
        <v>2924</v>
      </c>
      <c r="D960" s="15" t="s">
        <v>148</v>
      </c>
      <c r="E960" s="15" t="s">
        <v>2925</v>
      </c>
      <c r="F960" s="16">
        <v>1359</v>
      </c>
      <c r="G960" s="16">
        <v>259</v>
      </c>
      <c r="H960" s="17">
        <f t="shared" si="98"/>
        <v>1100</v>
      </c>
      <c r="I960" s="16">
        <v>2557</v>
      </c>
      <c r="J960" s="18">
        <f t="shared" si="99"/>
        <v>188.15305371596762</v>
      </c>
      <c r="K960" s="19">
        <f t="shared" si="103"/>
        <v>46.153053715967616</v>
      </c>
      <c r="L960" s="16">
        <v>187</v>
      </c>
      <c r="M960" s="20">
        <f t="shared" si="100"/>
        <v>13.760117733627666</v>
      </c>
      <c r="N960" s="19">
        <f t="shared" si="101"/>
        <v>10.760117733627666</v>
      </c>
      <c r="O960" s="16">
        <v>265</v>
      </c>
      <c r="P960" s="20">
        <f t="shared" si="102"/>
        <v>19.499632082413541</v>
      </c>
      <c r="Q960" s="19">
        <f t="shared" si="104"/>
        <v>-9.500367917586459</v>
      </c>
      <c r="R960" s="15"/>
    </row>
    <row r="961" spans="1:18" x14ac:dyDescent="0.3">
      <c r="A961" s="15" t="s">
        <v>2717</v>
      </c>
      <c r="B961" s="15" t="s">
        <v>2926</v>
      </c>
      <c r="C961" s="15" t="s">
        <v>2927</v>
      </c>
      <c r="D961" s="15" t="s">
        <v>136</v>
      </c>
      <c r="E961" s="15" t="s">
        <v>2928</v>
      </c>
      <c r="F961" s="16">
        <v>2047</v>
      </c>
      <c r="G961" s="16">
        <v>509</v>
      </c>
      <c r="H961" s="17">
        <f t="shared" si="98"/>
        <v>1538</v>
      </c>
      <c r="I961" s="16">
        <v>2698</v>
      </c>
      <c r="J961" s="18">
        <f t="shared" si="99"/>
        <v>131.80263800683926</v>
      </c>
      <c r="K961" s="19">
        <f t="shared" si="103"/>
        <v>-10.19736199316074</v>
      </c>
      <c r="L961" s="16">
        <v>4</v>
      </c>
      <c r="M961" s="20">
        <f t="shared" si="100"/>
        <v>0.19540791402051783</v>
      </c>
      <c r="N961" s="19">
        <f t="shared" si="101"/>
        <v>-2.8045920859794822</v>
      </c>
      <c r="O961" s="16">
        <v>17</v>
      </c>
      <c r="P961" s="20">
        <f t="shared" si="102"/>
        <v>0.83048363458720076</v>
      </c>
      <c r="Q961" s="19">
        <f t="shared" si="104"/>
        <v>-28.1695163654128</v>
      </c>
      <c r="R961" s="15"/>
    </row>
    <row r="962" spans="1:18" x14ac:dyDescent="0.3">
      <c r="A962" s="15" t="s">
        <v>2717</v>
      </c>
      <c r="B962" s="15" t="s">
        <v>2929</v>
      </c>
      <c r="C962" s="15" t="s">
        <v>2930</v>
      </c>
      <c r="D962" s="15" t="s">
        <v>373</v>
      </c>
      <c r="E962" s="15" t="s">
        <v>1169</v>
      </c>
      <c r="F962" s="16">
        <v>1624</v>
      </c>
      <c r="G962" s="16">
        <v>253</v>
      </c>
      <c r="H962" s="17">
        <f t="shared" si="98"/>
        <v>1371</v>
      </c>
      <c r="I962" s="16">
        <v>1414</v>
      </c>
      <c r="J962" s="18">
        <f t="shared" si="99"/>
        <v>87.068965517241381</v>
      </c>
      <c r="K962" s="19">
        <f t="shared" si="103"/>
        <v>-54.931034482758619</v>
      </c>
      <c r="L962" s="16">
        <v>23</v>
      </c>
      <c r="M962" s="20">
        <f t="shared" si="100"/>
        <v>1.416256157635468</v>
      </c>
      <c r="N962" s="19">
        <f t="shared" si="101"/>
        <v>-1.583743842364532</v>
      </c>
      <c r="O962" s="16">
        <v>977</v>
      </c>
      <c r="P962" s="20">
        <f t="shared" si="102"/>
        <v>60.16009852216748</v>
      </c>
      <c r="Q962" s="19">
        <f t="shared" si="104"/>
        <v>31.16009852216748</v>
      </c>
      <c r="R962" s="15"/>
    </row>
    <row r="963" spans="1:18" x14ac:dyDescent="0.3">
      <c r="A963" s="15" t="s">
        <v>2717</v>
      </c>
      <c r="B963" s="15" t="s">
        <v>2931</v>
      </c>
      <c r="C963" s="15" t="s">
        <v>2932</v>
      </c>
      <c r="D963" s="15" t="s">
        <v>455</v>
      </c>
      <c r="E963" s="15" t="s">
        <v>2933</v>
      </c>
      <c r="F963" s="16">
        <v>1426</v>
      </c>
      <c r="G963" s="16">
        <v>192</v>
      </c>
      <c r="H963" s="17">
        <f t="shared" si="98"/>
        <v>1234</v>
      </c>
      <c r="I963" s="16">
        <v>1408</v>
      </c>
      <c r="J963" s="18">
        <f t="shared" si="99"/>
        <v>98.737727910238419</v>
      </c>
      <c r="K963" s="19">
        <f t="shared" si="103"/>
        <v>-43.262272089761581</v>
      </c>
      <c r="L963" s="16">
        <v>5</v>
      </c>
      <c r="M963" s="20">
        <f t="shared" si="100"/>
        <v>0.35063113604488078</v>
      </c>
      <c r="N963" s="19">
        <f t="shared" si="101"/>
        <v>-2.6493688639551194</v>
      </c>
      <c r="O963" s="16">
        <v>0</v>
      </c>
      <c r="P963" s="20">
        <f t="shared" si="102"/>
        <v>0</v>
      </c>
      <c r="Q963" s="19">
        <f t="shared" si="104"/>
        <v>-29</v>
      </c>
      <c r="R963" s="15"/>
    </row>
    <row r="964" spans="1:18" x14ac:dyDescent="0.3">
      <c r="A964" s="15" t="s">
        <v>2717</v>
      </c>
      <c r="B964" s="15" t="s">
        <v>2934</v>
      </c>
      <c r="C964" s="15" t="s">
        <v>2935</v>
      </c>
      <c r="D964" s="15" t="s">
        <v>2936</v>
      </c>
      <c r="E964" s="15" t="s">
        <v>2937</v>
      </c>
      <c r="F964" s="16">
        <v>1719</v>
      </c>
      <c r="G964" s="16">
        <v>437</v>
      </c>
      <c r="H964" s="17">
        <f t="shared" si="98"/>
        <v>1282</v>
      </c>
      <c r="I964" s="16">
        <v>2667</v>
      </c>
      <c r="J964" s="18">
        <f t="shared" si="99"/>
        <v>155.14834205933684</v>
      </c>
      <c r="K964" s="19">
        <f t="shared" si="103"/>
        <v>13.148342059336841</v>
      </c>
      <c r="L964" s="16">
        <v>28</v>
      </c>
      <c r="M964" s="20">
        <f t="shared" si="100"/>
        <v>1.6288539848749273</v>
      </c>
      <c r="N964" s="19">
        <f t="shared" si="101"/>
        <v>-1.3711460151250727</v>
      </c>
      <c r="O964" s="16">
        <v>32</v>
      </c>
      <c r="P964" s="20">
        <f t="shared" si="102"/>
        <v>1.8615474112856312</v>
      </c>
      <c r="Q964" s="19">
        <f t="shared" si="104"/>
        <v>-27.138452588714369</v>
      </c>
      <c r="R964" s="15"/>
    </row>
    <row r="965" spans="1:18" x14ac:dyDescent="0.3">
      <c r="A965" s="15" t="s">
        <v>2717</v>
      </c>
      <c r="B965" s="15" t="s">
        <v>2938</v>
      </c>
      <c r="C965" s="15" t="s">
        <v>2939</v>
      </c>
      <c r="D965" s="15" t="s">
        <v>1825</v>
      </c>
      <c r="E965" s="15" t="s">
        <v>2940</v>
      </c>
      <c r="F965" s="16">
        <v>1144</v>
      </c>
      <c r="G965" s="16">
        <v>176</v>
      </c>
      <c r="H965" s="17">
        <f t="shared" si="98"/>
        <v>968</v>
      </c>
      <c r="I965" s="16">
        <v>1828</v>
      </c>
      <c r="J965" s="18">
        <f t="shared" si="99"/>
        <v>159.79020979020979</v>
      </c>
      <c r="K965" s="19">
        <f t="shared" si="103"/>
        <v>17.790209790209786</v>
      </c>
      <c r="L965" s="16">
        <v>62</v>
      </c>
      <c r="M965" s="20">
        <f t="shared" si="100"/>
        <v>5.4195804195804191</v>
      </c>
      <c r="N965" s="19">
        <f t="shared" si="101"/>
        <v>2.4195804195804191</v>
      </c>
      <c r="O965" s="16">
        <v>547</v>
      </c>
      <c r="P965" s="20">
        <f t="shared" si="102"/>
        <v>47.814685314685313</v>
      </c>
      <c r="Q965" s="19">
        <f t="shared" si="104"/>
        <v>18.814685314685313</v>
      </c>
      <c r="R965" s="15"/>
    </row>
    <row r="966" spans="1:18" x14ac:dyDescent="0.3">
      <c r="A966" s="15" t="s">
        <v>2717</v>
      </c>
      <c r="B966" s="15" t="s">
        <v>2941</v>
      </c>
      <c r="C966" s="15" t="s">
        <v>2942</v>
      </c>
      <c r="D966" s="15" t="s">
        <v>365</v>
      </c>
      <c r="E966" s="15" t="s">
        <v>2943</v>
      </c>
      <c r="F966" s="16">
        <v>1216</v>
      </c>
      <c r="G966" s="16">
        <v>156</v>
      </c>
      <c r="H966" s="17">
        <f t="shared" si="98"/>
        <v>1060</v>
      </c>
      <c r="I966" s="16">
        <v>3569</v>
      </c>
      <c r="J966" s="18">
        <f t="shared" si="99"/>
        <v>293.50328947368422</v>
      </c>
      <c r="K966" s="19">
        <f t="shared" si="103"/>
        <v>151.50328947368422</v>
      </c>
      <c r="L966" s="16">
        <v>25</v>
      </c>
      <c r="M966" s="20">
        <f t="shared" si="100"/>
        <v>2.0559210526315792</v>
      </c>
      <c r="N966" s="19">
        <f t="shared" si="101"/>
        <v>-0.9440789473684208</v>
      </c>
      <c r="O966" s="16">
        <v>3</v>
      </c>
      <c r="P966" s="20">
        <f t="shared" si="102"/>
        <v>0.24671052631578946</v>
      </c>
      <c r="Q966" s="19">
        <f t="shared" si="104"/>
        <v>-28.753289473684209</v>
      </c>
      <c r="R966" s="15"/>
    </row>
    <row r="967" spans="1:18" x14ac:dyDescent="0.3">
      <c r="A967" s="15" t="s">
        <v>2717</v>
      </c>
      <c r="B967" s="15" t="s">
        <v>2944</v>
      </c>
      <c r="C967" s="15" t="s">
        <v>2945</v>
      </c>
      <c r="D967" s="15" t="s">
        <v>2946</v>
      </c>
      <c r="E967" s="15" t="s">
        <v>2947</v>
      </c>
      <c r="F967" s="16">
        <v>1507</v>
      </c>
      <c r="G967" s="16">
        <v>245</v>
      </c>
      <c r="H967" s="17">
        <f t="shared" si="98"/>
        <v>1262</v>
      </c>
      <c r="I967" s="16">
        <v>1907</v>
      </c>
      <c r="J967" s="18">
        <f t="shared" si="99"/>
        <v>126.54280026542801</v>
      </c>
      <c r="K967" s="19">
        <f t="shared" si="103"/>
        <v>-15.457199734571986</v>
      </c>
      <c r="L967" s="16">
        <v>42</v>
      </c>
      <c r="M967" s="20">
        <f t="shared" si="100"/>
        <v>2.7869940278699401</v>
      </c>
      <c r="N967" s="19">
        <f t="shared" si="101"/>
        <v>-0.2130059721300599</v>
      </c>
      <c r="O967" s="16">
        <v>53</v>
      </c>
      <c r="P967" s="20">
        <f t="shared" si="102"/>
        <v>3.5169210351692106</v>
      </c>
      <c r="Q967" s="19">
        <f t="shared" si="104"/>
        <v>-25.483078964830788</v>
      </c>
      <c r="R967" s="15"/>
    </row>
    <row r="968" spans="1:18" x14ac:dyDescent="0.3">
      <c r="A968" s="15" t="s">
        <v>2717</v>
      </c>
      <c r="B968" s="15" t="s">
        <v>2948</v>
      </c>
      <c r="C968" s="15" t="s">
        <v>2949</v>
      </c>
      <c r="D968" s="15" t="s">
        <v>84</v>
      </c>
      <c r="E968" s="15" t="s">
        <v>2950</v>
      </c>
      <c r="F968" s="16">
        <v>1371</v>
      </c>
      <c r="G968" s="16">
        <v>186</v>
      </c>
      <c r="H968" s="17">
        <f t="shared" si="98"/>
        <v>1185</v>
      </c>
      <c r="I968" s="16">
        <v>1304</v>
      </c>
      <c r="J968" s="18">
        <f t="shared" si="99"/>
        <v>95.113056163384385</v>
      </c>
      <c r="K968" s="19">
        <f t="shared" si="103"/>
        <v>-46.886943836615615</v>
      </c>
      <c r="L968" s="16">
        <v>9</v>
      </c>
      <c r="M968" s="20">
        <f t="shared" si="100"/>
        <v>0.65645514223194745</v>
      </c>
      <c r="N968" s="19">
        <f t="shared" si="101"/>
        <v>-2.3435448577680527</v>
      </c>
      <c r="O968" s="16">
        <v>0</v>
      </c>
      <c r="P968" s="20">
        <f t="shared" si="102"/>
        <v>0</v>
      </c>
      <c r="Q968" s="19">
        <f t="shared" si="104"/>
        <v>-29</v>
      </c>
      <c r="R968" s="15"/>
    </row>
    <row r="969" spans="1:18" x14ac:dyDescent="0.3">
      <c r="A969" s="15" t="s">
        <v>2717</v>
      </c>
      <c r="B969" s="15" t="s">
        <v>2951</v>
      </c>
      <c r="C969" s="15" t="s">
        <v>2952</v>
      </c>
      <c r="D969" s="15" t="s">
        <v>290</v>
      </c>
      <c r="E969" s="15" t="s">
        <v>2953</v>
      </c>
      <c r="F969" s="16">
        <v>962</v>
      </c>
      <c r="G969" s="16">
        <v>154</v>
      </c>
      <c r="H969" s="17">
        <f t="shared" ref="H969:H1032" si="105">F969-G969</f>
        <v>808</v>
      </c>
      <c r="I969" s="16">
        <v>1179</v>
      </c>
      <c r="J969" s="18">
        <f t="shared" ref="J969:J1032" si="106">I969/F969*100</f>
        <v>122.55717255717255</v>
      </c>
      <c r="K969" s="19">
        <f t="shared" si="103"/>
        <v>-19.442827442827451</v>
      </c>
      <c r="L969" s="16">
        <v>3</v>
      </c>
      <c r="M969" s="20">
        <f t="shared" ref="M969:M1032" si="107">L969/F969*100</f>
        <v>0.31185031185031187</v>
      </c>
      <c r="N969" s="19">
        <f t="shared" ref="N969:N1032" si="108">M969-3</f>
        <v>-2.688149688149688</v>
      </c>
      <c r="O969" s="16">
        <v>0</v>
      </c>
      <c r="P969" s="20">
        <f t="shared" ref="P969:P1032" si="109">O969/F969*100</f>
        <v>0</v>
      </c>
      <c r="Q969" s="19">
        <f t="shared" si="104"/>
        <v>-29</v>
      </c>
      <c r="R969" s="15"/>
    </row>
    <row r="970" spans="1:18" x14ac:dyDescent="0.3">
      <c r="A970" s="15" t="s">
        <v>2717</v>
      </c>
      <c r="B970" s="15" t="s">
        <v>2954</v>
      </c>
      <c r="C970" s="15" t="s">
        <v>2955</v>
      </c>
      <c r="D970" s="15" t="s">
        <v>46</v>
      </c>
      <c r="E970" s="15" t="s">
        <v>2956</v>
      </c>
      <c r="F970" s="16">
        <v>1789</v>
      </c>
      <c r="G970" s="16">
        <v>323</v>
      </c>
      <c r="H970" s="17">
        <f t="shared" si="105"/>
        <v>1466</v>
      </c>
      <c r="I970" s="16">
        <v>3142</v>
      </c>
      <c r="J970" s="18">
        <f t="shared" si="106"/>
        <v>175.62884292901063</v>
      </c>
      <c r="K970" s="19">
        <f t="shared" ref="K970:K1033" si="110">J970-142</f>
        <v>33.628842929010631</v>
      </c>
      <c r="L970" s="16">
        <v>77</v>
      </c>
      <c r="M970" s="20">
        <f t="shared" si="107"/>
        <v>4.3040804918949132</v>
      </c>
      <c r="N970" s="19">
        <f t="shared" si="108"/>
        <v>1.3040804918949132</v>
      </c>
      <c r="O970" s="16">
        <v>196</v>
      </c>
      <c r="P970" s="20">
        <f t="shared" si="109"/>
        <v>10.955841252096143</v>
      </c>
      <c r="Q970" s="19">
        <f t="shared" ref="Q970:Q1033" si="111">P970-29</f>
        <v>-18.044158747903857</v>
      </c>
      <c r="R970" s="15"/>
    </row>
    <row r="971" spans="1:18" x14ac:dyDescent="0.3">
      <c r="A971" s="15" t="s">
        <v>2717</v>
      </c>
      <c r="B971" s="15" t="s">
        <v>2957</v>
      </c>
      <c r="C971" s="15" t="s">
        <v>2958</v>
      </c>
      <c r="D971" s="15" t="s">
        <v>1741</v>
      </c>
      <c r="E971" s="15" t="s">
        <v>2414</v>
      </c>
      <c r="F971" s="16">
        <v>966</v>
      </c>
      <c r="G971" s="16">
        <v>48</v>
      </c>
      <c r="H971" s="17">
        <f t="shared" si="105"/>
        <v>918</v>
      </c>
      <c r="I971" s="16">
        <v>587</v>
      </c>
      <c r="J971" s="18">
        <f t="shared" si="106"/>
        <v>60.766045548654247</v>
      </c>
      <c r="K971" s="19">
        <f t="shared" si="110"/>
        <v>-81.233954451345753</v>
      </c>
      <c r="L971" s="16">
        <v>0</v>
      </c>
      <c r="M971" s="20">
        <f t="shared" si="107"/>
        <v>0</v>
      </c>
      <c r="N971" s="19">
        <f t="shared" si="108"/>
        <v>-3</v>
      </c>
      <c r="O971" s="16">
        <v>0</v>
      </c>
      <c r="P971" s="20">
        <f t="shared" si="109"/>
        <v>0</v>
      </c>
      <c r="Q971" s="19">
        <f t="shared" si="111"/>
        <v>-29</v>
      </c>
      <c r="R971" s="15"/>
    </row>
    <row r="972" spans="1:18" x14ac:dyDescent="0.3">
      <c r="A972" s="15" t="s">
        <v>2717</v>
      </c>
      <c r="B972" s="15" t="s">
        <v>2959</v>
      </c>
      <c r="C972" s="15" t="s">
        <v>2960</v>
      </c>
      <c r="D972" s="15" t="s">
        <v>290</v>
      </c>
      <c r="E972" s="15" t="s">
        <v>2961</v>
      </c>
      <c r="F972" s="16">
        <v>1472</v>
      </c>
      <c r="G972" s="16">
        <v>323</v>
      </c>
      <c r="H972" s="17">
        <f t="shared" si="105"/>
        <v>1149</v>
      </c>
      <c r="I972" s="16">
        <v>732</v>
      </c>
      <c r="J972" s="18">
        <f t="shared" si="106"/>
        <v>49.728260869565219</v>
      </c>
      <c r="K972" s="19">
        <f t="shared" si="110"/>
        <v>-92.271739130434781</v>
      </c>
      <c r="L972" s="16">
        <v>0</v>
      </c>
      <c r="M972" s="20">
        <f t="shared" si="107"/>
        <v>0</v>
      </c>
      <c r="N972" s="19">
        <f t="shared" si="108"/>
        <v>-3</v>
      </c>
      <c r="O972" s="16">
        <v>12</v>
      </c>
      <c r="P972" s="20">
        <f t="shared" si="109"/>
        <v>0.81521739130434778</v>
      </c>
      <c r="Q972" s="19">
        <f t="shared" si="111"/>
        <v>-28.184782608695652</v>
      </c>
      <c r="R972" s="15"/>
    </row>
    <row r="973" spans="1:18" x14ac:dyDescent="0.3">
      <c r="A973" s="15" t="s">
        <v>2717</v>
      </c>
      <c r="B973" s="15" t="s">
        <v>2962</v>
      </c>
      <c r="C973" s="15" t="s">
        <v>2963</v>
      </c>
      <c r="D973" s="15" t="s">
        <v>84</v>
      </c>
      <c r="E973" s="15" t="s">
        <v>2964</v>
      </c>
      <c r="F973" s="16">
        <v>460</v>
      </c>
      <c r="G973" s="16">
        <v>56</v>
      </c>
      <c r="H973" s="17">
        <f t="shared" si="105"/>
        <v>404</v>
      </c>
      <c r="I973" s="16">
        <v>1182</v>
      </c>
      <c r="J973" s="18">
        <f t="shared" si="106"/>
        <v>256.95652173913044</v>
      </c>
      <c r="K973" s="19">
        <f t="shared" si="110"/>
        <v>114.95652173913044</v>
      </c>
      <c r="L973" s="16">
        <v>45</v>
      </c>
      <c r="M973" s="20">
        <f t="shared" si="107"/>
        <v>9.7826086956521738</v>
      </c>
      <c r="N973" s="19">
        <f t="shared" si="108"/>
        <v>6.7826086956521738</v>
      </c>
      <c r="O973" s="16">
        <v>337</v>
      </c>
      <c r="P973" s="20">
        <f t="shared" si="109"/>
        <v>73.260869565217391</v>
      </c>
      <c r="Q973" s="19">
        <f t="shared" si="111"/>
        <v>44.260869565217391</v>
      </c>
      <c r="R973" s="15"/>
    </row>
    <row r="974" spans="1:18" x14ac:dyDescent="0.3">
      <c r="A974" s="15" t="s">
        <v>2717</v>
      </c>
      <c r="B974" s="15" t="s">
        <v>2965</v>
      </c>
      <c r="C974" s="15" t="s">
        <v>2966</v>
      </c>
      <c r="D974" s="15" t="s">
        <v>38</v>
      </c>
      <c r="E974" s="15" t="s">
        <v>2967</v>
      </c>
      <c r="F974" s="16">
        <v>1710</v>
      </c>
      <c r="G974" s="16">
        <v>51</v>
      </c>
      <c r="H974" s="17">
        <f t="shared" si="105"/>
        <v>1659</v>
      </c>
      <c r="I974" s="16">
        <v>2140</v>
      </c>
      <c r="J974" s="18">
        <f t="shared" si="106"/>
        <v>125.14619883040936</v>
      </c>
      <c r="K974" s="19">
        <f t="shared" si="110"/>
        <v>-16.853801169590639</v>
      </c>
      <c r="L974" s="16">
        <v>28</v>
      </c>
      <c r="M974" s="20">
        <f t="shared" si="107"/>
        <v>1.6374269005847955</v>
      </c>
      <c r="N974" s="19">
        <f t="shared" si="108"/>
        <v>-1.3625730994152045</v>
      </c>
      <c r="O974" s="16">
        <v>3743</v>
      </c>
      <c r="P974" s="20">
        <f t="shared" si="109"/>
        <v>218.88888888888891</v>
      </c>
      <c r="Q974" s="19">
        <f t="shared" si="111"/>
        <v>189.88888888888891</v>
      </c>
      <c r="R974" s="15"/>
    </row>
    <row r="975" spans="1:18" x14ac:dyDescent="0.3">
      <c r="A975" s="15" t="s">
        <v>2717</v>
      </c>
      <c r="B975" s="15" t="s">
        <v>2968</v>
      </c>
      <c r="C975" s="15" t="s">
        <v>2969</v>
      </c>
      <c r="D975" s="15" t="s">
        <v>365</v>
      </c>
      <c r="E975" s="15" t="s">
        <v>2970</v>
      </c>
      <c r="F975" s="16">
        <v>1354</v>
      </c>
      <c r="G975" s="16">
        <v>302</v>
      </c>
      <c r="H975" s="17">
        <f t="shared" si="105"/>
        <v>1052</v>
      </c>
      <c r="I975" s="16">
        <v>1405</v>
      </c>
      <c r="J975" s="18">
        <f t="shared" si="106"/>
        <v>103.76661742983752</v>
      </c>
      <c r="K975" s="19">
        <f t="shared" si="110"/>
        <v>-38.233382570162476</v>
      </c>
      <c r="L975" s="16">
        <v>0</v>
      </c>
      <c r="M975" s="20">
        <f t="shared" si="107"/>
        <v>0</v>
      </c>
      <c r="N975" s="19">
        <f t="shared" si="108"/>
        <v>-3</v>
      </c>
      <c r="O975" s="16">
        <v>19</v>
      </c>
      <c r="P975" s="20">
        <f t="shared" si="109"/>
        <v>1.4032496307237814</v>
      </c>
      <c r="Q975" s="19">
        <f t="shared" si="111"/>
        <v>-27.596750369276219</v>
      </c>
      <c r="R975" s="15"/>
    </row>
    <row r="976" spans="1:18" x14ac:dyDescent="0.3">
      <c r="A976" s="15" t="s">
        <v>2717</v>
      </c>
      <c r="B976" s="15" t="s">
        <v>2971</v>
      </c>
      <c r="C976" s="15" t="s">
        <v>2972</v>
      </c>
      <c r="D976" s="15" t="s">
        <v>1234</v>
      </c>
      <c r="E976" s="15" t="s">
        <v>2973</v>
      </c>
      <c r="F976" s="16">
        <v>692</v>
      </c>
      <c r="G976" s="16">
        <v>0</v>
      </c>
      <c r="H976" s="17">
        <f t="shared" si="105"/>
        <v>692</v>
      </c>
      <c r="I976" s="16">
        <v>2260</v>
      </c>
      <c r="J976" s="18">
        <f t="shared" si="106"/>
        <v>326.58959537572258</v>
      </c>
      <c r="K976" s="19">
        <f t="shared" si="110"/>
        <v>184.58959537572258</v>
      </c>
      <c r="L976" s="16">
        <v>39</v>
      </c>
      <c r="M976" s="20">
        <f t="shared" si="107"/>
        <v>5.6358381502890174</v>
      </c>
      <c r="N976" s="19">
        <f t="shared" si="108"/>
        <v>2.6358381502890174</v>
      </c>
      <c r="O976" s="16">
        <v>768</v>
      </c>
      <c r="P976" s="20">
        <f t="shared" si="109"/>
        <v>110.98265895953756</v>
      </c>
      <c r="Q976" s="19">
        <f t="shared" si="111"/>
        <v>81.982658959537559</v>
      </c>
      <c r="R976" s="15"/>
    </row>
    <row r="977" spans="1:18" x14ac:dyDescent="0.3">
      <c r="A977" s="15" t="s">
        <v>2717</v>
      </c>
      <c r="B977" s="15" t="s">
        <v>2974</v>
      </c>
      <c r="C977" s="15" t="s">
        <v>2975</v>
      </c>
      <c r="D977" s="15" t="s">
        <v>2976</v>
      </c>
      <c r="E977" s="15" t="s">
        <v>2977</v>
      </c>
      <c r="F977" s="16">
        <v>1788</v>
      </c>
      <c r="G977" s="16">
        <v>396</v>
      </c>
      <c r="H977" s="17">
        <f t="shared" si="105"/>
        <v>1392</v>
      </c>
      <c r="I977" s="16">
        <v>3723</v>
      </c>
      <c r="J977" s="18">
        <f t="shared" si="106"/>
        <v>208.22147651006713</v>
      </c>
      <c r="K977" s="19">
        <f t="shared" si="110"/>
        <v>66.221476510067134</v>
      </c>
      <c r="L977" s="16">
        <v>45</v>
      </c>
      <c r="M977" s="20">
        <f t="shared" si="107"/>
        <v>2.5167785234899327</v>
      </c>
      <c r="N977" s="19">
        <f t="shared" si="108"/>
        <v>-0.4832214765100673</v>
      </c>
      <c r="O977" s="16">
        <v>36</v>
      </c>
      <c r="P977" s="20">
        <f t="shared" si="109"/>
        <v>2.0134228187919461</v>
      </c>
      <c r="Q977" s="19">
        <f t="shared" si="111"/>
        <v>-26.986577181208055</v>
      </c>
      <c r="R977" s="15"/>
    </row>
    <row r="978" spans="1:18" x14ac:dyDescent="0.3">
      <c r="A978" s="21" t="s">
        <v>2717</v>
      </c>
      <c r="B978" s="21" t="s">
        <v>2978</v>
      </c>
      <c r="C978" s="21" t="s">
        <v>2979</v>
      </c>
      <c r="D978" s="21" t="s">
        <v>591</v>
      </c>
      <c r="E978" s="21" t="s">
        <v>2980</v>
      </c>
      <c r="F978" s="22">
        <v>1378</v>
      </c>
      <c r="G978" s="22">
        <v>953</v>
      </c>
      <c r="H978" s="23">
        <f t="shared" si="105"/>
        <v>425</v>
      </c>
      <c r="I978" s="22">
        <v>3439</v>
      </c>
      <c r="J978" s="24">
        <f t="shared" si="106"/>
        <v>249.56458635703916</v>
      </c>
      <c r="K978" s="25">
        <f t="shared" si="110"/>
        <v>107.56458635703916</v>
      </c>
      <c r="L978" s="22">
        <v>54</v>
      </c>
      <c r="M978" s="26">
        <f t="shared" si="107"/>
        <v>3.9187227866473147</v>
      </c>
      <c r="N978" s="25">
        <f t="shared" si="108"/>
        <v>0.91872278664731466</v>
      </c>
      <c r="O978" s="22">
        <v>487</v>
      </c>
      <c r="P978" s="26">
        <f t="shared" si="109"/>
        <v>35.341074020319304</v>
      </c>
      <c r="Q978" s="25">
        <f t="shared" si="111"/>
        <v>6.3410740203193043</v>
      </c>
      <c r="R978" s="21"/>
    </row>
    <row r="979" spans="1:18" x14ac:dyDescent="0.3">
      <c r="A979" s="15" t="s">
        <v>2717</v>
      </c>
      <c r="B979" s="15" t="s">
        <v>2981</v>
      </c>
      <c r="C979" s="15" t="s">
        <v>2982</v>
      </c>
      <c r="D979" s="15" t="s">
        <v>1286</v>
      </c>
      <c r="E979" s="15" t="s">
        <v>2983</v>
      </c>
      <c r="F979" s="16">
        <v>4603</v>
      </c>
      <c r="G979" s="16">
        <v>883</v>
      </c>
      <c r="H979" s="17">
        <f t="shared" si="105"/>
        <v>3720</v>
      </c>
      <c r="I979" s="16">
        <v>5846</v>
      </c>
      <c r="J979" s="18">
        <f t="shared" si="106"/>
        <v>127.00412774277645</v>
      </c>
      <c r="K979" s="19">
        <f t="shared" si="110"/>
        <v>-14.995872257223553</v>
      </c>
      <c r="L979" s="16">
        <v>119</v>
      </c>
      <c r="M979" s="20">
        <f t="shared" si="107"/>
        <v>2.5852704757766674</v>
      </c>
      <c r="N979" s="19">
        <f t="shared" si="108"/>
        <v>-0.41472952422333265</v>
      </c>
      <c r="O979" s="16">
        <v>3029</v>
      </c>
      <c r="P979" s="20">
        <f t="shared" si="109"/>
        <v>65.804909841407778</v>
      </c>
      <c r="Q979" s="19">
        <f t="shared" si="111"/>
        <v>36.804909841407778</v>
      </c>
      <c r="R979" s="15"/>
    </row>
    <row r="980" spans="1:18" x14ac:dyDescent="0.3">
      <c r="A980" s="15" t="s">
        <v>2717</v>
      </c>
      <c r="B980" s="15" t="s">
        <v>2984</v>
      </c>
      <c r="C980" s="15" t="s">
        <v>2985</v>
      </c>
      <c r="D980" s="15" t="s">
        <v>1694</v>
      </c>
      <c r="E980" s="15" t="s">
        <v>2986</v>
      </c>
      <c r="F980" s="16">
        <v>1653</v>
      </c>
      <c r="G980" s="16">
        <v>496</v>
      </c>
      <c r="H980" s="17">
        <f t="shared" si="105"/>
        <v>1157</v>
      </c>
      <c r="I980" s="16">
        <v>1390</v>
      </c>
      <c r="J980" s="18">
        <f t="shared" si="106"/>
        <v>84.089534180278278</v>
      </c>
      <c r="K980" s="19">
        <f t="shared" si="110"/>
        <v>-57.910465819721722</v>
      </c>
      <c r="L980" s="16">
        <v>19</v>
      </c>
      <c r="M980" s="20">
        <f t="shared" si="107"/>
        <v>1.1494252873563218</v>
      </c>
      <c r="N980" s="19">
        <f t="shared" si="108"/>
        <v>-1.8505747126436782</v>
      </c>
      <c r="O980" s="16">
        <v>10</v>
      </c>
      <c r="P980" s="20">
        <f t="shared" si="109"/>
        <v>0.60496067755595884</v>
      </c>
      <c r="Q980" s="19">
        <f t="shared" si="111"/>
        <v>-28.395039322444042</v>
      </c>
      <c r="R980" s="15"/>
    </row>
    <row r="981" spans="1:18" x14ac:dyDescent="0.3">
      <c r="A981" s="15" t="s">
        <v>2717</v>
      </c>
      <c r="B981" s="15" t="s">
        <v>2987</v>
      </c>
      <c r="C981" s="15" t="s">
        <v>2988</v>
      </c>
      <c r="D981" s="15" t="s">
        <v>210</v>
      </c>
      <c r="E981" s="15" t="s">
        <v>2989</v>
      </c>
      <c r="F981" s="16">
        <v>1808</v>
      </c>
      <c r="G981" s="16">
        <v>8</v>
      </c>
      <c r="H981" s="17">
        <f t="shared" si="105"/>
        <v>1800</v>
      </c>
      <c r="I981" s="16">
        <v>1387</v>
      </c>
      <c r="J981" s="18">
        <f t="shared" si="106"/>
        <v>76.714601769911511</v>
      </c>
      <c r="K981" s="19">
        <f t="shared" si="110"/>
        <v>-65.285398230088489</v>
      </c>
      <c r="L981" s="16">
        <v>10</v>
      </c>
      <c r="M981" s="20">
        <f t="shared" si="107"/>
        <v>0.55309734513274333</v>
      </c>
      <c r="N981" s="19">
        <f t="shared" si="108"/>
        <v>-2.4469026548672566</v>
      </c>
      <c r="O981" s="16">
        <v>0</v>
      </c>
      <c r="P981" s="20">
        <f t="shared" si="109"/>
        <v>0</v>
      </c>
      <c r="Q981" s="19">
        <f t="shared" si="111"/>
        <v>-29</v>
      </c>
      <c r="R981" s="15"/>
    </row>
    <row r="982" spans="1:18" x14ac:dyDescent="0.3">
      <c r="A982" s="15" t="s">
        <v>2717</v>
      </c>
      <c r="B982" s="15" t="s">
        <v>2990</v>
      </c>
      <c r="C982" s="15" t="s">
        <v>2991</v>
      </c>
      <c r="D982" s="15" t="s">
        <v>46</v>
      </c>
      <c r="E982" s="15" t="s">
        <v>428</v>
      </c>
      <c r="F982" s="16">
        <v>1015</v>
      </c>
      <c r="G982" s="16">
        <v>300</v>
      </c>
      <c r="H982" s="17">
        <f t="shared" si="105"/>
        <v>715</v>
      </c>
      <c r="I982" s="16">
        <v>1734</v>
      </c>
      <c r="J982" s="18">
        <f t="shared" si="106"/>
        <v>170.83743842364532</v>
      </c>
      <c r="K982" s="19">
        <f t="shared" si="110"/>
        <v>28.837438423645324</v>
      </c>
      <c r="L982" s="16">
        <v>31</v>
      </c>
      <c r="M982" s="20">
        <f t="shared" si="107"/>
        <v>3.0541871921182269</v>
      </c>
      <c r="N982" s="19">
        <f t="shared" si="108"/>
        <v>5.4187192118226868E-2</v>
      </c>
      <c r="O982" s="16">
        <v>341</v>
      </c>
      <c r="P982" s="20">
        <f t="shared" si="109"/>
        <v>33.596059113300491</v>
      </c>
      <c r="Q982" s="19">
        <f t="shared" si="111"/>
        <v>4.5960591133004911</v>
      </c>
      <c r="R982" s="15"/>
    </row>
    <row r="983" spans="1:18" x14ac:dyDescent="0.3">
      <c r="A983" s="15" t="s">
        <v>2717</v>
      </c>
      <c r="B983" s="15" t="s">
        <v>2992</v>
      </c>
      <c r="C983" s="15" t="s">
        <v>2993</v>
      </c>
      <c r="D983" s="15" t="s">
        <v>1694</v>
      </c>
      <c r="E983" s="15" t="s">
        <v>2994</v>
      </c>
      <c r="F983" s="16">
        <v>1585</v>
      </c>
      <c r="G983" s="16">
        <v>266</v>
      </c>
      <c r="H983" s="17">
        <f t="shared" si="105"/>
        <v>1319</v>
      </c>
      <c r="I983" s="16">
        <v>1418</v>
      </c>
      <c r="J983" s="18">
        <f t="shared" si="106"/>
        <v>89.463722397476346</v>
      </c>
      <c r="K983" s="19">
        <f t="shared" si="110"/>
        <v>-52.536277602523654</v>
      </c>
      <c r="L983" s="16">
        <v>30</v>
      </c>
      <c r="M983" s="20">
        <f t="shared" si="107"/>
        <v>1.8927444794952681</v>
      </c>
      <c r="N983" s="19">
        <f t="shared" si="108"/>
        <v>-1.1072555205047319</v>
      </c>
      <c r="O983" s="16">
        <v>48</v>
      </c>
      <c r="P983" s="20">
        <f t="shared" si="109"/>
        <v>3.0283911671924288</v>
      </c>
      <c r="Q983" s="19">
        <f t="shared" si="111"/>
        <v>-25.971608832807572</v>
      </c>
      <c r="R983" s="15"/>
    </row>
    <row r="984" spans="1:18" x14ac:dyDescent="0.3">
      <c r="A984" s="15" t="s">
        <v>2717</v>
      </c>
      <c r="B984" s="15" t="s">
        <v>2995</v>
      </c>
      <c r="C984" s="15" t="s">
        <v>2996</v>
      </c>
      <c r="D984" s="15" t="s">
        <v>2997</v>
      </c>
      <c r="E984" s="15" t="s">
        <v>2998</v>
      </c>
      <c r="F984" s="16">
        <v>1077</v>
      </c>
      <c r="G984" s="16">
        <v>27</v>
      </c>
      <c r="H984" s="17">
        <f t="shared" si="105"/>
        <v>1050</v>
      </c>
      <c r="I984" s="16">
        <v>1539</v>
      </c>
      <c r="J984" s="18">
        <f t="shared" si="106"/>
        <v>142.89693593314763</v>
      </c>
      <c r="K984" s="19">
        <f t="shared" si="110"/>
        <v>0.8969359331476312</v>
      </c>
      <c r="L984" s="16">
        <v>49</v>
      </c>
      <c r="M984" s="20">
        <f t="shared" si="107"/>
        <v>4.549675023212628</v>
      </c>
      <c r="N984" s="19">
        <f t="shared" si="108"/>
        <v>1.549675023212628</v>
      </c>
      <c r="O984" s="16">
        <v>0</v>
      </c>
      <c r="P984" s="20">
        <f t="shared" si="109"/>
        <v>0</v>
      </c>
      <c r="Q984" s="19">
        <f t="shared" si="111"/>
        <v>-29</v>
      </c>
      <c r="R984" s="15"/>
    </row>
    <row r="985" spans="1:18" x14ac:dyDescent="0.3">
      <c r="A985" s="15" t="s">
        <v>2717</v>
      </c>
      <c r="B985" s="15" t="s">
        <v>2999</v>
      </c>
      <c r="C985" s="15" t="s">
        <v>3000</v>
      </c>
      <c r="D985" s="15" t="s">
        <v>258</v>
      </c>
      <c r="E985" s="15" t="s">
        <v>1218</v>
      </c>
      <c r="F985" s="16">
        <v>1434</v>
      </c>
      <c r="G985" s="16">
        <v>59</v>
      </c>
      <c r="H985" s="17">
        <f t="shared" si="105"/>
        <v>1375</v>
      </c>
      <c r="I985" s="16">
        <v>3120</v>
      </c>
      <c r="J985" s="18">
        <f t="shared" si="106"/>
        <v>217.57322175732216</v>
      </c>
      <c r="K985" s="19">
        <f t="shared" si="110"/>
        <v>75.573221757322159</v>
      </c>
      <c r="L985" s="16">
        <v>15</v>
      </c>
      <c r="M985" s="20">
        <f t="shared" si="107"/>
        <v>1.0460251046025104</v>
      </c>
      <c r="N985" s="19">
        <f t="shared" si="108"/>
        <v>-1.9539748953974896</v>
      </c>
      <c r="O985" s="16">
        <v>559</v>
      </c>
      <c r="P985" s="20">
        <f t="shared" si="109"/>
        <v>38.981868898186889</v>
      </c>
      <c r="Q985" s="19">
        <f t="shared" si="111"/>
        <v>9.9818688981868888</v>
      </c>
      <c r="R985" s="15"/>
    </row>
    <row r="986" spans="1:18" x14ac:dyDescent="0.3">
      <c r="A986" s="15" t="s">
        <v>2717</v>
      </c>
      <c r="B986" s="15" t="s">
        <v>3001</v>
      </c>
      <c r="C986" s="15" t="s">
        <v>3002</v>
      </c>
      <c r="D986" s="15" t="s">
        <v>273</v>
      </c>
      <c r="E986" s="15" t="s">
        <v>3003</v>
      </c>
      <c r="F986" s="16">
        <v>1820</v>
      </c>
      <c r="G986" s="16">
        <v>711</v>
      </c>
      <c r="H986" s="17">
        <f t="shared" si="105"/>
        <v>1109</v>
      </c>
      <c r="I986" s="16">
        <v>2903</v>
      </c>
      <c r="J986" s="18">
        <f t="shared" si="106"/>
        <v>159.50549450549451</v>
      </c>
      <c r="K986" s="19">
        <f t="shared" si="110"/>
        <v>17.505494505494511</v>
      </c>
      <c r="L986" s="16">
        <v>39</v>
      </c>
      <c r="M986" s="20">
        <f t="shared" si="107"/>
        <v>2.1428571428571428</v>
      </c>
      <c r="N986" s="19">
        <f t="shared" si="108"/>
        <v>-0.85714285714285721</v>
      </c>
      <c r="O986" s="16">
        <v>199</v>
      </c>
      <c r="P986" s="20">
        <f t="shared" si="109"/>
        <v>10.934065934065934</v>
      </c>
      <c r="Q986" s="19">
        <f t="shared" si="111"/>
        <v>-18.065934065934066</v>
      </c>
      <c r="R986" s="15"/>
    </row>
    <row r="987" spans="1:18" x14ac:dyDescent="0.3">
      <c r="A987" s="15" t="s">
        <v>2717</v>
      </c>
      <c r="B987" s="15" t="s">
        <v>3004</v>
      </c>
      <c r="C987" s="15" t="s">
        <v>3005</v>
      </c>
      <c r="D987" s="15" t="s">
        <v>452</v>
      </c>
      <c r="E987" s="15" t="s">
        <v>3006</v>
      </c>
      <c r="F987" s="16">
        <v>972</v>
      </c>
      <c r="G987" s="16">
        <v>92</v>
      </c>
      <c r="H987" s="17">
        <f t="shared" si="105"/>
        <v>880</v>
      </c>
      <c r="I987" s="16">
        <v>945</v>
      </c>
      <c r="J987" s="18">
        <f t="shared" si="106"/>
        <v>97.222222222222214</v>
      </c>
      <c r="K987" s="19">
        <f t="shared" si="110"/>
        <v>-44.777777777777786</v>
      </c>
      <c r="L987" s="16">
        <v>24</v>
      </c>
      <c r="M987" s="20">
        <f t="shared" si="107"/>
        <v>2.4691358024691357</v>
      </c>
      <c r="N987" s="19">
        <f t="shared" si="108"/>
        <v>-0.53086419753086433</v>
      </c>
      <c r="O987" s="16">
        <v>8</v>
      </c>
      <c r="P987" s="20">
        <f t="shared" si="109"/>
        <v>0.82304526748971196</v>
      </c>
      <c r="Q987" s="19">
        <f t="shared" si="111"/>
        <v>-28.176954732510289</v>
      </c>
      <c r="R987" s="15"/>
    </row>
    <row r="988" spans="1:18" x14ac:dyDescent="0.3">
      <c r="A988" s="15" t="s">
        <v>2717</v>
      </c>
      <c r="B988" s="15" t="s">
        <v>3007</v>
      </c>
      <c r="C988" s="15" t="s">
        <v>3008</v>
      </c>
      <c r="D988" s="15" t="s">
        <v>3009</v>
      </c>
      <c r="E988" s="15" t="s">
        <v>3010</v>
      </c>
      <c r="F988" s="16">
        <v>1890</v>
      </c>
      <c r="G988" s="16">
        <v>164</v>
      </c>
      <c r="H988" s="17">
        <f t="shared" si="105"/>
        <v>1726</v>
      </c>
      <c r="I988" s="16">
        <v>4341</v>
      </c>
      <c r="J988" s="18">
        <f t="shared" si="106"/>
        <v>229.68253968253967</v>
      </c>
      <c r="K988" s="19">
        <f t="shared" si="110"/>
        <v>87.682539682539669</v>
      </c>
      <c r="L988" s="16">
        <v>130</v>
      </c>
      <c r="M988" s="20">
        <f t="shared" si="107"/>
        <v>6.8783068783068781</v>
      </c>
      <c r="N988" s="19">
        <f t="shared" si="108"/>
        <v>3.8783068783068781</v>
      </c>
      <c r="O988" s="16">
        <v>95</v>
      </c>
      <c r="P988" s="20">
        <f t="shared" si="109"/>
        <v>5.0264550264550261</v>
      </c>
      <c r="Q988" s="19">
        <f t="shared" si="111"/>
        <v>-23.973544973544975</v>
      </c>
      <c r="R988" s="15"/>
    </row>
    <row r="989" spans="1:18" x14ac:dyDescent="0.3">
      <c r="A989" s="15" t="s">
        <v>2717</v>
      </c>
      <c r="B989" s="15" t="s">
        <v>3011</v>
      </c>
      <c r="C989" s="15" t="s">
        <v>3012</v>
      </c>
      <c r="D989" s="15" t="s">
        <v>34</v>
      </c>
      <c r="E989" s="15" t="s">
        <v>3013</v>
      </c>
      <c r="F989" s="16">
        <v>333</v>
      </c>
      <c r="G989" s="16">
        <v>33</v>
      </c>
      <c r="H989" s="17">
        <f t="shared" si="105"/>
        <v>300</v>
      </c>
      <c r="I989" s="16">
        <v>384</v>
      </c>
      <c r="J989" s="18">
        <f t="shared" si="106"/>
        <v>115.31531531531532</v>
      </c>
      <c r="K989" s="19">
        <f t="shared" si="110"/>
        <v>-26.684684684684683</v>
      </c>
      <c r="L989" s="16">
        <v>71</v>
      </c>
      <c r="M989" s="20">
        <f t="shared" si="107"/>
        <v>21.321321321321321</v>
      </c>
      <c r="N989" s="19">
        <f t="shared" si="108"/>
        <v>18.321321321321321</v>
      </c>
      <c r="O989" s="16">
        <v>130</v>
      </c>
      <c r="P989" s="20">
        <f t="shared" si="109"/>
        <v>39.039039039039039</v>
      </c>
      <c r="Q989" s="19">
        <f t="shared" si="111"/>
        <v>10.039039039039039</v>
      </c>
      <c r="R989" s="15"/>
    </row>
    <row r="990" spans="1:18" x14ac:dyDescent="0.3">
      <c r="A990" s="15" t="s">
        <v>2717</v>
      </c>
      <c r="B990" s="15" t="s">
        <v>3014</v>
      </c>
      <c r="C990" s="15" t="s">
        <v>3015</v>
      </c>
      <c r="D990" s="15" t="s">
        <v>543</v>
      </c>
      <c r="E990" s="15" t="s">
        <v>3016</v>
      </c>
      <c r="F990" s="16">
        <v>1603</v>
      </c>
      <c r="G990" s="16">
        <v>512</v>
      </c>
      <c r="H990" s="17">
        <f t="shared" si="105"/>
        <v>1091</v>
      </c>
      <c r="I990" s="16">
        <v>4471</v>
      </c>
      <c r="J990" s="18">
        <f t="shared" si="106"/>
        <v>278.91453524641298</v>
      </c>
      <c r="K990" s="19">
        <f t="shared" si="110"/>
        <v>136.91453524641298</v>
      </c>
      <c r="L990" s="16">
        <v>515</v>
      </c>
      <c r="M990" s="20">
        <f t="shared" si="107"/>
        <v>32.127261384903306</v>
      </c>
      <c r="N990" s="19">
        <f t="shared" si="108"/>
        <v>29.127261384903306</v>
      </c>
      <c r="O990" s="16">
        <v>112</v>
      </c>
      <c r="P990" s="20">
        <f t="shared" si="109"/>
        <v>6.9868995633187767</v>
      </c>
      <c r="Q990" s="19">
        <f t="shared" si="111"/>
        <v>-22.013100436681224</v>
      </c>
      <c r="R990" s="15"/>
    </row>
    <row r="991" spans="1:18" x14ac:dyDescent="0.3">
      <c r="A991" s="15" t="s">
        <v>2717</v>
      </c>
      <c r="B991" s="15" t="s">
        <v>3017</v>
      </c>
      <c r="C991" s="15" t="s">
        <v>3018</v>
      </c>
      <c r="D991" s="15" t="s">
        <v>3019</v>
      </c>
      <c r="E991" s="15" t="s">
        <v>3020</v>
      </c>
      <c r="F991" s="16">
        <v>1893</v>
      </c>
      <c r="G991" s="16">
        <v>316</v>
      </c>
      <c r="H991" s="17">
        <f t="shared" si="105"/>
        <v>1577</v>
      </c>
      <c r="I991" s="16">
        <v>3029</v>
      </c>
      <c r="J991" s="18">
        <f t="shared" si="106"/>
        <v>160.01056524035923</v>
      </c>
      <c r="K991" s="19">
        <f t="shared" si="110"/>
        <v>18.010565240359227</v>
      </c>
      <c r="L991" s="16">
        <v>54</v>
      </c>
      <c r="M991" s="20">
        <f t="shared" si="107"/>
        <v>2.8526148969889067</v>
      </c>
      <c r="N991" s="19">
        <f t="shared" si="108"/>
        <v>-0.14738510301109331</v>
      </c>
      <c r="O991" s="16">
        <v>290</v>
      </c>
      <c r="P991" s="20">
        <f t="shared" si="109"/>
        <v>15.31959852086635</v>
      </c>
      <c r="Q991" s="19">
        <f t="shared" si="111"/>
        <v>-13.68040147913365</v>
      </c>
      <c r="R991" s="15"/>
    </row>
    <row r="992" spans="1:18" x14ac:dyDescent="0.3">
      <c r="A992" s="15" t="s">
        <v>2717</v>
      </c>
      <c r="B992" s="15" t="s">
        <v>3021</v>
      </c>
      <c r="C992" s="15" t="s">
        <v>3022</v>
      </c>
      <c r="D992" s="15" t="s">
        <v>1808</v>
      </c>
      <c r="E992" s="15" t="s">
        <v>3023</v>
      </c>
      <c r="F992" s="16">
        <v>2158</v>
      </c>
      <c r="G992" s="16">
        <v>150</v>
      </c>
      <c r="H992" s="17">
        <f t="shared" si="105"/>
        <v>2008</v>
      </c>
      <c r="I992" s="16">
        <v>990</v>
      </c>
      <c r="J992" s="18">
        <f t="shared" si="106"/>
        <v>45.875810936051899</v>
      </c>
      <c r="K992" s="19">
        <f t="shared" si="110"/>
        <v>-96.124189063948108</v>
      </c>
      <c r="L992" s="16">
        <v>0</v>
      </c>
      <c r="M992" s="20">
        <f t="shared" si="107"/>
        <v>0</v>
      </c>
      <c r="N992" s="19">
        <f t="shared" si="108"/>
        <v>-3</v>
      </c>
      <c r="O992" s="16">
        <v>22</v>
      </c>
      <c r="P992" s="20">
        <f t="shared" si="109"/>
        <v>1.0194624652455977</v>
      </c>
      <c r="Q992" s="19">
        <f t="shared" si="111"/>
        <v>-27.980537534754401</v>
      </c>
      <c r="R992" s="15"/>
    </row>
    <row r="993" spans="1:18" x14ac:dyDescent="0.3">
      <c r="A993" s="15" t="s">
        <v>2717</v>
      </c>
      <c r="B993" s="15" t="s">
        <v>2724</v>
      </c>
      <c r="C993" s="15" t="s">
        <v>2725</v>
      </c>
      <c r="D993" s="15" t="s">
        <v>229</v>
      </c>
      <c r="E993" s="15" t="s">
        <v>3024</v>
      </c>
      <c r="F993" s="16">
        <v>452</v>
      </c>
      <c r="G993" s="16">
        <v>159</v>
      </c>
      <c r="H993" s="17">
        <f t="shared" si="105"/>
        <v>293</v>
      </c>
      <c r="I993" s="16">
        <v>1193</v>
      </c>
      <c r="J993" s="18">
        <f t="shared" si="106"/>
        <v>263.93805309734518</v>
      </c>
      <c r="K993" s="19">
        <f t="shared" si="110"/>
        <v>121.93805309734518</v>
      </c>
      <c r="L993" s="16">
        <v>23</v>
      </c>
      <c r="M993" s="20">
        <f t="shared" si="107"/>
        <v>5.0884955752212395</v>
      </c>
      <c r="N993" s="19">
        <f t="shared" si="108"/>
        <v>2.0884955752212395</v>
      </c>
      <c r="O993" s="16">
        <v>214</v>
      </c>
      <c r="P993" s="20">
        <f t="shared" si="109"/>
        <v>47.345132743362832</v>
      </c>
      <c r="Q993" s="19">
        <f t="shared" si="111"/>
        <v>18.345132743362832</v>
      </c>
      <c r="R993" s="15"/>
    </row>
    <row r="994" spans="1:18" x14ac:dyDescent="0.3">
      <c r="A994" s="15" t="s">
        <v>2717</v>
      </c>
      <c r="B994" s="15" t="s">
        <v>3025</v>
      </c>
      <c r="C994" s="15" t="s">
        <v>3026</v>
      </c>
      <c r="D994" s="15" t="s">
        <v>273</v>
      </c>
      <c r="E994" s="15" t="s">
        <v>3027</v>
      </c>
      <c r="F994" s="16">
        <v>1635</v>
      </c>
      <c r="G994" s="16">
        <v>162</v>
      </c>
      <c r="H994" s="17">
        <f t="shared" si="105"/>
        <v>1473</v>
      </c>
      <c r="I994" s="16">
        <v>1624</v>
      </c>
      <c r="J994" s="18">
        <f t="shared" si="106"/>
        <v>99.327217125382262</v>
      </c>
      <c r="K994" s="19">
        <f t="shared" si="110"/>
        <v>-42.672782874617738</v>
      </c>
      <c r="L994" s="16">
        <v>11</v>
      </c>
      <c r="M994" s="20">
        <f t="shared" si="107"/>
        <v>0.672782874617737</v>
      </c>
      <c r="N994" s="19">
        <f t="shared" si="108"/>
        <v>-2.3272171253822629</v>
      </c>
      <c r="O994" s="16">
        <v>281</v>
      </c>
      <c r="P994" s="20">
        <f t="shared" si="109"/>
        <v>17.186544342507645</v>
      </c>
      <c r="Q994" s="19">
        <f t="shared" si="111"/>
        <v>-11.813455657492355</v>
      </c>
      <c r="R994" s="15"/>
    </row>
    <row r="995" spans="1:18" x14ac:dyDescent="0.3">
      <c r="A995" s="15" t="s">
        <v>2717</v>
      </c>
      <c r="B995" s="15" t="s">
        <v>3028</v>
      </c>
      <c r="C995" s="15" t="s">
        <v>3029</v>
      </c>
      <c r="D995" s="15" t="s">
        <v>1395</v>
      </c>
      <c r="E995" s="15" t="s">
        <v>3030</v>
      </c>
      <c r="F995" s="16">
        <v>1963</v>
      </c>
      <c r="G995" s="16">
        <v>175</v>
      </c>
      <c r="H995" s="17">
        <f t="shared" si="105"/>
        <v>1788</v>
      </c>
      <c r="I995" s="16">
        <v>3072</v>
      </c>
      <c r="J995" s="18">
        <f t="shared" si="106"/>
        <v>156.49516046867041</v>
      </c>
      <c r="K995" s="19">
        <f t="shared" si="110"/>
        <v>14.495160468670406</v>
      </c>
      <c r="L995" s="16">
        <v>11</v>
      </c>
      <c r="M995" s="20">
        <f t="shared" si="107"/>
        <v>0.56036678553234842</v>
      </c>
      <c r="N995" s="19">
        <f t="shared" si="108"/>
        <v>-2.4396332144676514</v>
      </c>
      <c r="O995" s="16">
        <v>2158</v>
      </c>
      <c r="P995" s="20">
        <f t="shared" si="109"/>
        <v>109.93377483443709</v>
      </c>
      <c r="Q995" s="19">
        <f t="shared" si="111"/>
        <v>80.933774834437088</v>
      </c>
      <c r="R995" s="15"/>
    </row>
    <row r="996" spans="1:18" x14ac:dyDescent="0.3">
      <c r="A996" s="15" t="s">
        <v>2717</v>
      </c>
      <c r="B996" s="15" t="s">
        <v>3031</v>
      </c>
      <c r="C996" s="15" t="s">
        <v>3032</v>
      </c>
      <c r="D996" s="15" t="s">
        <v>535</v>
      </c>
      <c r="E996" s="15" t="s">
        <v>3033</v>
      </c>
      <c r="F996" s="16">
        <v>750</v>
      </c>
      <c r="G996" s="16">
        <v>4</v>
      </c>
      <c r="H996" s="17">
        <f t="shared" si="105"/>
        <v>746</v>
      </c>
      <c r="I996" s="16">
        <v>1358</v>
      </c>
      <c r="J996" s="18">
        <f t="shared" si="106"/>
        <v>181.06666666666666</v>
      </c>
      <c r="K996" s="19">
        <f t="shared" si="110"/>
        <v>39.066666666666663</v>
      </c>
      <c r="L996" s="16">
        <v>14</v>
      </c>
      <c r="M996" s="20">
        <f t="shared" si="107"/>
        <v>1.8666666666666669</v>
      </c>
      <c r="N996" s="19">
        <f t="shared" si="108"/>
        <v>-1.1333333333333331</v>
      </c>
      <c r="O996" s="16">
        <v>1456</v>
      </c>
      <c r="P996" s="20">
        <f t="shared" si="109"/>
        <v>194.13333333333333</v>
      </c>
      <c r="Q996" s="19">
        <f t="shared" si="111"/>
        <v>165.13333333333333</v>
      </c>
      <c r="R996" s="15"/>
    </row>
    <row r="997" spans="1:18" x14ac:dyDescent="0.3">
      <c r="A997" s="15" t="s">
        <v>2717</v>
      </c>
      <c r="B997" s="15" t="s">
        <v>3034</v>
      </c>
      <c r="C997" s="15" t="s">
        <v>3035</v>
      </c>
      <c r="D997" s="15" t="s">
        <v>3036</v>
      </c>
      <c r="E997" s="15" t="s">
        <v>3037</v>
      </c>
      <c r="F997" s="16">
        <v>1415</v>
      </c>
      <c r="G997" s="16">
        <v>575</v>
      </c>
      <c r="H997" s="17">
        <f t="shared" si="105"/>
        <v>840</v>
      </c>
      <c r="I997" s="16">
        <v>2623</v>
      </c>
      <c r="J997" s="18">
        <f t="shared" si="106"/>
        <v>185.37102473498231</v>
      </c>
      <c r="K997" s="19">
        <f t="shared" si="110"/>
        <v>43.371024734982313</v>
      </c>
      <c r="L997" s="16">
        <v>18</v>
      </c>
      <c r="M997" s="20">
        <f t="shared" si="107"/>
        <v>1.2720848056537104</v>
      </c>
      <c r="N997" s="19">
        <f t="shared" si="108"/>
        <v>-1.7279151943462896</v>
      </c>
      <c r="O997" s="16">
        <v>113</v>
      </c>
      <c r="P997" s="20">
        <f t="shared" si="109"/>
        <v>7.9858657243816262</v>
      </c>
      <c r="Q997" s="19">
        <f t="shared" si="111"/>
        <v>-21.014134275618375</v>
      </c>
      <c r="R997" s="15"/>
    </row>
    <row r="998" spans="1:18" x14ac:dyDescent="0.3">
      <c r="A998" s="15" t="s">
        <v>2717</v>
      </c>
      <c r="B998" s="15" t="s">
        <v>3038</v>
      </c>
      <c r="C998" s="15" t="s">
        <v>3039</v>
      </c>
      <c r="D998" s="15" t="s">
        <v>488</v>
      </c>
      <c r="E998" s="15" t="s">
        <v>493</v>
      </c>
      <c r="F998" s="16">
        <v>1209</v>
      </c>
      <c r="G998" s="16">
        <v>54</v>
      </c>
      <c r="H998" s="17">
        <f t="shared" si="105"/>
        <v>1155</v>
      </c>
      <c r="I998" s="16">
        <v>2643</v>
      </c>
      <c r="J998" s="18">
        <f t="shared" si="106"/>
        <v>218.61042183622828</v>
      </c>
      <c r="K998" s="19">
        <f t="shared" si="110"/>
        <v>76.610421836228284</v>
      </c>
      <c r="L998" s="16">
        <v>0</v>
      </c>
      <c r="M998" s="20">
        <f t="shared" si="107"/>
        <v>0</v>
      </c>
      <c r="N998" s="19">
        <f t="shared" si="108"/>
        <v>-3</v>
      </c>
      <c r="O998" s="16">
        <v>25</v>
      </c>
      <c r="P998" s="20">
        <f t="shared" si="109"/>
        <v>2.0678246484698097</v>
      </c>
      <c r="Q998" s="19">
        <f t="shared" si="111"/>
        <v>-26.932175351530191</v>
      </c>
      <c r="R998" s="15"/>
    </row>
    <row r="999" spans="1:18" x14ac:dyDescent="0.3">
      <c r="A999" s="15" t="s">
        <v>2717</v>
      </c>
      <c r="B999" s="15" t="s">
        <v>3040</v>
      </c>
      <c r="C999" s="15" t="s">
        <v>3041</v>
      </c>
      <c r="D999" s="15" t="s">
        <v>46</v>
      </c>
      <c r="E999" s="15" t="s">
        <v>3042</v>
      </c>
      <c r="F999" s="16">
        <v>720</v>
      </c>
      <c r="G999" s="16">
        <v>158</v>
      </c>
      <c r="H999" s="17">
        <f t="shared" si="105"/>
        <v>562</v>
      </c>
      <c r="I999" s="16">
        <v>1154</v>
      </c>
      <c r="J999" s="18">
        <f t="shared" si="106"/>
        <v>160.27777777777777</v>
      </c>
      <c r="K999" s="19">
        <f t="shared" si="110"/>
        <v>18.277777777777771</v>
      </c>
      <c r="L999" s="16">
        <v>234</v>
      </c>
      <c r="M999" s="20">
        <f t="shared" si="107"/>
        <v>32.5</v>
      </c>
      <c r="N999" s="19">
        <f t="shared" si="108"/>
        <v>29.5</v>
      </c>
      <c r="O999" s="16">
        <v>484</v>
      </c>
      <c r="P999" s="20">
        <f t="shared" si="109"/>
        <v>67.222222222222229</v>
      </c>
      <c r="Q999" s="19">
        <f t="shared" si="111"/>
        <v>38.222222222222229</v>
      </c>
      <c r="R999" s="15"/>
    </row>
    <row r="1000" spans="1:18" x14ac:dyDescent="0.3">
      <c r="A1000" s="15" t="s">
        <v>2717</v>
      </c>
      <c r="B1000" s="15" t="s">
        <v>3043</v>
      </c>
      <c r="C1000" s="15" t="s">
        <v>3044</v>
      </c>
      <c r="D1000" s="15" t="s">
        <v>678</v>
      </c>
      <c r="E1000" s="15" t="s">
        <v>3045</v>
      </c>
      <c r="F1000" s="16">
        <v>1232</v>
      </c>
      <c r="G1000" s="16">
        <v>41</v>
      </c>
      <c r="H1000" s="17">
        <f t="shared" si="105"/>
        <v>1191</v>
      </c>
      <c r="I1000" s="16">
        <v>2574</v>
      </c>
      <c r="J1000" s="18">
        <f t="shared" si="106"/>
        <v>208.92857142857144</v>
      </c>
      <c r="K1000" s="19">
        <f t="shared" si="110"/>
        <v>66.928571428571445</v>
      </c>
      <c r="L1000" s="16">
        <v>8</v>
      </c>
      <c r="M1000" s="20">
        <f t="shared" si="107"/>
        <v>0.64935064935064934</v>
      </c>
      <c r="N1000" s="19">
        <f t="shared" si="108"/>
        <v>-2.3506493506493507</v>
      </c>
      <c r="O1000" s="16">
        <v>156</v>
      </c>
      <c r="P1000" s="20">
        <f t="shared" si="109"/>
        <v>12.662337662337661</v>
      </c>
      <c r="Q1000" s="19">
        <f t="shared" si="111"/>
        <v>-16.337662337662337</v>
      </c>
      <c r="R1000" s="15"/>
    </row>
    <row r="1001" spans="1:18" x14ac:dyDescent="0.3">
      <c r="A1001" s="15" t="s">
        <v>2717</v>
      </c>
      <c r="B1001" s="15" t="s">
        <v>3046</v>
      </c>
      <c r="C1001" s="15" t="s">
        <v>3047</v>
      </c>
      <c r="D1001" s="15" t="s">
        <v>210</v>
      </c>
      <c r="E1001" s="15" t="s">
        <v>3048</v>
      </c>
      <c r="F1001" s="16">
        <v>1235</v>
      </c>
      <c r="G1001" s="16">
        <v>92</v>
      </c>
      <c r="H1001" s="17">
        <f t="shared" si="105"/>
        <v>1143</v>
      </c>
      <c r="I1001" s="16">
        <v>1601</v>
      </c>
      <c r="J1001" s="18">
        <f t="shared" si="106"/>
        <v>129.63562753036436</v>
      </c>
      <c r="K1001" s="19">
        <f t="shared" si="110"/>
        <v>-12.36437246963564</v>
      </c>
      <c r="L1001" s="16">
        <v>34</v>
      </c>
      <c r="M1001" s="20">
        <f t="shared" si="107"/>
        <v>2.7530364372469638</v>
      </c>
      <c r="N1001" s="19">
        <f t="shared" si="108"/>
        <v>-0.24696356275303621</v>
      </c>
      <c r="O1001" s="16">
        <v>280</v>
      </c>
      <c r="P1001" s="20">
        <f t="shared" si="109"/>
        <v>22.672064777327936</v>
      </c>
      <c r="Q1001" s="19">
        <f t="shared" si="111"/>
        <v>-6.327935222672064</v>
      </c>
      <c r="R1001" s="15"/>
    </row>
    <row r="1002" spans="1:18" x14ac:dyDescent="0.3">
      <c r="A1002" s="15" t="s">
        <v>2717</v>
      </c>
      <c r="B1002" s="15" t="s">
        <v>3049</v>
      </c>
      <c r="C1002" s="15" t="s">
        <v>3050</v>
      </c>
      <c r="D1002" s="15" t="s">
        <v>2936</v>
      </c>
      <c r="E1002" s="15" t="s">
        <v>3051</v>
      </c>
      <c r="F1002" s="16">
        <v>1698</v>
      </c>
      <c r="G1002" s="16">
        <v>261</v>
      </c>
      <c r="H1002" s="17">
        <f t="shared" si="105"/>
        <v>1437</v>
      </c>
      <c r="I1002" s="16">
        <v>938</v>
      </c>
      <c r="J1002" s="18">
        <f t="shared" si="106"/>
        <v>55.2414605418139</v>
      </c>
      <c r="K1002" s="19">
        <f t="shared" si="110"/>
        <v>-86.758539458186107</v>
      </c>
      <c r="L1002" s="16">
        <v>14</v>
      </c>
      <c r="M1002" s="20">
        <f t="shared" si="107"/>
        <v>0.82449941107184921</v>
      </c>
      <c r="N1002" s="19">
        <f t="shared" si="108"/>
        <v>-2.1755005889281507</v>
      </c>
      <c r="O1002" s="16">
        <v>0</v>
      </c>
      <c r="P1002" s="20">
        <f t="shared" si="109"/>
        <v>0</v>
      </c>
      <c r="Q1002" s="19">
        <f t="shared" si="111"/>
        <v>-29</v>
      </c>
      <c r="R1002" s="15"/>
    </row>
    <row r="1003" spans="1:18" x14ac:dyDescent="0.3">
      <c r="A1003" s="15" t="s">
        <v>2717</v>
      </c>
      <c r="B1003" s="15" t="s">
        <v>3052</v>
      </c>
      <c r="C1003" s="15" t="s">
        <v>3053</v>
      </c>
      <c r="D1003" s="15" t="s">
        <v>1459</v>
      </c>
      <c r="E1003" s="15" t="s">
        <v>3054</v>
      </c>
      <c r="F1003" s="16">
        <v>879</v>
      </c>
      <c r="G1003" s="16">
        <v>139</v>
      </c>
      <c r="H1003" s="17">
        <f t="shared" si="105"/>
        <v>740</v>
      </c>
      <c r="I1003" s="16">
        <v>893</v>
      </c>
      <c r="J1003" s="18">
        <f t="shared" si="106"/>
        <v>101.59271899886235</v>
      </c>
      <c r="K1003" s="19">
        <f t="shared" si="110"/>
        <v>-40.407281001137648</v>
      </c>
      <c r="L1003" s="16">
        <v>7</v>
      </c>
      <c r="M1003" s="20">
        <f t="shared" si="107"/>
        <v>0.79635949943117168</v>
      </c>
      <c r="N1003" s="19">
        <f t="shared" si="108"/>
        <v>-2.2036405005688282</v>
      </c>
      <c r="O1003" s="16">
        <v>0</v>
      </c>
      <c r="P1003" s="20">
        <f t="shared" si="109"/>
        <v>0</v>
      </c>
      <c r="Q1003" s="19">
        <f t="shared" si="111"/>
        <v>-29</v>
      </c>
      <c r="R1003" s="15"/>
    </row>
    <row r="1004" spans="1:18" x14ac:dyDescent="0.3">
      <c r="A1004" s="15" t="s">
        <v>2717</v>
      </c>
      <c r="B1004" s="15" t="s">
        <v>3055</v>
      </c>
      <c r="C1004" s="15" t="s">
        <v>3056</v>
      </c>
      <c r="D1004" s="15" t="s">
        <v>2296</v>
      </c>
      <c r="E1004" s="15" t="s">
        <v>3057</v>
      </c>
      <c r="F1004" s="16">
        <v>1217</v>
      </c>
      <c r="G1004" s="16">
        <v>214</v>
      </c>
      <c r="H1004" s="17">
        <f t="shared" si="105"/>
        <v>1003</v>
      </c>
      <c r="I1004" s="16">
        <v>2765</v>
      </c>
      <c r="J1004" s="18">
        <f t="shared" si="106"/>
        <v>227.19802793755136</v>
      </c>
      <c r="K1004" s="19">
        <f t="shared" si="110"/>
        <v>85.198027937551359</v>
      </c>
      <c r="L1004" s="16">
        <v>821</v>
      </c>
      <c r="M1004" s="20">
        <f t="shared" si="107"/>
        <v>67.460969597370578</v>
      </c>
      <c r="N1004" s="19">
        <f t="shared" si="108"/>
        <v>64.460969597370578</v>
      </c>
      <c r="O1004" s="16">
        <v>78</v>
      </c>
      <c r="P1004" s="20">
        <f t="shared" si="109"/>
        <v>6.4092029580936725</v>
      </c>
      <c r="Q1004" s="19">
        <f t="shared" si="111"/>
        <v>-22.590797041906328</v>
      </c>
      <c r="R1004" s="15"/>
    </row>
    <row r="1005" spans="1:18" x14ac:dyDescent="0.3">
      <c r="A1005" s="15" t="s">
        <v>2717</v>
      </c>
      <c r="B1005" s="15" t="s">
        <v>3058</v>
      </c>
      <c r="C1005" s="15" t="s">
        <v>3059</v>
      </c>
      <c r="D1005" s="15" t="s">
        <v>3060</v>
      </c>
      <c r="E1005" s="15" t="s">
        <v>3061</v>
      </c>
      <c r="F1005" s="16">
        <v>1568</v>
      </c>
      <c r="G1005" s="16">
        <v>267</v>
      </c>
      <c r="H1005" s="17">
        <f t="shared" si="105"/>
        <v>1301</v>
      </c>
      <c r="I1005" s="16">
        <v>2414</v>
      </c>
      <c r="J1005" s="18">
        <f t="shared" si="106"/>
        <v>153.95408163265304</v>
      </c>
      <c r="K1005" s="19">
        <f t="shared" si="110"/>
        <v>11.954081632653043</v>
      </c>
      <c r="L1005" s="16">
        <v>43</v>
      </c>
      <c r="M1005" s="20">
        <f t="shared" si="107"/>
        <v>2.7423469387755102</v>
      </c>
      <c r="N1005" s="19">
        <f t="shared" si="108"/>
        <v>-0.25765306122448983</v>
      </c>
      <c r="O1005" s="16">
        <v>53</v>
      </c>
      <c r="P1005" s="20">
        <f t="shared" si="109"/>
        <v>3.3801020408163267</v>
      </c>
      <c r="Q1005" s="19">
        <f t="shared" si="111"/>
        <v>-25.619897959183675</v>
      </c>
      <c r="R1005" s="15"/>
    </row>
    <row r="1006" spans="1:18" x14ac:dyDescent="0.3">
      <c r="A1006" s="15" t="s">
        <v>2717</v>
      </c>
      <c r="B1006" s="15" t="s">
        <v>3062</v>
      </c>
      <c r="C1006" s="15" t="s">
        <v>3063</v>
      </c>
      <c r="D1006" s="15" t="s">
        <v>3064</v>
      </c>
      <c r="E1006" s="15" t="s">
        <v>3065</v>
      </c>
      <c r="F1006" s="16">
        <v>2013</v>
      </c>
      <c r="G1006" s="16">
        <v>641</v>
      </c>
      <c r="H1006" s="17">
        <f t="shared" si="105"/>
        <v>1372</v>
      </c>
      <c r="I1006" s="16">
        <v>2529</v>
      </c>
      <c r="J1006" s="18">
        <f t="shared" si="106"/>
        <v>125.63338301043218</v>
      </c>
      <c r="K1006" s="19">
        <f t="shared" si="110"/>
        <v>-16.366616989567817</v>
      </c>
      <c r="L1006" s="16">
        <v>5</v>
      </c>
      <c r="M1006" s="20">
        <f t="shared" si="107"/>
        <v>0.24838549428713363</v>
      </c>
      <c r="N1006" s="19">
        <f t="shared" si="108"/>
        <v>-2.7516145057128663</v>
      </c>
      <c r="O1006" s="16">
        <v>1772</v>
      </c>
      <c r="P1006" s="20">
        <f t="shared" si="109"/>
        <v>88.02781917536015</v>
      </c>
      <c r="Q1006" s="19">
        <f t="shared" si="111"/>
        <v>59.02781917536015</v>
      </c>
      <c r="R1006" s="15"/>
    </row>
    <row r="1007" spans="1:18" x14ac:dyDescent="0.3">
      <c r="A1007" s="15" t="s">
        <v>2717</v>
      </c>
      <c r="B1007" s="15" t="s">
        <v>3066</v>
      </c>
      <c r="C1007" s="15" t="s">
        <v>3067</v>
      </c>
      <c r="D1007" s="15" t="s">
        <v>1581</v>
      </c>
      <c r="E1007" s="15" t="s">
        <v>776</v>
      </c>
      <c r="F1007" s="16">
        <v>1963</v>
      </c>
      <c r="G1007" s="16">
        <v>649</v>
      </c>
      <c r="H1007" s="17">
        <f t="shared" si="105"/>
        <v>1314</v>
      </c>
      <c r="I1007" s="16">
        <v>4210</v>
      </c>
      <c r="J1007" s="18">
        <f t="shared" si="106"/>
        <v>214.46765155374425</v>
      </c>
      <c r="K1007" s="19">
        <f t="shared" si="110"/>
        <v>72.467651553744247</v>
      </c>
      <c r="L1007" s="16">
        <v>33</v>
      </c>
      <c r="M1007" s="20">
        <f t="shared" si="107"/>
        <v>1.6811003565970453</v>
      </c>
      <c r="N1007" s="19">
        <f t="shared" si="108"/>
        <v>-1.3188996434029547</v>
      </c>
      <c r="O1007" s="16">
        <v>530</v>
      </c>
      <c r="P1007" s="20">
        <f t="shared" si="109"/>
        <v>26.999490575649514</v>
      </c>
      <c r="Q1007" s="19">
        <f t="shared" si="111"/>
        <v>-2.0005094243504864</v>
      </c>
      <c r="R1007" s="15"/>
    </row>
    <row r="1008" spans="1:18" x14ac:dyDescent="0.3">
      <c r="A1008" s="15" t="s">
        <v>2717</v>
      </c>
      <c r="B1008" s="15" t="s">
        <v>3068</v>
      </c>
      <c r="C1008" s="15" t="s">
        <v>3069</v>
      </c>
      <c r="D1008" s="15" t="s">
        <v>46</v>
      </c>
      <c r="E1008" s="15" t="s">
        <v>3070</v>
      </c>
      <c r="F1008" s="16">
        <v>1488</v>
      </c>
      <c r="G1008" s="16">
        <v>307</v>
      </c>
      <c r="H1008" s="17">
        <f t="shared" si="105"/>
        <v>1181</v>
      </c>
      <c r="I1008" s="16">
        <v>2551</v>
      </c>
      <c r="J1008" s="18">
        <f t="shared" si="106"/>
        <v>171.43817204301075</v>
      </c>
      <c r="K1008" s="19">
        <f t="shared" si="110"/>
        <v>29.438172043010752</v>
      </c>
      <c r="L1008" s="16">
        <v>6</v>
      </c>
      <c r="M1008" s="20">
        <f t="shared" si="107"/>
        <v>0.40322580645161288</v>
      </c>
      <c r="N1008" s="19">
        <f t="shared" si="108"/>
        <v>-2.596774193548387</v>
      </c>
      <c r="O1008" s="16">
        <v>48</v>
      </c>
      <c r="P1008" s="20">
        <f t="shared" si="109"/>
        <v>3.225806451612903</v>
      </c>
      <c r="Q1008" s="19">
        <f t="shared" si="111"/>
        <v>-25.774193548387096</v>
      </c>
      <c r="R1008" s="15"/>
    </row>
    <row r="1009" spans="1:18" x14ac:dyDescent="0.3">
      <c r="A1009" s="15" t="s">
        <v>2717</v>
      </c>
      <c r="B1009" s="15" t="s">
        <v>3071</v>
      </c>
      <c r="C1009" s="15" t="s">
        <v>3072</v>
      </c>
      <c r="D1009" s="15" t="s">
        <v>3073</v>
      </c>
      <c r="E1009" s="15" t="s">
        <v>3074</v>
      </c>
      <c r="F1009" s="16">
        <v>3262</v>
      </c>
      <c r="G1009" s="16">
        <v>1040</v>
      </c>
      <c r="H1009" s="17">
        <f t="shared" si="105"/>
        <v>2222</v>
      </c>
      <c r="I1009" s="16">
        <v>2763</v>
      </c>
      <c r="J1009" s="18">
        <f t="shared" si="106"/>
        <v>84.702636419374628</v>
      </c>
      <c r="K1009" s="19">
        <f t="shared" si="110"/>
        <v>-57.297363580625372</v>
      </c>
      <c r="L1009" s="16">
        <v>29</v>
      </c>
      <c r="M1009" s="20">
        <f t="shared" si="107"/>
        <v>0.88902513795217664</v>
      </c>
      <c r="N1009" s="19">
        <f t="shared" si="108"/>
        <v>-2.1109748620478235</v>
      </c>
      <c r="O1009" s="16">
        <v>108</v>
      </c>
      <c r="P1009" s="20">
        <f t="shared" si="109"/>
        <v>3.310852237890864</v>
      </c>
      <c r="Q1009" s="19">
        <f t="shared" si="111"/>
        <v>-25.689147762109137</v>
      </c>
      <c r="R1009" s="15"/>
    </row>
    <row r="1010" spans="1:18" x14ac:dyDescent="0.3">
      <c r="A1010" s="15" t="s">
        <v>2717</v>
      </c>
      <c r="B1010" s="15" t="s">
        <v>3075</v>
      </c>
      <c r="C1010" s="15" t="s">
        <v>3076</v>
      </c>
      <c r="D1010" s="15" t="s">
        <v>3077</v>
      </c>
      <c r="E1010" s="15" t="s">
        <v>2764</v>
      </c>
      <c r="F1010" s="16">
        <v>1609</v>
      </c>
      <c r="G1010" s="16">
        <v>318</v>
      </c>
      <c r="H1010" s="17">
        <f t="shared" si="105"/>
        <v>1291</v>
      </c>
      <c r="I1010" s="16">
        <v>2737</v>
      </c>
      <c r="J1010" s="18">
        <f t="shared" si="106"/>
        <v>170.10565568676196</v>
      </c>
      <c r="K1010" s="19">
        <f t="shared" si="110"/>
        <v>28.105655686761963</v>
      </c>
      <c r="L1010" s="16">
        <v>38</v>
      </c>
      <c r="M1010" s="20">
        <f t="shared" si="107"/>
        <v>2.3617153511497824</v>
      </c>
      <c r="N1010" s="19">
        <f t="shared" si="108"/>
        <v>-0.63828464885021763</v>
      </c>
      <c r="O1010" s="16">
        <v>350</v>
      </c>
      <c r="P1010" s="20">
        <f t="shared" si="109"/>
        <v>21.75264139216905</v>
      </c>
      <c r="Q1010" s="19">
        <f t="shared" si="111"/>
        <v>-7.2473586078309502</v>
      </c>
      <c r="R1010" s="15"/>
    </row>
    <row r="1011" spans="1:18" x14ac:dyDescent="0.3">
      <c r="A1011" s="15" t="s">
        <v>2717</v>
      </c>
      <c r="B1011" s="15" t="s">
        <v>3078</v>
      </c>
      <c r="C1011" s="15" t="s">
        <v>3079</v>
      </c>
      <c r="D1011" s="15" t="s">
        <v>653</v>
      </c>
      <c r="E1011" s="15" t="s">
        <v>3080</v>
      </c>
      <c r="F1011" s="16">
        <v>1213</v>
      </c>
      <c r="G1011" s="16">
        <v>157</v>
      </c>
      <c r="H1011" s="17">
        <f t="shared" si="105"/>
        <v>1056</v>
      </c>
      <c r="I1011" s="16">
        <v>1495</v>
      </c>
      <c r="J1011" s="18">
        <f t="shared" si="106"/>
        <v>123.24814509480626</v>
      </c>
      <c r="K1011" s="19">
        <f t="shared" si="110"/>
        <v>-18.751854905193738</v>
      </c>
      <c r="L1011" s="16">
        <v>24</v>
      </c>
      <c r="M1011" s="20">
        <f t="shared" si="107"/>
        <v>1.9785655399835118</v>
      </c>
      <c r="N1011" s="19">
        <f t="shared" si="108"/>
        <v>-1.0214344600164882</v>
      </c>
      <c r="O1011" s="16">
        <v>31</v>
      </c>
      <c r="P1011" s="20">
        <f t="shared" si="109"/>
        <v>2.5556471558120362</v>
      </c>
      <c r="Q1011" s="19">
        <f t="shared" si="111"/>
        <v>-26.444352844187964</v>
      </c>
      <c r="R1011" s="15"/>
    </row>
    <row r="1012" spans="1:18" x14ac:dyDescent="0.3">
      <c r="A1012" s="15" t="s">
        <v>2717</v>
      </c>
      <c r="B1012" s="15" t="s">
        <v>3081</v>
      </c>
      <c r="C1012" s="15" t="s">
        <v>3082</v>
      </c>
      <c r="D1012" s="15" t="s">
        <v>2291</v>
      </c>
      <c r="E1012" s="15" t="s">
        <v>3083</v>
      </c>
      <c r="F1012" s="16">
        <v>1110</v>
      </c>
      <c r="G1012" s="16">
        <v>21</v>
      </c>
      <c r="H1012" s="17">
        <f t="shared" si="105"/>
        <v>1089</v>
      </c>
      <c r="I1012" s="16">
        <v>839</v>
      </c>
      <c r="J1012" s="18">
        <f t="shared" si="106"/>
        <v>75.585585585585591</v>
      </c>
      <c r="K1012" s="19">
        <f t="shared" si="110"/>
        <v>-66.414414414414409</v>
      </c>
      <c r="L1012" s="16">
        <v>2045</v>
      </c>
      <c r="M1012" s="20">
        <f t="shared" si="107"/>
        <v>184.23423423423424</v>
      </c>
      <c r="N1012" s="19">
        <f t="shared" si="108"/>
        <v>181.23423423423424</v>
      </c>
      <c r="O1012" s="16">
        <v>1355</v>
      </c>
      <c r="P1012" s="20">
        <f t="shared" si="109"/>
        <v>122.07207207207207</v>
      </c>
      <c r="Q1012" s="19">
        <f t="shared" si="111"/>
        <v>93.072072072072075</v>
      </c>
      <c r="R1012" s="15"/>
    </row>
    <row r="1013" spans="1:18" x14ac:dyDescent="0.3">
      <c r="A1013" s="15" t="s">
        <v>2717</v>
      </c>
      <c r="B1013" s="15" t="s">
        <v>3084</v>
      </c>
      <c r="C1013" s="15" t="s">
        <v>3085</v>
      </c>
      <c r="D1013" s="15" t="s">
        <v>273</v>
      </c>
      <c r="E1013" s="15" t="s">
        <v>3086</v>
      </c>
      <c r="F1013" s="16">
        <v>1497</v>
      </c>
      <c r="G1013" s="16">
        <v>468</v>
      </c>
      <c r="H1013" s="17">
        <f t="shared" si="105"/>
        <v>1029</v>
      </c>
      <c r="I1013" s="16">
        <v>2963</v>
      </c>
      <c r="J1013" s="18">
        <f t="shared" si="106"/>
        <v>197.92919171676687</v>
      </c>
      <c r="K1013" s="19">
        <f t="shared" si="110"/>
        <v>55.929191716766866</v>
      </c>
      <c r="L1013" s="16">
        <v>4</v>
      </c>
      <c r="M1013" s="20">
        <f t="shared" si="107"/>
        <v>0.26720106880427524</v>
      </c>
      <c r="N1013" s="19">
        <f t="shared" si="108"/>
        <v>-2.7327989311957248</v>
      </c>
      <c r="O1013" s="16">
        <v>608</v>
      </c>
      <c r="P1013" s="20">
        <f t="shared" si="109"/>
        <v>40.614562458249829</v>
      </c>
      <c r="Q1013" s="19">
        <f t="shared" si="111"/>
        <v>11.614562458249829</v>
      </c>
      <c r="R1013" s="15"/>
    </row>
    <row r="1014" spans="1:18" x14ac:dyDescent="0.3">
      <c r="A1014" s="15" t="s">
        <v>2717</v>
      </c>
      <c r="B1014" s="15" t="s">
        <v>3087</v>
      </c>
      <c r="C1014" s="15" t="s">
        <v>3088</v>
      </c>
      <c r="D1014" s="15" t="s">
        <v>273</v>
      </c>
      <c r="E1014" s="15" t="s">
        <v>493</v>
      </c>
      <c r="F1014" s="16">
        <v>998</v>
      </c>
      <c r="G1014" s="16">
        <v>4</v>
      </c>
      <c r="H1014" s="17">
        <f t="shared" si="105"/>
        <v>994</v>
      </c>
      <c r="I1014" s="16">
        <v>1066</v>
      </c>
      <c r="J1014" s="18">
        <f t="shared" si="106"/>
        <v>106.81362725450903</v>
      </c>
      <c r="K1014" s="19">
        <f t="shared" si="110"/>
        <v>-35.186372745490971</v>
      </c>
      <c r="L1014" s="16">
        <v>1</v>
      </c>
      <c r="M1014" s="20">
        <f t="shared" si="107"/>
        <v>0.1002004008016032</v>
      </c>
      <c r="N1014" s="19">
        <f t="shared" si="108"/>
        <v>-2.8997995991983969</v>
      </c>
      <c r="O1014" s="16">
        <v>0</v>
      </c>
      <c r="P1014" s="20">
        <f t="shared" si="109"/>
        <v>0</v>
      </c>
      <c r="Q1014" s="19">
        <f t="shared" si="111"/>
        <v>-29</v>
      </c>
      <c r="R1014" s="15"/>
    </row>
    <row r="1015" spans="1:18" x14ac:dyDescent="0.3">
      <c r="A1015" s="15" t="s">
        <v>2717</v>
      </c>
      <c r="B1015" s="15" t="s">
        <v>3089</v>
      </c>
      <c r="C1015" s="15" t="s">
        <v>3090</v>
      </c>
      <c r="D1015" s="15" t="s">
        <v>365</v>
      </c>
      <c r="E1015" s="15" t="s">
        <v>3065</v>
      </c>
      <c r="F1015" s="16">
        <v>1743</v>
      </c>
      <c r="G1015" s="16">
        <v>252</v>
      </c>
      <c r="H1015" s="17">
        <f t="shared" si="105"/>
        <v>1491</v>
      </c>
      <c r="I1015" s="16">
        <v>1922</v>
      </c>
      <c r="J1015" s="18">
        <f t="shared" si="106"/>
        <v>110.26965002868619</v>
      </c>
      <c r="K1015" s="19">
        <f t="shared" si="110"/>
        <v>-31.730349971313814</v>
      </c>
      <c r="L1015" s="16">
        <v>15</v>
      </c>
      <c r="M1015" s="20">
        <f t="shared" si="107"/>
        <v>0.86058519793459543</v>
      </c>
      <c r="N1015" s="19">
        <f t="shared" si="108"/>
        <v>-2.1394148020654047</v>
      </c>
      <c r="O1015" s="16">
        <v>87</v>
      </c>
      <c r="P1015" s="20">
        <f t="shared" si="109"/>
        <v>4.9913941480206541</v>
      </c>
      <c r="Q1015" s="19">
        <f t="shared" si="111"/>
        <v>-24.008605851979347</v>
      </c>
      <c r="R1015" s="15"/>
    </row>
    <row r="1016" spans="1:18" x14ac:dyDescent="0.3">
      <c r="A1016" s="15" t="s">
        <v>2717</v>
      </c>
      <c r="B1016" s="15" t="s">
        <v>3091</v>
      </c>
      <c r="C1016" s="15" t="s">
        <v>3092</v>
      </c>
      <c r="D1016" s="15" t="s">
        <v>124</v>
      </c>
      <c r="E1016" s="15" t="s">
        <v>3093</v>
      </c>
      <c r="F1016" s="16">
        <v>1568</v>
      </c>
      <c r="G1016" s="16">
        <v>262</v>
      </c>
      <c r="H1016" s="17">
        <f t="shared" si="105"/>
        <v>1306</v>
      </c>
      <c r="I1016" s="16">
        <v>1855</v>
      </c>
      <c r="J1016" s="18">
        <f t="shared" si="106"/>
        <v>118.30357142857142</v>
      </c>
      <c r="K1016" s="19">
        <f t="shared" si="110"/>
        <v>-23.696428571428584</v>
      </c>
      <c r="L1016" s="16">
        <v>11</v>
      </c>
      <c r="M1016" s="20">
        <f t="shared" si="107"/>
        <v>0.70153061224489799</v>
      </c>
      <c r="N1016" s="19">
        <f t="shared" si="108"/>
        <v>-2.2984693877551021</v>
      </c>
      <c r="O1016" s="16">
        <v>0</v>
      </c>
      <c r="P1016" s="20">
        <f t="shared" si="109"/>
        <v>0</v>
      </c>
      <c r="Q1016" s="19">
        <f t="shared" si="111"/>
        <v>-29</v>
      </c>
      <c r="R1016" s="15"/>
    </row>
    <row r="1017" spans="1:18" x14ac:dyDescent="0.3">
      <c r="A1017" s="15" t="s">
        <v>2717</v>
      </c>
      <c r="B1017" s="15" t="s">
        <v>3094</v>
      </c>
      <c r="C1017" s="15" t="s">
        <v>3095</v>
      </c>
      <c r="D1017" s="15" t="s">
        <v>365</v>
      </c>
      <c r="E1017" s="15" t="s">
        <v>3096</v>
      </c>
      <c r="F1017" s="16">
        <v>2022</v>
      </c>
      <c r="G1017" s="16">
        <v>314</v>
      </c>
      <c r="H1017" s="17">
        <f t="shared" si="105"/>
        <v>1708</v>
      </c>
      <c r="I1017" s="16">
        <v>4309</v>
      </c>
      <c r="J1017" s="18">
        <f t="shared" si="106"/>
        <v>213.10583580613255</v>
      </c>
      <c r="K1017" s="19">
        <f t="shared" si="110"/>
        <v>71.105835806132546</v>
      </c>
      <c r="L1017" s="16">
        <v>35</v>
      </c>
      <c r="M1017" s="20">
        <f t="shared" si="107"/>
        <v>1.7309594460929771</v>
      </c>
      <c r="N1017" s="19">
        <f t="shared" si="108"/>
        <v>-1.2690405539070229</v>
      </c>
      <c r="O1017" s="16">
        <v>59</v>
      </c>
      <c r="P1017" s="20">
        <f t="shared" si="109"/>
        <v>2.9179030662710188</v>
      </c>
      <c r="Q1017" s="19">
        <f t="shared" si="111"/>
        <v>-26.08209693372898</v>
      </c>
      <c r="R1017" s="15"/>
    </row>
    <row r="1018" spans="1:18" x14ac:dyDescent="0.3">
      <c r="A1018" s="15" t="s">
        <v>2717</v>
      </c>
      <c r="B1018" s="15" t="s">
        <v>3097</v>
      </c>
      <c r="C1018" s="15" t="s">
        <v>3098</v>
      </c>
      <c r="D1018" s="15" t="s">
        <v>273</v>
      </c>
      <c r="E1018" s="15" t="s">
        <v>3099</v>
      </c>
      <c r="F1018" s="16">
        <v>1714</v>
      </c>
      <c r="G1018" s="16">
        <v>20</v>
      </c>
      <c r="H1018" s="17">
        <f t="shared" si="105"/>
        <v>1694</v>
      </c>
      <c r="I1018" s="16">
        <v>1546</v>
      </c>
      <c r="J1018" s="18">
        <f t="shared" si="106"/>
        <v>90.198366394399059</v>
      </c>
      <c r="K1018" s="19">
        <f t="shared" si="110"/>
        <v>-51.801633605600941</v>
      </c>
      <c r="L1018" s="16">
        <v>13</v>
      </c>
      <c r="M1018" s="20">
        <f t="shared" si="107"/>
        <v>0.75845974329054844</v>
      </c>
      <c r="N1018" s="19">
        <f t="shared" si="108"/>
        <v>-2.2415402567094516</v>
      </c>
      <c r="O1018" s="16">
        <v>96</v>
      </c>
      <c r="P1018" s="20">
        <f t="shared" si="109"/>
        <v>5.6009334889148192</v>
      </c>
      <c r="Q1018" s="19">
        <f t="shared" si="111"/>
        <v>-23.399066511085181</v>
      </c>
      <c r="R1018" s="15"/>
    </row>
    <row r="1019" spans="1:18" x14ac:dyDescent="0.3">
      <c r="A1019" s="27" t="s">
        <v>2717</v>
      </c>
      <c r="B1019" s="27" t="s">
        <v>3100</v>
      </c>
      <c r="C1019" s="27" t="s">
        <v>3101</v>
      </c>
      <c r="D1019" s="27" t="s">
        <v>148</v>
      </c>
      <c r="E1019" s="27" t="s">
        <v>3102</v>
      </c>
      <c r="F1019" s="28">
        <v>1909</v>
      </c>
      <c r="G1019" s="28">
        <v>1909</v>
      </c>
      <c r="H1019" s="29">
        <f t="shared" si="105"/>
        <v>0</v>
      </c>
      <c r="I1019" s="28">
        <v>8483</v>
      </c>
      <c r="J1019" s="30">
        <f t="shared" si="106"/>
        <v>444.36877946568882</v>
      </c>
      <c r="K1019" s="31">
        <f t="shared" si="110"/>
        <v>302.36877946568882</v>
      </c>
      <c r="L1019" s="28">
        <v>20</v>
      </c>
      <c r="M1019" s="32">
        <f t="shared" si="107"/>
        <v>1.0476689366160294</v>
      </c>
      <c r="N1019" s="31">
        <f t="shared" si="108"/>
        <v>-1.9523310633839706</v>
      </c>
      <c r="O1019" s="28">
        <v>0</v>
      </c>
      <c r="P1019" s="32">
        <f t="shared" si="109"/>
        <v>0</v>
      </c>
      <c r="Q1019" s="31">
        <f t="shared" si="111"/>
        <v>-29</v>
      </c>
      <c r="R1019" s="27"/>
    </row>
    <row r="1020" spans="1:18" x14ac:dyDescent="0.3">
      <c r="A1020" s="15" t="s">
        <v>2717</v>
      </c>
      <c r="B1020" s="15" t="s">
        <v>3103</v>
      </c>
      <c r="C1020" s="15" t="s">
        <v>3104</v>
      </c>
      <c r="D1020" s="15" t="s">
        <v>1207</v>
      </c>
      <c r="E1020" s="15" t="s">
        <v>2065</v>
      </c>
      <c r="F1020" s="16">
        <v>1999</v>
      </c>
      <c r="G1020" s="16">
        <v>481</v>
      </c>
      <c r="H1020" s="17">
        <f t="shared" si="105"/>
        <v>1518</v>
      </c>
      <c r="I1020" s="16">
        <v>3742</v>
      </c>
      <c r="J1020" s="18">
        <f t="shared" si="106"/>
        <v>187.1935967983992</v>
      </c>
      <c r="K1020" s="19">
        <f t="shared" si="110"/>
        <v>45.193596798399199</v>
      </c>
      <c r="L1020" s="16">
        <v>34</v>
      </c>
      <c r="M1020" s="20">
        <f t="shared" si="107"/>
        <v>1.7008504252126064</v>
      </c>
      <c r="N1020" s="19">
        <f t="shared" si="108"/>
        <v>-1.2991495747873936</v>
      </c>
      <c r="O1020" s="16">
        <v>138</v>
      </c>
      <c r="P1020" s="20">
        <f t="shared" si="109"/>
        <v>6.903451725862932</v>
      </c>
      <c r="Q1020" s="19">
        <f t="shared" si="111"/>
        <v>-22.096548274137067</v>
      </c>
      <c r="R1020" s="15"/>
    </row>
    <row r="1021" spans="1:18" x14ac:dyDescent="0.3">
      <c r="A1021" s="15" t="s">
        <v>2717</v>
      </c>
      <c r="B1021" s="15" t="s">
        <v>3105</v>
      </c>
      <c r="C1021" s="15" t="s">
        <v>3106</v>
      </c>
      <c r="D1021" s="15" t="s">
        <v>3107</v>
      </c>
      <c r="E1021" s="15" t="s">
        <v>3108</v>
      </c>
      <c r="F1021" s="16">
        <v>1387</v>
      </c>
      <c r="G1021" s="16">
        <v>112</v>
      </c>
      <c r="H1021" s="17">
        <f t="shared" si="105"/>
        <v>1275</v>
      </c>
      <c r="I1021" s="16">
        <v>2702</v>
      </c>
      <c r="J1021" s="18">
        <f t="shared" si="106"/>
        <v>194.80894015861571</v>
      </c>
      <c r="K1021" s="19">
        <f t="shared" si="110"/>
        <v>52.808940158615712</v>
      </c>
      <c r="L1021" s="16">
        <v>49</v>
      </c>
      <c r="M1021" s="20">
        <f t="shared" si="107"/>
        <v>3.5328046142754141</v>
      </c>
      <c r="N1021" s="19">
        <f t="shared" si="108"/>
        <v>0.53280461427541415</v>
      </c>
      <c r="O1021" s="16">
        <v>103</v>
      </c>
      <c r="P1021" s="20">
        <f t="shared" si="109"/>
        <v>7.4260994953136263</v>
      </c>
      <c r="Q1021" s="19">
        <f t="shared" si="111"/>
        <v>-21.573900504686375</v>
      </c>
      <c r="R1021" s="15"/>
    </row>
    <row r="1022" spans="1:18" x14ac:dyDescent="0.3">
      <c r="A1022" s="15" t="s">
        <v>2717</v>
      </c>
      <c r="B1022" s="15" t="s">
        <v>3109</v>
      </c>
      <c r="C1022" s="15" t="s">
        <v>3110</v>
      </c>
      <c r="D1022" s="15" t="s">
        <v>120</v>
      </c>
      <c r="E1022" s="15" t="s">
        <v>3111</v>
      </c>
      <c r="F1022" s="16">
        <v>1700</v>
      </c>
      <c r="G1022" s="16">
        <v>14</v>
      </c>
      <c r="H1022" s="17">
        <f t="shared" si="105"/>
        <v>1686</v>
      </c>
      <c r="I1022" s="16">
        <v>1545</v>
      </c>
      <c r="J1022" s="18">
        <f t="shared" si="106"/>
        <v>90.882352941176464</v>
      </c>
      <c r="K1022" s="19">
        <f t="shared" si="110"/>
        <v>-51.117647058823536</v>
      </c>
      <c r="L1022" s="16">
        <v>7</v>
      </c>
      <c r="M1022" s="20">
        <f t="shared" si="107"/>
        <v>0.41176470588235298</v>
      </c>
      <c r="N1022" s="19">
        <f t="shared" si="108"/>
        <v>-2.5882352941176472</v>
      </c>
      <c r="O1022" s="16">
        <v>143</v>
      </c>
      <c r="P1022" s="20">
        <f t="shared" si="109"/>
        <v>8.4117647058823533</v>
      </c>
      <c r="Q1022" s="19">
        <f t="shared" si="111"/>
        <v>-20.588235294117645</v>
      </c>
      <c r="R1022" s="15"/>
    </row>
    <row r="1023" spans="1:18" x14ac:dyDescent="0.3">
      <c r="A1023" s="15" t="s">
        <v>2717</v>
      </c>
      <c r="B1023" s="15" t="s">
        <v>3112</v>
      </c>
      <c r="C1023" s="15" t="s">
        <v>3113</v>
      </c>
      <c r="D1023" s="15" t="s">
        <v>258</v>
      </c>
      <c r="E1023" s="15" t="s">
        <v>180</v>
      </c>
      <c r="F1023" s="16">
        <v>2089</v>
      </c>
      <c r="G1023" s="16">
        <v>325</v>
      </c>
      <c r="H1023" s="17">
        <f t="shared" si="105"/>
        <v>1764</v>
      </c>
      <c r="I1023" s="16">
        <v>2994</v>
      </c>
      <c r="J1023" s="18">
        <f t="shared" si="106"/>
        <v>143.32216371469602</v>
      </c>
      <c r="K1023" s="19">
        <f t="shared" si="110"/>
        <v>1.3221637146960177</v>
      </c>
      <c r="L1023" s="16">
        <v>46</v>
      </c>
      <c r="M1023" s="20">
        <f t="shared" si="107"/>
        <v>2.2020105313547154</v>
      </c>
      <c r="N1023" s="19">
        <f t="shared" si="108"/>
        <v>-0.79798946864528464</v>
      </c>
      <c r="O1023" s="16">
        <v>63</v>
      </c>
      <c r="P1023" s="20">
        <f t="shared" si="109"/>
        <v>3.0157970320727623</v>
      </c>
      <c r="Q1023" s="19">
        <f t="shared" si="111"/>
        <v>-25.984202967927239</v>
      </c>
      <c r="R1023" s="15"/>
    </row>
    <row r="1024" spans="1:18" x14ac:dyDescent="0.3">
      <c r="A1024" s="15" t="s">
        <v>2717</v>
      </c>
      <c r="B1024" s="15" t="s">
        <v>3114</v>
      </c>
      <c r="C1024" s="15" t="s">
        <v>3115</v>
      </c>
      <c r="D1024" s="15" t="s">
        <v>210</v>
      </c>
      <c r="E1024" s="15" t="s">
        <v>3116</v>
      </c>
      <c r="F1024" s="16">
        <v>1813</v>
      </c>
      <c r="G1024" s="16">
        <v>141</v>
      </c>
      <c r="H1024" s="17">
        <f t="shared" si="105"/>
        <v>1672</v>
      </c>
      <c r="I1024" s="16">
        <v>2154</v>
      </c>
      <c r="J1024" s="18">
        <f t="shared" si="106"/>
        <v>118.80860452289023</v>
      </c>
      <c r="K1024" s="19">
        <f t="shared" si="110"/>
        <v>-23.191395477109765</v>
      </c>
      <c r="L1024" s="16">
        <v>549</v>
      </c>
      <c r="M1024" s="20">
        <f t="shared" si="107"/>
        <v>30.281301709873137</v>
      </c>
      <c r="N1024" s="19">
        <f t="shared" si="108"/>
        <v>27.281301709873137</v>
      </c>
      <c r="O1024" s="16">
        <v>1065</v>
      </c>
      <c r="P1024" s="20">
        <f t="shared" si="109"/>
        <v>58.742415885273026</v>
      </c>
      <c r="Q1024" s="19">
        <f t="shared" si="111"/>
        <v>29.742415885273026</v>
      </c>
      <c r="R1024" s="15"/>
    </row>
    <row r="1025" spans="1:18" x14ac:dyDescent="0.3">
      <c r="A1025" s="15" t="s">
        <v>2717</v>
      </c>
      <c r="B1025" s="15" t="s">
        <v>3117</v>
      </c>
      <c r="C1025" s="15" t="s">
        <v>3118</v>
      </c>
      <c r="D1025" s="15" t="s">
        <v>148</v>
      </c>
      <c r="E1025" s="15" t="s">
        <v>3119</v>
      </c>
      <c r="F1025" s="16">
        <v>1359</v>
      </c>
      <c r="G1025" s="16">
        <v>0</v>
      </c>
      <c r="H1025" s="17">
        <f t="shared" si="105"/>
        <v>1359</v>
      </c>
      <c r="I1025" s="16">
        <v>2058</v>
      </c>
      <c r="J1025" s="18">
        <f t="shared" si="106"/>
        <v>151.43487858719647</v>
      </c>
      <c r="K1025" s="19">
        <f t="shared" si="110"/>
        <v>9.4348785871964651</v>
      </c>
      <c r="L1025" s="16">
        <v>41</v>
      </c>
      <c r="M1025" s="20">
        <f t="shared" si="107"/>
        <v>3.0169242089771888</v>
      </c>
      <c r="N1025" s="19">
        <f t="shared" si="108"/>
        <v>1.6924208977188826E-2</v>
      </c>
      <c r="O1025" s="16">
        <v>304</v>
      </c>
      <c r="P1025" s="20">
        <f t="shared" si="109"/>
        <v>22.369389256806478</v>
      </c>
      <c r="Q1025" s="19">
        <f t="shared" si="111"/>
        <v>-6.6306107431935217</v>
      </c>
      <c r="R1025" s="15"/>
    </row>
    <row r="1026" spans="1:18" x14ac:dyDescent="0.3">
      <c r="A1026" s="15" t="s">
        <v>2717</v>
      </c>
      <c r="B1026" s="15" t="s">
        <v>3120</v>
      </c>
      <c r="C1026" s="15" t="s">
        <v>3121</v>
      </c>
      <c r="D1026" s="15" t="s">
        <v>273</v>
      </c>
      <c r="E1026" s="15" t="s">
        <v>1425</v>
      </c>
      <c r="F1026" s="16">
        <v>1279</v>
      </c>
      <c r="G1026" s="16">
        <v>11</v>
      </c>
      <c r="H1026" s="17">
        <f t="shared" si="105"/>
        <v>1268</v>
      </c>
      <c r="I1026" s="16">
        <v>2527</v>
      </c>
      <c r="J1026" s="18">
        <f t="shared" si="106"/>
        <v>197.57623143080531</v>
      </c>
      <c r="K1026" s="19">
        <f t="shared" si="110"/>
        <v>55.576231430805308</v>
      </c>
      <c r="L1026" s="16">
        <v>141</v>
      </c>
      <c r="M1026" s="20">
        <f t="shared" si="107"/>
        <v>11.024237685691947</v>
      </c>
      <c r="N1026" s="19">
        <f t="shared" si="108"/>
        <v>8.0242376856919471</v>
      </c>
      <c r="O1026" s="16">
        <v>1354</v>
      </c>
      <c r="P1026" s="20">
        <f t="shared" si="109"/>
        <v>105.86395621579359</v>
      </c>
      <c r="Q1026" s="19">
        <f t="shared" si="111"/>
        <v>76.863956215793593</v>
      </c>
      <c r="R1026" s="15"/>
    </row>
    <row r="1027" spans="1:18" x14ac:dyDescent="0.3">
      <c r="A1027" s="15" t="s">
        <v>2717</v>
      </c>
      <c r="B1027" s="15" t="s">
        <v>3122</v>
      </c>
      <c r="C1027" s="15" t="s">
        <v>3123</v>
      </c>
      <c r="D1027" s="15" t="s">
        <v>2560</v>
      </c>
      <c r="E1027" s="15" t="s">
        <v>3124</v>
      </c>
      <c r="F1027" s="16">
        <v>1381</v>
      </c>
      <c r="G1027" s="16">
        <v>243</v>
      </c>
      <c r="H1027" s="17">
        <f t="shared" si="105"/>
        <v>1138</v>
      </c>
      <c r="I1027" s="16">
        <v>694</v>
      </c>
      <c r="J1027" s="18">
        <f t="shared" si="106"/>
        <v>50.253439536567704</v>
      </c>
      <c r="K1027" s="19">
        <f t="shared" si="110"/>
        <v>-91.746560463432303</v>
      </c>
      <c r="L1027" s="16">
        <v>9</v>
      </c>
      <c r="M1027" s="20">
        <f t="shared" si="107"/>
        <v>0.65170166545981179</v>
      </c>
      <c r="N1027" s="19">
        <f t="shared" si="108"/>
        <v>-2.3482983345401882</v>
      </c>
      <c r="O1027" s="16">
        <v>71</v>
      </c>
      <c r="P1027" s="20">
        <f t="shared" si="109"/>
        <v>5.1412020275162922</v>
      </c>
      <c r="Q1027" s="19">
        <f t="shared" si="111"/>
        <v>-23.858797972483707</v>
      </c>
      <c r="R1027" s="15"/>
    </row>
    <row r="1028" spans="1:18" x14ac:dyDescent="0.3">
      <c r="A1028" s="15" t="s">
        <v>2717</v>
      </c>
      <c r="B1028" s="15" t="s">
        <v>3125</v>
      </c>
      <c r="C1028" s="15" t="s">
        <v>3126</v>
      </c>
      <c r="D1028" s="15" t="s">
        <v>3127</v>
      </c>
      <c r="E1028" s="15" t="s">
        <v>3128</v>
      </c>
      <c r="F1028" s="16">
        <v>1040</v>
      </c>
      <c r="G1028" s="16">
        <v>141</v>
      </c>
      <c r="H1028" s="17">
        <f t="shared" si="105"/>
        <v>899</v>
      </c>
      <c r="I1028" s="16">
        <v>637</v>
      </c>
      <c r="J1028" s="18">
        <f t="shared" si="106"/>
        <v>61.250000000000007</v>
      </c>
      <c r="K1028" s="19">
        <f t="shared" si="110"/>
        <v>-80.75</v>
      </c>
      <c r="L1028" s="16">
        <v>58</v>
      </c>
      <c r="M1028" s="20">
        <f t="shared" si="107"/>
        <v>5.5769230769230775</v>
      </c>
      <c r="N1028" s="19">
        <f t="shared" si="108"/>
        <v>2.5769230769230775</v>
      </c>
      <c r="O1028" s="16">
        <v>0</v>
      </c>
      <c r="P1028" s="20">
        <f t="shared" si="109"/>
        <v>0</v>
      </c>
      <c r="Q1028" s="19">
        <f t="shared" si="111"/>
        <v>-29</v>
      </c>
      <c r="R1028" s="15"/>
    </row>
    <row r="1029" spans="1:18" x14ac:dyDescent="0.3">
      <c r="A1029" s="15" t="s">
        <v>2717</v>
      </c>
      <c r="B1029" s="15" t="s">
        <v>3129</v>
      </c>
      <c r="C1029" s="15" t="s">
        <v>3130</v>
      </c>
      <c r="D1029" s="15" t="s">
        <v>210</v>
      </c>
      <c r="E1029" s="15" t="s">
        <v>3131</v>
      </c>
      <c r="F1029" s="16">
        <v>1103</v>
      </c>
      <c r="G1029" s="16">
        <v>97</v>
      </c>
      <c r="H1029" s="17">
        <f t="shared" si="105"/>
        <v>1006</v>
      </c>
      <c r="I1029" s="16">
        <v>864</v>
      </c>
      <c r="J1029" s="18">
        <f t="shared" si="106"/>
        <v>78.331822302810522</v>
      </c>
      <c r="K1029" s="19">
        <f t="shared" si="110"/>
        <v>-63.668177697189478</v>
      </c>
      <c r="L1029" s="16">
        <v>27</v>
      </c>
      <c r="M1029" s="20">
        <f t="shared" si="107"/>
        <v>2.4478694469628288</v>
      </c>
      <c r="N1029" s="19">
        <f t="shared" si="108"/>
        <v>-0.55213055303717118</v>
      </c>
      <c r="O1029" s="16">
        <v>153</v>
      </c>
      <c r="P1029" s="20">
        <f t="shared" si="109"/>
        <v>13.871260199456028</v>
      </c>
      <c r="Q1029" s="19">
        <f t="shared" si="111"/>
        <v>-15.128739800543972</v>
      </c>
      <c r="R1029" s="15"/>
    </row>
    <row r="1030" spans="1:18" x14ac:dyDescent="0.3">
      <c r="A1030" s="15" t="s">
        <v>2717</v>
      </c>
      <c r="B1030" s="15" t="s">
        <v>3132</v>
      </c>
      <c r="C1030" s="15" t="s">
        <v>3133</v>
      </c>
      <c r="D1030" s="15" t="s">
        <v>591</v>
      </c>
      <c r="E1030" s="15" t="s">
        <v>1425</v>
      </c>
      <c r="F1030" s="16">
        <v>1770</v>
      </c>
      <c r="G1030" s="16">
        <v>383</v>
      </c>
      <c r="H1030" s="17">
        <f t="shared" si="105"/>
        <v>1387</v>
      </c>
      <c r="I1030" s="16">
        <v>2939</v>
      </c>
      <c r="J1030" s="18">
        <f t="shared" si="106"/>
        <v>166.045197740113</v>
      </c>
      <c r="K1030" s="19">
        <f t="shared" si="110"/>
        <v>24.045197740112997</v>
      </c>
      <c r="L1030" s="16">
        <v>230</v>
      </c>
      <c r="M1030" s="20">
        <f t="shared" si="107"/>
        <v>12.994350282485875</v>
      </c>
      <c r="N1030" s="19">
        <f t="shared" si="108"/>
        <v>9.9943502824858754</v>
      </c>
      <c r="O1030" s="16">
        <v>10</v>
      </c>
      <c r="P1030" s="20">
        <f t="shared" si="109"/>
        <v>0.56497175141242939</v>
      </c>
      <c r="Q1030" s="19">
        <f t="shared" si="111"/>
        <v>-28.435028248587571</v>
      </c>
      <c r="R1030" s="15"/>
    </row>
    <row r="1031" spans="1:18" x14ac:dyDescent="0.3">
      <c r="A1031" s="15" t="s">
        <v>2717</v>
      </c>
      <c r="B1031" s="15" t="s">
        <v>3134</v>
      </c>
      <c r="C1031" s="15" t="s">
        <v>3135</v>
      </c>
      <c r="D1031" s="15" t="s">
        <v>258</v>
      </c>
      <c r="E1031" s="15" t="s">
        <v>3136</v>
      </c>
      <c r="F1031" s="16">
        <v>793</v>
      </c>
      <c r="G1031" s="16">
        <v>120</v>
      </c>
      <c r="H1031" s="17">
        <f t="shared" si="105"/>
        <v>673</v>
      </c>
      <c r="I1031" s="16">
        <v>1774</v>
      </c>
      <c r="J1031" s="18">
        <f t="shared" si="106"/>
        <v>223.70744010088274</v>
      </c>
      <c r="K1031" s="19">
        <f t="shared" si="110"/>
        <v>81.707440100882735</v>
      </c>
      <c r="L1031" s="16">
        <v>6</v>
      </c>
      <c r="M1031" s="20">
        <f t="shared" si="107"/>
        <v>0.75662042875157631</v>
      </c>
      <c r="N1031" s="19">
        <f t="shared" si="108"/>
        <v>-2.2433795712484237</v>
      </c>
      <c r="O1031" s="16">
        <v>546</v>
      </c>
      <c r="P1031" s="20">
        <f t="shared" si="109"/>
        <v>68.852459016393439</v>
      </c>
      <c r="Q1031" s="19">
        <f t="shared" si="111"/>
        <v>39.852459016393439</v>
      </c>
      <c r="R1031" s="15"/>
    </row>
    <row r="1032" spans="1:18" x14ac:dyDescent="0.3">
      <c r="A1032" s="15" t="s">
        <v>2717</v>
      </c>
      <c r="B1032" s="15" t="s">
        <v>3137</v>
      </c>
      <c r="C1032" s="15" t="s">
        <v>3138</v>
      </c>
      <c r="D1032" s="15" t="s">
        <v>1015</v>
      </c>
      <c r="E1032" s="15" t="s">
        <v>1883</v>
      </c>
      <c r="F1032" s="16">
        <v>2200</v>
      </c>
      <c r="G1032" s="16">
        <v>461</v>
      </c>
      <c r="H1032" s="17">
        <f t="shared" si="105"/>
        <v>1739</v>
      </c>
      <c r="I1032" s="16">
        <v>2416</v>
      </c>
      <c r="J1032" s="18">
        <f t="shared" si="106"/>
        <v>109.81818181818181</v>
      </c>
      <c r="K1032" s="19">
        <f t="shared" si="110"/>
        <v>-32.181818181818187</v>
      </c>
      <c r="L1032" s="16">
        <v>41</v>
      </c>
      <c r="M1032" s="20">
        <f t="shared" si="107"/>
        <v>1.8636363636363635</v>
      </c>
      <c r="N1032" s="19">
        <f t="shared" si="108"/>
        <v>-1.1363636363636365</v>
      </c>
      <c r="O1032" s="16">
        <v>0</v>
      </c>
      <c r="P1032" s="20">
        <f t="shared" si="109"/>
        <v>0</v>
      </c>
      <c r="Q1032" s="19">
        <f t="shared" si="111"/>
        <v>-29</v>
      </c>
      <c r="R1032" s="15"/>
    </row>
    <row r="1033" spans="1:18" x14ac:dyDescent="0.3">
      <c r="A1033" s="15" t="s">
        <v>2717</v>
      </c>
      <c r="B1033" s="15" t="s">
        <v>3139</v>
      </c>
      <c r="C1033" s="15" t="s">
        <v>3140</v>
      </c>
      <c r="D1033" s="15" t="s">
        <v>585</v>
      </c>
      <c r="E1033" s="15" t="s">
        <v>3141</v>
      </c>
      <c r="F1033" s="16">
        <v>1194</v>
      </c>
      <c r="G1033" s="16">
        <v>149</v>
      </c>
      <c r="H1033" s="17">
        <f t="shared" ref="H1033:H1096" si="112">F1033-G1033</f>
        <v>1045</v>
      </c>
      <c r="I1033" s="16">
        <v>1940</v>
      </c>
      <c r="J1033" s="18">
        <f t="shared" ref="J1033:J1096" si="113">I1033/F1033*100</f>
        <v>162.47906197654942</v>
      </c>
      <c r="K1033" s="19">
        <f t="shared" si="110"/>
        <v>20.479061976549417</v>
      </c>
      <c r="L1033" s="16">
        <v>43</v>
      </c>
      <c r="M1033" s="20">
        <f t="shared" ref="M1033:M1096" si="114">L1033/F1033*100</f>
        <v>3.6013400335008376</v>
      </c>
      <c r="N1033" s="19">
        <f t="shared" ref="N1033:N1096" si="115">M1033-3</f>
        <v>0.60134003350083765</v>
      </c>
      <c r="O1033" s="16">
        <v>423</v>
      </c>
      <c r="P1033" s="20">
        <f t="shared" ref="P1033:P1096" si="116">O1033/F1033*100</f>
        <v>35.427135678391956</v>
      </c>
      <c r="Q1033" s="19">
        <f t="shared" si="111"/>
        <v>6.4271356783919558</v>
      </c>
      <c r="R1033" s="15"/>
    </row>
    <row r="1034" spans="1:18" x14ac:dyDescent="0.3">
      <c r="A1034" s="15" t="s">
        <v>2717</v>
      </c>
      <c r="B1034" s="15" t="s">
        <v>3142</v>
      </c>
      <c r="C1034" s="15" t="s">
        <v>3143</v>
      </c>
      <c r="D1034" s="15" t="s">
        <v>365</v>
      </c>
      <c r="E1034" s="15" t="s">
        <v>3144</v>
      </c>
      <c r="F1034" s="16">
        <v>606</v>
      </c>
      <c r="G1034" s="16">
        <v>0</v>
      </c>
      <c r="H1034" s="17">
        <f t="shared" si="112"/>
        <v>606</v>
      </c>
      <c r="I1034" s="16">
        <v>519</v>
      </c>
      <c r="J1034" s="18">
        <f t="shared" si="113"/>
        <v>85.643564356435647</v>
      </c>
      <c r="K1034" s="19">
        <f t="shared" ref="K1034:K1097" si="117">J1034-142</f>
        <v>-56.356435643564353</v>
      </c>
      <c r="L1034" s="16">
        <v>4</v>
      </c>
      <c r="M1034" s="20">
        <f t="shared" si="114"/>
        <v>0.66006600660066006</v>
      </c>
      <c r="N1034" s="19">
        <f t="shared" si="115"/>
        <v>-2.3399339933993399</v>
      </c>
      <c r="O1034" s="16">
        <v>41</v>
      </c>
      <c r="P1034" s="20">
        <f t="shared" si="116"/>
        <v>6.7656765676567661</v>
      </c>
      <c r="Q1034" s="19">
        <f t="shared" ref="Q1034:Q1097" si="118">P1034-29</f>
        <v>-22.234323432343235</v>
      </c>
      <c r="R1034" s="15"/>
    </row>
    <row r="1035" spans="1:18" x14ac:dyDescent="0.3">
      <c r="A1035" s="15" t="s">
        <v>2717</v>
      </c>
      <c r="B1035" s="15" t="s">
        <v>3145</v>
      </c>
      <c r="C1035" s="15" t="s">
        <v>3146</v>
      </c>
      <c r="D1035" s="15" t="s">
        <v>483</v>
      </c>
      <c r="E1035" s="15" t="s">
        <v>3111</v>
      </c>
      <c r="F1035" s="16">
        <v>1747</v>
      </c>
      <c r="G1035" s="16">
        <v>363</v>
      </c>
      <c r="H1035" s="17">
        <f t="shared" si="112"/>
        <v>1384</v>
      </c>
      <c r="I1035" s="16">
        <v>2233</v>
      </c>
      <c r="J1035" s="18">
        <f t="shared" si="113"/>
        <v>127.819118488838</v>
      </c>
      <c r="K1035" s="19">
        <f t="shared" si="117"/>
        <v>-14.180881511161999</v>
      </c>
      <c r="L1035" s="16">
        <v>15</v>
      </c>
      <c r="M1035" s="20">
        <f t="shared" si="114"/>
        <v>0.85861476817401272</v>
      </c>
      <c r="N1035" s="19">
        <f t="shared" si="115"/>
        <v>-2.1413852318259874</v>
      </c>
      <c r="O1035" s="16">
        <v>7</v>
      </c>
      <c r="P1035" s="20">
        <f t="shared" si="116"/>
        <v>0.40068689181453926</v>
      </c>
      <c r="Q1035" s="19">
        <f t="shared" si="118"/>
        <v>-28.599313108185459</v>
      </c>
      <c r="R1035" s="15"/>
    </row>
    <row r="1036" spans="1:18" x14ac:dyDescent="0.3">
      <c r="A1036" s="15" t="s">
        <v>2717</v>
      </c>
      <c r="B1036" s="15" t="s">
        <v>3147</v>
      </c>
      <c r="C1036" s="15" t="s">
        <v>3148</v>
      </c>
      <c r="D1036" s="15" t="s">
        <v>57</v>
      </c>
      <c r="E1036" s="15" t="s">
        <v>3149</v>
      </c>
      <c r="F1036" s="16">
        <v>1716</v>
      </c>
      <c r="G1036" s="16">
        <v>239</v>
      </c>
      <c r="H1036" s="17">
        <f t="shared" si="112"/>
        <v>1477</v>
      </c>
      <c r="I1036" s="16">
        <v>1941</v>
      </c>
      <c r="J1036" s="18">
        <f t="shared" si="113"/>
        <v>113.11188811188811</v>
      </c>
      <c r="K1036" s="19">
        <f t="shared" si="117"/>
        <v>-28.888111888111894</v>
      </c>
      <c r="L1036" s="16">
        <v>54</v>
      </c>
      <c r="M1036" s="20">
        <f t="shared" si="114"/>
        <v>3.1468531468531471</v>
      </c>
      <c r="N1036" s="19">
        <f t="shared" si="115"/>
        <v>0.1468531468531471</v>
      </c>
      <c r="O1036" s="16">
        <v>11</v>
      </c>
      <c r="P1036" s="20">
        <f t="shared" si="116"/>
        <v>0.64102564102564097</v>
      </c>
      <c r="Q1036" s="19">
        <f t="shared" si="118"/>
        <v>-28.358974358974358</v>
      </c>
      <c r="R1036" s="15"/>
    </row>
    <row r="1037" spans="1:18" x14ac:dyDescent="0.3">
      <c r="A1037" s="15" t="s">
        <v>2717</v>
      </c>
      <c r="B1037" s="15" t="s">
        <v>3150</v>
      </c>
      <c r="C1037" s="15" t="s">
        <v>3151</v>
      </c>
      <c r="D1037" s="15" t="s">
        <v>3152</v>
      </c>
      <c r="E1037" s="15" t="s">
        <v>2209</v>
      </c>
      <c r="F1037" s="16">
        <v>1750</v>
      </c>
      <c r="G1037" s="16">
        <v>57</v>
      </c>
      <c r="H1037" s="17">
        <f t="shared" si="112"/>
        <v>1693</v>
      </c>
      <c r="I1037" s="16">
        <v>3298</v>
      </c>
      <c r="J1037" s="18">
        <f t="shared" si="113"/>
        <v>188.45714285714286</v>
      </c>
      <c r="K1037" s="19">
        <f t="shared" si="117"/>
        <v>46.457142857142856</v>
      </c>
      <c r="L1037" s="16">
        <v>22</v>
      </c>
      <c r="M1037" s="20">
        <f t="shared" si="114"/>
        <v>1.2571428571428571</v>
      </c>
      <c r="N1037" s="19">
        <f t="shared" si="115"/>
        <v>-1.7428571428571429</v>
      </c>
      <c r="O1037" s="16">
        <v>1534</v>
      </c>
      <c r="P1037" s="20">
        <f t="shared" si="116"/>
        <v>87.657142857142858</v>
      </c>
      <c r="Q1037" s="19">
        <f t="shared" si="118"/>
        <v>58.657142857142858</v>
      </c>
      <c r="R1037" s="15"/>
    </row>
    <row r="1038" spans="1:18" x14ac:dyDescent="0.3">
      <c r="A1038" s="15" t="s">
        <v>2717</v>
      </c>
      <c r="B1038" s="15" t="s">
        <v>3153</v>
      </c>
      <c r="C1038" s="15" t="s">
        <v>3154</v>
      </c>
      <c r="D1038" s="15" t="s">
        <v>108</v>
      </c>
      <c r="E1038" s="15" t="s">
        <v>3155</v>
      </c>
      <c r="F1038" s="16">
        <v>2778</v>
      </c>
      <c r="G1038" s="16">
        <v>949</v>
      </c>
      <c r="H1038" s="17">
        <f t="shared" si="112"/>
        <v>1829</v>
      </c>
      <c r="I1038" s="16">
        <v>4056</v>
      </c>
      <c r="J1038" s="18">
        <f t="shared" si="113"/>
        <v>146.00431965442763</v>
      </c>
      <c r="K1038" s="19">
        <f t="shared" si="117"/>
        <v>4.0043196544276327</v>
      </c>
      <c r="L1038" s="16">
        <v>6</v>
      </c>
      <c r="M1038" s="20">
        <f t="shared" si="114"/>
        <v>0.21598272138228944</v>
      </c>
      <c r="N1038" s="19">
        <f t="shared" si="115"/>
        <v>-2.7840172786177106</v>
      </c>
      <c r="O1038" s="16">
        <v>1097</v>
      </c>
      <c r="P1038" s="20">
        <f t="shared" si="116"/>
        <v>39.488840892728582</v>
      </c>
      <c r="Q1038" s="19">
        <f t="shared" si="118"/>
        <v>10.488840892728582</v>
      </c>
      <c r="R1038" s="15"/>
    </row>
    <row r="1039" spans="1:18" x14ac:dyDescent="0.3">
      <c r="A1039" s="15" t="s">
        <v>3156</v>
      </c>
      <c r="B1039" s="15" t="s">
        <v>3157</v>
      </c>
      <c r="C1039" s="15" t="s">
        <v>3158</v>
      </c>
      <c r="D1039" s="15" t="s">
        <v>3159</v>
      </c>
      <c r="E1039" s="15" t="s">
        <v>3160</v>
      </c>
      <c r="F1039" s="16">
        <v>1119</v>
      </c>
      <c r="G1039" s="16">
        <v>0</v>
      </c>
      <c r="H1039" s="17">
        <f t="shared" si="112"/>
        <v>1119</v>
      </c>
      <c r="I1039" s="16">
        <v>1543</v>
      </c>
      <c r="J1039" s="18">
        <f t="shared" si="113"/>
        <v>137.89097408400357</v>
      </c>
      <c r="K1039" s="19">
        <f t="shared" si="117"/>
        <v>-4.1090259159964262</v>
      </c>
      <c r="L1039" s="16">
        <v>43</v>
      </c>
      <c r="M1039" s="20">
        <f t="shared" si="114"/>
        <v>3.8427167113494192</v>
      </c>
      <c r="N1039" s="19">
        <f t="shared" si="115"/>
        <v>0.84271671134941917</v>
      </c>
      <c r="O1039" s="16">
        <v>32</v>
      </c>
      <c r="P1039" s="20">
        <f t="shared" si="116"/>
        <v>2.8596961572832886</v>
      </c>
      <c r="Q1039" s="19">
        <f t="shared" si="118"/>
        <v>-26.140303842716712</v>
      </c>
      <c r="R1039" s="15"/>
    </row>
    <row r="1040" spans="1:18" x14ac:dyDescent="0.3">
      <c r="A1040" s="27" t="s">
        <v>3156</v>
      </c>
      <c r="B1040" s="27" t="s">
        <v>3161</v>
      </c>
      <c r="C1040" s="27" t="s">
        <v>3162</v>
      </c>
      <c r="D1040" s="27" t="s">
        <v>246</v>
      </c>
      <c r="E1040" s="27" t="s">
        <v>3163</v>
      </c>
      <c r="F1040" s="28">
        <v>634</v>
      </c>
      <c r="G1040" s="28">
        <v>634</v>
      </c>
      <c r="H1040" s="29">
        <f t="shared" si="112"/>
        <v>0</v>
      </c>
      <c r="I1040" s="28">
        <v>1590</v>
      </c>
      <c r="J1040" s="30">
        <f t="shared" si="113"/>
        <v>250.78864353312304</v>
      </c>
      <c r="K1040" s="31">
        <f t="shared" si="117"/>
        <v>108.78864353312304</v>
      </c>
      <c r="L1040" s="28">
        <v>20</v>
      </c>
      <c r="M1040" s="32">
        <f t="shared" si="114"/>
        <v>3.1545741324921135</v>
      </c>
      <c r="N1040" s="31">
        <f t="shared" si="115"/>
        <v>0.15457413249211349</v>
      </c>
      <c r="O1040" s="28">
        <v>0</v>
      </c>
      <c r="P1040" s="32">
        <f t="shared" si="116"/>
        <v>0</v>
      </c>
      <c r="Q1040" s="31">
        <f t="shared" si="118"/>
        <v>-29</v>
      </c>
      <c r="R1040" s="27"/>
    </row>
    <row r="1041" spans="1:18" x14ac:dyDescent="0.3">
      <c r="A1041" s="15" t="s">
        <v>3156</v>
      </c>
      <c r="B1041" s="15" t="s">
        <v>3164</v>
      </c>
      <c r="C1041" s="15" t="s">
        <v>3165</v>
      </c>
      <c r="D1041" s="15" t="s">
        <v>1151</v>
      </c>
      <c r="E1041" s="15" t="s">
        <v>3166</v>
      </c>
      <c r="F1041" s="16">
        <v>1309</v>
      </c>
      <c r="G1041" s="16">
        <v>0</v>
      </c>
      <c r="H1041" s="17">
        <f t="shared" si="112"/>
        <v>1309</v>
      </c>
      <c r="I1041" s="16">
        <v>1320</v>
      </c>
      <c r="J1041" s="18">
        <f t="shared" si="113"/>
        <v>100.84033613445378</v>
      </c>
      <c r="K1041" s="19">
        <f t="shared" si="117"/>
        <v>-41.159663865546221</v>
      </c>
      <c r="L1041" s="16">
        <v>13</v>
      </c>
      <c r="M1041" s="20">
        <f t="shared" si="114"/>
        <v>0.99312452253628725</v>
      </c>
      <c r="N1041" s="19">
        <f t="shared" si="115"/>
        <v>-2.006875477463713</v>
      </c>
      <c r="O1041" s="16">
        <v>71</v>
      </c>
      <c r="P1041" s="20">
        <f t="shared" si="116"/>
        <v>5.4239877769289535</v>
      </c>
      <c r="Q1041" s="19">
        <f t="shared" si="118"/>
        <v>-23.576012223071046</v>
      </c>
      <c r="R1041" s="15"/>
    </row>
    <row r="1042" spans="1:18" x14ac:dyDescent="0.3">
      <c r="A1042" s="15" t="s">
        <v>3156</v>
      </c>
      <c r="B1042" s="15" t="s">
        <v>3167</v>
      </c>
      <c r="C1042" s="15" t="s">
        <v>3168</v>
      </c>
      <c r="D1042" s="15" t="s">
        <v>2861</v>
      </c>
      <c r="E1042" s="15" t="s">
        <v>3169</v>
      </c>
      <c r="F1042" s="16">
        <v>2484</v>
      </c>
      <c r="G1042" s="16">
        <v>957</v>
      </c>
      <c r="H1042" s="17">
        <f t="shared" si="112"/>
        <v>1527</v>
      </c>
      <c r="I1042" s="16">
        <v>4685</v>
      </c>
      <c r="J1042" s="18">
        <f t="shared" si="113"/>
        <v>188.60708534621577</v>
      </c>
      <c r="K1042" s="19">
        <f t="shared" si="117"/>
        <v>46.607085346215769</v>
      </c>
      <c r="L1042" s="16">
        <v>20</v>
      </c>
      <c r="M1042" s="20">
        <f t="shared" si="114"/>
        <v>0.80515297906602246</v>
      </c>
      <c r="N1042" s="19">
        <f t="shared" si="115"/>
        <v>-2.1948470209339774</v>
      </c>
      <c r="O1042" s="16">
        <v>13</v>
      </c>
      <c r="P1042" s="20">
        <f t="shared" si="116"/>
        <v>0.52334943639291465</v>
      </c>
      <c r="Q1042" s="19">
        <f t="shared" si="118"/>
        <v>-28.476650563607084</v>
      </c>
      <c r="R1042" s="15"/>
    </row>
    <row r="1043" spans="1:18" x14ac:dyDescent="0.3">
      <c r="A1043" s="15" t="s">
        <v>3156</v>
      </c>
      <c r="B1043" s="15" t="s">
        <v>3170</v>
      </c>
      <c r="C1043" s="15" t="s">
        <v>3171</v>
      </c>
      <c r="D1043" s="15" t="s">
        <v>1741</v>
      </c>
      <c r="E1043" s="15" t="s">
        <v>409</v>
      </c>
      <c r="F1043" s="16">
        <v>1342</v>
      </c>
      <c r="G1043" s="16">
        <v>347</v>
      </c>
      <c r="H1043" s="17">
        <f t="shared" si="112"/>
        <v>995</v>
      </c>
      <c r="I1043" s="16">
        <v>2548</v>
      </c>
      <c r="J1043" s="18">
        <f t="shared" si="113"/>
        <v>189.86587183308495</v>
      </c>
      <c r="K1043" s="19">
        <f t="shared" si="117"/>
        <v>47.865871833084952</v>
      </c>
      <c r="L1043" s="16">
        <v>89</v>
      </c>
      <c r="M1043" s="20">
        <f t="shared" si="114"/>
        <v>6.6318926974664683</v>
      </c>
      <c r="N1043" s="19">
        <f t="shared" si="115"/>
        <v>3.6318926974664683</v>
      </c>
      <c r="O1043" s="16">
        <v>585</v>
      </c>
      <c r="P1043" s="20">
        <f t="shared" si="116"/>
        <v>43.591654247391951</v>
      </c>
      <c r="Q1043" s="19">
        <f t="shared" si="118"/>
        <v>14.591654247391951</v>
      </c>
      <c r="R1043" s="15"/>
    </row>
    <row r="1044" spans="1:18" x14ac:dyDescent="0.3">
      <c r="A1044" s="15" t="s">
        <v>3156</v>
      </c>
      <c r="B1044" s="15" t="s">
        <v>3172</v>
      </c>
      <c r="C1044" s="15" t="s">
        <v>3173</v>
      </c>
      <c r="D1044" s="15" t="s">
        <v>128</v>
      </c>
      <c r="E1044" s="15" t="s">
        <v>3174</v>
      </c>
      <c r="F1044" s="16">
        <v>1630</v>
      </c>
      <c r="G1044" s="16">
        <v>190</v>
      </c>
      <c r="H1044" s="17">
        <f t="shared" si="112"/>
        <v>1440</v>
      </c>
      <c r="I1044" s="16">
        <v>1150</v>
      </c>
      <c r="J1044" s="18">
        <f t="shared" si="113"/>
        <v>70.552147239263803</v>
      </c>
      <c r="K1044" s="19">
        <f t="shared" si="117"/>
        <v>-71.447852760736197</v>
      </c>
      <c r="L1044" s="16">
        <v>197</v>
      </c>
      <c r="M1044" s="20">
        <f t="shared" si="114"/>
        <v>12.085889570552148</v>
      </c>
      <c r="N1044" s="19">
        <f t="shared" si="115"/>
        <v>9.0858895705521476</v>
      </c>
      <c r="O1044" s="16">
        <v>506</v>
      </c>
      <c r="P1044" s="20">
        <f t="shared" si="116"/>
        <v>31.04294478527607</v>
      </c>
      <c r="Q1044" s="19">
        <f t="shared" si="118"/>
        <v>2.0429447852760703</v>
      </c>
      <c r="R1044" s="15"/>
    </row>
    <row r="1045" spans="1:18" x14ac:dyDescent="0.3">
      <c r="A1045" s="21" t="s">
        <v>3156</v>
      </c>
      <c r="B1045" s="21" t="s">
        <v>3175</v>
      </c>
      <c r="C1045" s="21" t="s">
        <v>3176</v>
      </c>
      <c r="D1045" s="21" t="s">
        <v>290</v>
      </c>
      <c r="E1045" s="21" t="s">
        <v>3177</v>
      </c>
      <c r="F1045" s="22">
        <v>1240</v>
      </c>
      <c r="G1045" s="22">
        <v>680</v>
      </c>
      <c r="H1045" s="23">
        <f t="shared" si="112"/>
        <v>560</v>
      </c>
      <c r="I1045" s="22">
        <v>3454</v>
      </c>
      <c r="J1045" s="24">
        <f t="shared" si="113"/>
        <v>278.54838709677421</v>
      </c>
      <c r="K1045" s="25">
        <f t="shared" si="117"/>
        <v>136.54838709677421</v>
      </c>
      <c r="L1045" s="22">
        <v>162</v>
      </c>
      <c r="M1045" s="26">
        <f t="shared" si="114"/>
        <v>13.064516129032258</v>
      </c>
      <c r="N1045" s="25">
        <f t="shared" si="115"/>
        <v>10.064516129032258</v>
      </c>
      <c r="O1045" s="22">
        <v>41</v>
      </c>
      <c r="P1045" s="26">
        <f t="shared" si="116"/>
        <v>3.306451612903226</v>
      </c>
      <c r="Q1045" s="25">
        <f t="shared" si="118"/>
        <v>-25.693548387096776</v>
      </c>
      <c r="R1045" s="21"/>
    </row>
    <row r="1046" spans="1:18" x14ac:dyDescent="0.3">
      <c r="A1046" s="15" t="s">
        <v>3156</v>
      </c>
      <c r="B1046" s="15" t="s">
        <v>3178</v>
      </c>
      <c r="C1046" s="15" t="s">
        <v>3179</v>
      </c>
      <c r="D1046" s="15" t="s">
        <v>84</v>
      </c>
      <c r="E1046" s="15" t="s">
        <v>3180</v>
      </c>
      <c r="F1046" s="16">
        <v>1673</v>
      </c>
      <c r="G1046" s="16">
        <v>548</v>
      </c>
      <c r="H1046" s="17">
        <f t="shared" si="112"/>
        <v>1125</v>
      </c>
      <c r="I1046" s="16">
        <v>2756</v>
      </c>
      <c r="J1046" s="18">
        <f t="shared" si="113"/>
        <v>164.73401075911536</v>
      </c>
      <c r="K1046" s="19">
        <f t="shared" si="117"/>
        <v>22.734010759115364</v>
      </c>
      <c r="L1046" s="16">
        <v>21</v>
      </c>
      <c r="M1046" s="20">
        <f t="shared" si="114"/>
        <v>1.2552301255230125</v>
      </c>
      <c r="N1046" s="19">
        <f t="shared" si="115"/>
        <v>-1.7447698744769875</v>
      </c>
      <c r="O1046" s="16">
        <v>17</v>
      </c>
      <c r="P1046" s="20">
        <f t="shared" si="116"/>
        <v>1.0161386730424387</v>
      </c>
      <c r="Q1046" s="19">
        <f t="shared" si="118"/>
        <v>-27.983861326957562</v>
      </c>
      <c r="R1046" s="15"/>
    </row>
    <row r="1047" spans="1:18" x14ac:dyDescent="0.3">
      <c r="A1047" s="15" t="s">
        <v>3156</v>
      </c>
      <c r="B1047" s="15" t="s">
        <v>3181</v>
      </c>
      <c r="C1047" s="15" t="s">
        <v>3182</v>
      </c>
      <c r="D1047" s="15" t="s">
        <v>79</v>
      </c>
      <c r="E1047" s="15" t="s">
        <v>954</v>
      </c>
      <c r="F1047" s="16">
        <v>1686</v>
      </c>
      <c r="G1047" s="16">
        <v>21</v>
      </c>
      <c r="H1047" s="17">
        <f t="shared" si="112"/>
        <v>1665</v>
      </c>
      <c r="I1047" s="16">
        <v>1557</v>
      </c>
      <c r="J1047" s="18">
        <f t="shared" si="113"/>
        <v>92.34875444839858</v>
      </c>
      <c r="K1047" s="19">
        <f t="shared" si="117"/>
        <v>-49.65124555160142</v>
      </c>
      <c r="L1047" s="16">
        <v>2</v>
      </c>
      <c r="M1047" s="20">
        <f t="shared" si="114"/>
        <v>0.11862396204033215</v>
      </c>
      <c r="N1047" s="19">
        <f t="shared" si="115"/>
        <v>-2.8813760379596678</v>
      </c>
      <c r="O1047" s="16">
        <v>424</v>
      </c>
      <c r="P1047" s="20">
        <f t="shared" si="116"/>
        <v>25.148279952550418</v>
      </c>
      <c r="Q1047" s="19">
        <f t="shared" si="118"/>
        <v>-3.8517200474495823</v>
      </c>
      <c r="R1047" s="15"/>
    </row>
    <row r="1048" spans="1:18" x14ac:dyDescent="0.3">
      <c r="A1048" s="15" t="s">
        <v>3156</v>
      </c>
      <c r="B1048" s="15" t="s">
        <v>3183</v>
      </c>
      <c r="C1048" s="15" t="s">
        <v>3184</v>
      </c>
      <c r="D1048" s="15" t="s">
        <v>3185</v>
      </c>
      <c r="E1048" s="15" t="s">
        <v>3186</v>
      </c>
      <c r="F1048" s="16">
        <v>1797</v>
      </c>
      <c r="G1048" s="16">
        <v>490</v>
      </c>
      <c r="H1048" s="17">
        <f t="shared" si="112"/>
        <v>1307</v>
      </c>
      <c r="I1048" s="16">
        <v>2107</v>
      </c>
      <c r="J1048" s="18">
        <f t="shared" si="113"/>
        <v>117.25097384529772</v>
      </c>
      <c r="K1048" s="19">
        <f t="shared" si="117"/>
        <v>-24.749026154702278</v>
      </c>
      <c r="L1048" s="16">
        <v>14</v>
      </c>
      <c r="M1048" s="20">
        <f t="shared" si="114"/>
        <v>0.7790762381747357</v>
      </c>
      <c r="N1048" s="19">
        <f t="shared" si="115"/>
        <v>-2.2209237618252642</v>
      </c>
      <c r="O1048" s="16">
        <v>16</v>
      </c>
      <c r="P1048" s="20">
        <f t="shared" si="116"/>
        <v>0.89037284362826941</v>
      </c>
      <c r="Q1048" s="19">
        <f t="shared" si="118"/>
        <v>-28.109627156371729</v>
      </c>
      <c r="R1048" s="15"/>
    </row>
    <row r="1049" spans="1:18" x14ac:dyDescent="0.3">
      <c r="A1049" s="15" t="s">
        <v>3156</v>
      </c>
      <c r="B1049" s="15" t="s">
        <v>3187</v>
      </c>
      <c r="C1049" s="15" t="s">
        <v>3188</v>
      </c>
      <c r="D1049" s="15" t="s">
        <v>1741</v>
      </c>
      <c r="E1049" s="15" t="s">
        <v>3189</v>
      </c>
      <c r="F1049" s="16">
        <v>1312</v>
      </c>
      <c r="G1049" s="16">
        <v>7</v>
      </c>
      <c r="H1049" s="17">
        <f t="shared" si="112"/>
        <v>1305</v>
      </c>
      <c r="I1049" s="16">
        <v>2126</v>
      </c>
      <c r="J1049" s="18">
        <f t="shared" si="113"/>
        <v>162.04268292682926</v>
      </c>
      <c r="K1049" s="19">
        <f t="shared" si="117"/>
        <v>20.042682926829258</v>
      </c>
      <c r="L1049" s="16">
        <v>11</v>
      </c>
      <c r="M1049" s="20">
        <f t="shared" si="114"/>
        <v>0.83841463414634154</v>
      </c>
      <c r="N1049" s="19">
        <f t="shared" si="115"/>
        <v>-2.1615853658536586</v>
      </c>
      <c r="O1049" s="16">
        <v>105</v>
      </c>
      <c r="P1049" s="20">
        <f t="shared" si="116"/>
        <v>8.0030487804878057</v>
      </c>
      <c r="Q1049" s="19">
        <f t="shared" si="118"/>
        <v>-20.996951219512194</v>
      </c>
      <c r="R1049" s="15"/>
    </row>
    <row r="1050" spans="1:18" x14ac:dyDescent="0.3">
      <c r="A1050" s="15" t="s">
        <v>3156</v>
      </c>
      <c r="B1050" s="15" t="s">
        <v>3190</v>
      </c>
      <c r="C1050" s="15" t="s">
        <v>3191</v>
      </c>
      <c r="D1050" s="15" t="s">
        <v>265</v>
      </c>
      <c r="E1050" s="15" t="s">
        <v>3192</v>
      </c>
      <c r="F1050" s="16">
        <v>854</v>
      </c>
      <c r="G1050" s="16">
        <v>9</v>
      </c>
      <c r="H1050" s="17">
        <f t="shared" si="112"/>
        <v>845</v>
      </c>
      <c r="I1050" s="16">
        <v>1192</v>
      </c>
      <c r="J1050" s="18">
        <f t="shared" si="113"/>
        <v>139.5784543325527</v>
      </c>
      <c r="K1050" s="19">
        <f t="shared" si="117"/>
        <v>-2.4215456674473046</v>
      </c>
      <c r="L1050" s="16">
        <v>10</v>
      </c>
      <c r="M1050" s="20">
        <f t="shared" si="114"/>
        <v>1.1709601873536302</v>
      </c>
      <c r="N1050" s="19">
        <f t="shared" si="115"/>
        <v>-1.8290398126463698</v>
      </c>
      <c r="O1050" s="16">
        <v>34</v>
      </c>
      <c r="P1050" s="20">
        <f t="shared" si="116"/>
        <v>3.9812646370023423</v>
      </c>
      <c r="Q1050" s="19">
        <f t="shared" si="118"/>
        <v>-25.018735362997656</v>
      </c>
      <c r="R1050" s="15"/>
    </row>
    <row r="1051" spans="1:18" x14ac:dyDescent="0.3">
      <c r="A1051" s="15" t="s">
        <v>3156</v>
      </c>
      <c r="B1051" s="15" t="s">
        <v>3193</v>
      </c>
      <c r="C1051" s="15" t="s">
        <v>3194</v>
      </c>
      <c r="D1051" s="15" t="s">
        <v>96</v>
      </c>
      <c r="E1051" s="15" t="s">
        <v>3195</v>
      </c>
      <c r="F1051" s="16">
        <v>1107</v>
      </c>
      <c r="G1051" s="16">
        <v>0</v>
      </c>
      <c r="H1051" s="17">
        <f t="shared" si="112"/>
        <v>1107</v>
      </c>
      <c r="I1051" s="16">
        <v>1168</v>
      </c>
      <c r="J1051" s="18">
        <f t="shared" si="113"/>
        <v>105.5103884372177</v>
      </c>
      <c r="K1051" s="19">
        <f t="shared" si="117"/>
        <v>-36.489611562782301</v>
      </c>
      <c r="L1051" s="16">
        <v>249</v>
      </c>
      <c r="M1051" s="20">
        <f t="shared" si="114"/>
        <v>22.493224932249323</v>
      </c>
      <c r="N1051" s="19">
        <f t="shared" si="115"/>
        <v>19.493224932249323</v>
      </c>
      <c r="O1051" s="16">
        <v>0</v>
      </c>
      <c r="P1051" s="20">
        <f t="shared" si="116"/>
        <v>0</v>
      </c>
      <c r="Q1051" s="19">
        <f t="shared" si="118"/>
        <v>-29</v>
      </c>
      <c r="R1051" s="15"/>
    </row>
    <row r="1052" spans="1:18" x14ac:dyDescent="0.3">
      <c r="A1052" s="15" t="s">
        <v>3156</v>
      </c>
      <c r="B1052" s="15" t="s">
        <v>3196</v>
      </c>
      <c r="C1052" s="15" t="s">
        <v>3197</v>
      </c>
      <c r="D1052" s="15" t="s">
        <v>1459</v>
      </c>
      <c r="E1052" s="15" t="s">
        <v>3198</v>
      </c>
      <c r="F1052" s="16">
        <v>1163</v>
      </c>
      <c r="G1052" s="16">
        <v>229</v>
      </c>
      <c r="H1052" s="17">
        <f t="shared" si="112"/>
        <v>934</v>
      </c>
      <c r="I1052" s="16">
        <v>1615</v>
      </c>
      <c r="J1052" s="18">
        <f t="shared" si="113"/>
        <v>138.86500429922614</v>
      </c>
      <c r="K1052" s="19">
        <f t="shared" si="117"/>
        <v>-3.1349957007738567</v>
      </c>
      <c r="L1052" s="16">
        <v>4</v>
      </c>
      <c r="M1052" s="20">
        <f t="shared" si="114"/>
        <v>0.34393809114359414</v>
      </c>
      <c r="N1052" s="19">
        <f t="shared" si="115"/>
        <v>-2.6560619088564059</v>
      </c>
      <c r="O1052" s="16">
        <v>109</v>
      </c>
      <c r="P1052" s="20">
        <f t="shared" si="116"/>
        <v>9.3723129836629404</v>
      </c>
      <c r="Q1052" s="19">
        <f t="shared" si="118"/>
        <v>-19.62768701633706</v>
      </c>
      <c r="R1052" s="15"/>
    </row>
    <row r="1053" spans="1:18" x14ac:dyDescent="0.3">
      <c r="A1053" s="15" t="s">
        <v>3156</v>
      </c>
      <c r="B1053" s="15" t="s">
        <v>3199</v>
      </c>
      <c r="C1053" s="15" t="s">
        <v>3200</v>
      </c>
      <c r="D1053" s="15" t="s">
        <v>273</v>
      </c>
      <c r="E1053" s="15" t="s">
        <v>2632</v>
      </c>
      <c r="F1053" s="16">
        <v>2010</v>
      </c>
      <c r="G1053" s="16">
        <v>525</v>
      </c>
      <c r="H1053" s="17">
        <f t="shared" si="112"/>
        <v>1485</v>
      </c>
      <c r="I1053" s="16">
        <v>4386</v>
      </c>
      <c r="J1053" s="18">
        <f t="shared" si="113"/>
        <v>218.20895522388062</v>
      </c>
      <c r="K1053" s="19">
        <f t="shared" si="117"/>
        <v>76.208955223880622</v>
      </c>
      <c r="L1053" s="16">
        <v>111</v>
      </c>
      <c r="M1053" s="20">
        <f t="shared" si="114"/>
        <v>5.5223880597014929</v>
      </c>
      <c r="N1053" s="19">
        <f t="shared" si="115"/>
        <v>2.5223880597014929</v>
      </c>
      <c r="O1053" s="16">
        <v>694</v>
      </c>
      <c r="P1053" s="20">
        <f t="shared" si="116"/>
        <v>34.527363184079604</v>
      </c>
      <c r="Q1053" s="19">
        <f t="shared" si="118"/>
        <v>5.5273631840796043</v>
      </c>
      <c r="R1053" s="15"/>
    </row>
    <row r="1054" spans="1:18" x14ac:dyDescent="0.3">
      <c r="A1054" s="15" t="s">
        <v>3156</v>
      </c>
      <c r="B1054" s="15" t="s">
        <v>3201</v>
      </c>
      <c r="C1054" s="15" t="s">
        <v>3202</v>
      </c>
      <c r="D1054" s="15" t="s">
        <v>591</v>
      </c>
      <c r="E1054" s="15" t="s">
        <v>3203</v>
      </c>
      <c r="F1054" s="16">
        <v>1627</v>
      </c>
      <c r="G1054" s="16">
        <v>194</v>
      </c>
      <c r="H1054" s="17">
        <f t="shared" si="112"/>
        <v>1433</v>
      </c>
      <c r="I1054" s="16">
        <v>2099</v>
      </c>
      <c r="J1054" s="18">
        <f t="shared" si="113"/>
        <v>129.01044867854947</v>
      </c>
      <c r="K1054" s="19">
        <f t="shared" si="117"/>
        <v>-12.989551321450534</v>
      </c>
      <c r="L1054" s="16">
        <v>98</v>
      </c>
      <c r="M1054" s="20">
        <f t="shared" si="114"/>
        <v>6.0233558696988325</v>
      </c>
      <c r="N1054" s="19">
        <f t="shared" si="115"/>
        <v>3.0233558696988325</v>
      </c>
      <c r="O1054" s="16">
        <v>809</v>
      </c>
      <c r="P1054" s="20">
        <f t="shared" si="116"/>
        <v>49.723417332513833</v>
      </c>
      <c r="Q1054" s="19">
        <f t="shared" si="118"/>
        <v>20.723417332513833</v>
      </c>
      <c r="R1054" s="15"/>
    </row>
    <row r="1055" spans="1:18" x14ac:dyDescent="0.3">
      <c r="A1055" s="15" t="s">
        <v>3156</v>
      </c>
      <c r="B1055" s="15" t="s">
        <v>3204</v>
      </c>
      <c r="C1055" s="15" t="s">
        <v>3205</v>
      </c>
      <c r="D1055" s="15" t="s">
        <v>3206</v>
      </c>
      <c r="E1055" s="15" t="s">
        <v>3207</v>
      </c>
      <c r="F1055" s="16">
        <v>1424</v>
      </c>
      <c r="G1055" s="16">
        <v>204</v>
      </c>
      <c r="H1055" s="17">
        <f t="shared" si="112"/>
        <v>1220</v>
      </c>
      <c r="I1055" s="16">
        <v>2871</v>
      </c>
      <c r="J1055" s="18">
        <f t="shared" si="113"/>
        <v>201.61516853932585</v>
      </c>
      <c r="K1055" s="19">
        <f t="shared" si="117"/>
        <v>59.61516853932585</v>
      </c>
      <c r="L1055" s="16">
        <v>271</v>
      </c>
      <c r="M1055" s="20">
        <f t="shared" si="114"/>
        <v>19.030898876404496</v>
      </c>
      <c r="N1055" s="19">
        <f t="shared" si="115"/>
        <v>16.030898876404496</v>
      </c>
      <c r="O1055" s="16">
        <v>164</v>
      </c>
      <c r="P1055" s="20">
        <f t="shared" si="116"/>
        <v>11.51685393258427</v>
      </c>
      <c r="Q1055" s="19">
        <f t="shared" si="118"/>
        <v>-17.483146067415731</v>
      </c>
      <c r="R1055" s="15"/>
    </row>
    <row r="1056" spans="1:18" x14ac:dyDescent="0.3">
      <c r="A1056" s="15" t="s">
        <v>3156</v>
      </c>
      <c r="B1056" s="15" t="s">
        <v>3208</v>
      </c>
      <c r="C1056" s="15" t="s">
        <v>3209</v>
      </c>
      <c r="D1056" s="15" t="s">
        <v>26</v>
      </c>
      <c r="E1056" s="15" t="s">
        <v>3210</v>
      </c>
      <c r="F1056" s="16">
        <v>1598</v>
      </c>
      <c r="G1056" s="16">
        <v>337</v>
      </c>
      <c r="H1056" s="17">
        <f t="shared" si="112"/>
        <v>1261</v>
      </c>
      <c r="I1056" s="16">
        <v>2224</v>
      </c>
      <c r="J1056" s="18">
        <f t="shared" si="113"/>
        <v>139.17396745932416</v>
      </c>
      <c r="K1056" s="19">
        <f t="shared" si="117"/>
        <v>-2.8260325406758398</v>
      </c>
      <c r="L1056" s="16">
        <v>35</v>
      </c>
      <c r="M1056" s="20">
        <f t="shared" si="114"/>
        <v>2.1902377972465583</v>
      </c>
      <c r="N1056" s="19">
        <f t="shared" si="115"/>
        <v>-0.80976220275344168</v>
      </c>
      <c r="O1056" s="16">
        <v>1158</v>
      </c>
      <c r="P1056" s="20">
        <f t="shared" si="116"/>
        <v>72.465581977471842</v>
      </c>
      <c r="Q1056" s="19">
        <f t="shared" si="118"/>
        <v>43.465581977471842</v>
      </c>
      <c r="R1056" s="15"/>
    </row>
    <row r="1057" spans="1:18" x14ac:dyDescent="0.3">
      <c r="A1057" s="15" t="s">
        <v>3156</v>
      </c>
      <c r="B1057" s="15" t="s">
        <v>3211</v>
      </c>
      <c r="C1057" s="15" t="s">
        <v>3212</v>
      </c>
      <c r="D1057" s="15" t="s">
        <v>3213</v>
      </c>
      <c r="E1057" s="15" t="s">
        <v>3214</v>
      </c>
      <c r="F1057" s="16">
        <v>1088</v>
      </c>
      <c r="G1057" s="16">
        <v>190</v>
      </c>
      <c r="H1057" s="17">
        <f t="shared" si="112"/>
        <v>898</v>
      </c>
      <c r="I1057" s="16">
        <v>2719</v>
      </c>
      <c r="J1057" s="18">
        <f t="shared" si="113"/>
        <v>249.90808823529412</v>
      </c>
      <c r="K1057" s="19">
        <f t="shared" si="117"/>
        <v>107.90808823529412</v>
      </c>
      <c r="L1057" s="16">
        <v>49</v>
      </c>
      <c r="M1057" s="20">
        <f t="shared" si="114"/>
        <v>4.5036764705882355</v>
      </c>
      <c r="N1057" s="19">
        <f t="shared" si="115"/>
        <v>1.5036764705882355</v>
      </c>
      <c r="O1057" s="16">
        <v>5</v>
      </c>
      <c r="P1057" s="20">
        <f t="shared" si="116"/>
        <v>0.4595588235294118</v>
      </c>
      <c r="Q1057" s="19">
        <f t="shared" si="118"/>
        <v>-28.540441176470587</v>
      </c>
      <c r="R1057" s="15"/>
    </row>
    <row r="1058" spans="1:18" x14ac:dyDescent="0.3">
      <c r="A1058" s="15" t="s">
        <v>3156</v>
      </c>
      <c r="B1058" s="15" t="s">
        <v>3215</v>
      </c>
      <c r="C1058" s="15" t="s">
        <v>3216</v>
      </c>
      <c r="D1058" s="15" t="s">
        <v>455</v>
      </c>
      <c r="E1058" s="15" t="s">
        <v>3217</v>
      </c>
      <c r="F1058" s="16">
        <v>799</v>
      </c>
      <c r="G1058" s="16">
        <v>56</v>
      </c>
      <c r="H1058" s="17">
        <f t="shared" si="112"/>
        <v>743</v>
      </c>
      <c r="I1058" s="16">
        <v>1766</v>
      </c>
      <c r="J1058" s="18">
        <f t="shared" si="113"/>
        <v>221.02628285356695</v>
      </c>
      <c r="K1058" s="19">
        <f t="shared" si="117"/>
        <v>79.026282853566954</v>
      </c>
      <c r="L1058" s="16">
        <v>38</v>
      </c>
      <c r="M1058" s="20">
        <f t="shared" si="114"/>
        <v>4.7559449311639552</v>
      </c>
      <c r="N1058" s="19">
        <f t="shared" si="115"/>
        <v>1.7559449311639552</v>
      </c>
      <c r="O1058" s="16">
        <v>30</v>
      </c>
      <c r="P1058" s="20">
        <f t="shared" si="116"/>
        <v>3.7546933667083859</v>
      </c>
      <c r="Q1058" s="19">
        <f t="shared" si="118"/>
        <v>-25.245306633291612</v>
      </c>
      <c r="R1058" s="15"/>
    </row>
    <row r="1059" spans="1:18" x14ac:dyDescent="0.3">
      <c r="A1059" s="15" t="s">
        <v>3156</v>
      </c>
      <c r="B1059" s="15" t="s">
        <v>3218</v>
      </c>
      <c r="C1059" s="15" t="s">
        <v>3219</v>
      </c>
      <c r="D1059" s="15" t="s">
        <v>26</v>
      </c>
      <c r="E1059" s="15" t="s">
        <v>577</v>
      </c>
      <c r="F1059" s="16">
        <v>1510</v>
      </c>
      <c r="G1059" s="16">
        <v>368</v>
      </c>
      <c r="H1059" s="17">
        <f t="shared" si="112"/>
        <v>1142</v>
      </c>
      <c r="I1059" s="16">
        <v>1121</v>
      </c>
      <c r="J1059" s="18">
        <f t="shared" si="113"/>
        <v>74.238410596026498</v>
      </c>
      <c r="K1059" s="19">
        <f t="shared" si="117"/>
        <v>-67.761589403973502</v>
      </c>
      <c r="L1059" s="16">
        <v>9</v>
      </c>
      <c r="M1059" s="20">
        <f t="shared" si="114"/>
        <v>0.59602649006622521</v>
      </c>
      <c r="N1059" s="19">
        <f t="shared" si="115"/>
        <v>-2.4039735099337749</v>
      </c>
      <c r="O1059" s="16">
        <v>0</v>
      </c>
      <c r="P1059" s="20">
        <f t="shared" si="116"/>
        <v>0</v>
      </c>
      <c r="Q1059" s="19">
        <f t="shared" si="118"/>
        <v>-29</v>
      </c>
      <c r="R1059" s="15"/>
    </row>
    <row r="1060" spans="1:18" x14ac:dyDescent="0.3">
      <c r="A1060" s="15" t="s">
        <v>3156</v>
      </c>
      <c r="B1060" s="15" t="s">
        <v>3220</v>
      </c>
      <c r="C1060" s="15" t="s">
        <v>3221</v>
      </c>
      <c r="D1060" s="15" t="s">
        <v>258</v>
      </c>
      <c r="E1060" s="15" t="s">
        <v>3222</v>
      </c>
      <c r="F1060" s="16">
        <v>1468</v>
      </c>
      <c r="G1060" s="16">
        <v>264</v>
      </c>
      <c r="H1060" s="17">
        <f t="shared" si="112"/>
        <v>1204</v>
      </c>
      <c r="I1060" s="16">
        <v>1919</v>
      </c>
      <c r="J1060" s="18">
        <f t="shared" si="113"/>
        <v>130.72207084468664</v>
      </c>
      <c r="K1060" s="19">
        <f t="shared" si="117"/>
        <v>-11.277929155313359</v>
      </c>
      <c r="L1060" s="16">
        <v>276</v>
      </c>
      <c r="M1060" s="20">
        <f t="shared" si="114"/>
        <v>18.801089918256132</v>
      </c>
      <c r="N1060" s="19">
        <f t="shared" si="115"/>
        <v>15.801089918256132</v>
      </c>
      <c r="O1060" s="16">
        <v>994</v>
      </c>
      <c r="P1060" s="20">
        <f t="shared" si="116"/>
        <v>67.711171662125338</v>
      </c>
      <c r="Q1060" s="19">
        <f t="shared" si="118"/>
        <v>38.711171662125338</v>
      </c>
      <c r="R1060" s="15"/>
    </row>
    <row r="1061" spans="1:18" x14ac:dyDescent="0.3">
      <c r="A1061" s="15" t="s">
        <v>3156</v>
      </c>
      <c r="B1061" s="15" t="s">
        <v>3223</v>
      </c>
      <c r="C1061" s="15" t="s">
        <v>3224</v>
      </c>
      <c r="D1061" s="15" t="s">
        <v>84</v>
      </c>
      <c r="E1061" s="15" t="s">
        <v>3225</v>
      </c>
      <c r="F1061" s="16">
        <v>1065</v>
      </c>
      <c r="G1061" s="16">
        <v>11</v>
      </c>
      <c r="H1061" s="17">
        <f t="shared" si="112"/>
        <v>1054</v>
      </c>
      <c r="I1061" s="16">
        <v>1298</v>
      </c>
      <c r="J1061" s="18">
        <f t="shared" si="113"/>
        <v>121.87793427230046</v>
      </c>
      <c r="K1061" s="19">
        <f t="shared" si="117"/>
        <v>-20.122065727699535</v>
      </c>
      <c r="L1061" s="16">
        <v>316</v>
      </c>
      <c r="M1061" s="20">
        <f t="shared" si="114"/>
        <v>29.671361502347416</v>
      </c>
      <c r="N1061" s="19">
        <f t="shared" si="115"/>
        <v>26.671361502347416</v>
      </c>
      <c r="O1061" s="16">
        <v>221</v>
      </c>
      <c r="P1061" s="20">
        <f t="shared" si="116"/>
        <v>20.751173708920188</v>
      </c>
      <c r="Q1061" s="19">
        <f t="shared" si="118"/>
        <v>-8.248826291079812</v>
      </c>
      <c r="R1061" s="15"/>
    </row>
    <row r="1062" spans="1:18" x14ac:dyDescent="0.3">
      <c r="A1062" s="27" t="s">
        <v>3156</v>
      </c>
      <c r="B1062" s="27" t="s">
        <v>3226</v>
      </c>
      <c r="C1062" s="27" t="s">
        <v>3227</v>
      </c>
      <c r="D1062" s="27" t="s">
        <v>3009</v>
      </c>
      <c r="E1062" s="27" t="s">
        <v>43</v>
      </c>
      <c r="F1062" s="28">
        <v>431</v>
      </c>
      <c r="G1062" s="28">
        <v>431</v>
      </c>
      <c r="H1062" s="29">
        <f t="shared" si="112"/>
        <v>0</v>
      </c>
      <c r="I1062" s="28">
        <v>1366</v>
      </c>
      <c r="J1062" s="30">
        <f t="shared" si="113"/>
        <v>316.93735498839908</v>
      </c>
      <c r="K1062" s="31">
        <f t="shared" si="117"/>
        <v>174.93735498839908</v>
      </c>
      <c r="L1062" s="28">
        <v>8</v>
      </c>
      <c r="M1062" s="32">
        <f t="shared" si="114"/>
        <v>1.8561484918793503</v>
      </c>
      <c r="N1062" s="31">
        <f t="shared" si="115"/>
        <v>-1.1438515081206497</v>
      </c>
      <c r="O1062" s="28">
        <v>1</v>
      </c>
      <c r="P1062" s="32">
        <f t="shared" si="116"/>
        <v>0.23201856148491878</v>
      </c>
      <c r="Q1062" s="31">
        <f t="shared" si="118"/>
        <v>-28.767981438515083</v>
      </c>
      <c r="R1062" s="27"/>
    </row>
    <row r="1063" spans="1:18" x14ac:dyDescent="0.3">
      <c r="A1063" s="15" t="s">
        <v>3156</v>
      </c>
      <c r="B1063" s="15" t="s">
        <v>3228</v>
      </c>
      <c r="C1063" s="15" t="s">
        <v>3229</v>
      </c>
      <c r="D1063" s="15" t="s">
        <v>273</v>
      </c>
      <c r="E1063" s="15" t="s">
        <v>1133</v>
      </c>
      <c r="F1063" s="16">
        <v>1595</v>
      </c>
      <c r="G1063" s="16">
        <v>301</v>
      </c>
      <c r="H1063" s="17">
        <f t="shared" si="112"/>
        <v>1294</v>
      </c>
      <c r="I1063" s="16">
        <v>2441</v>
      </c>
      <c r="J1063" s="18">
        <f t="shared" si="113"/>
        <v>153.04075235109718</v>
      </c>
      <c r="K1063" s="19">
        <f t="shared" si="117"/>
        <v>11.040752351097183</v>
      </c>
      <c r="L1063" s="16">
        <v>30</v>
      </c>
      <c r="M1063" s="20">
        <f t="shared" si="114"/>
        <v>1.8808777429467085</v>
      </c>
      <c r="N1063" s="19">
        <f t="shared" si="115"/>
        <v>-1.1191222570532915</v>
      </c>
      <c r="O1063" s="16">
        <v>411</v>
      </c>
      <c r="P1063" s="20">
        <f t="shared" si="116"/>
        <v>25.768025078369906</v>
      </c>
      <c r="Q1063" s="19">
        <f t="shared" si="118"/>
        <v>-3.2319749216300941</v>
      </c>
      <c r="R1063" s="15"/>
    </row>
    <row r="1064" spans="1:18" x14ac:dyDescent="0.3">
      <c r="A1064" s="15" t="s">
        <v>3156</v>
      </c>
      <c r="B1064" s="15" t="s">
        <v>3230</v>
      </c>
      <c r="C1064" s="15" t="s">
        <v>3231</v>
      </c>
      <c r="D1064" s="15" t="s">
        <v>3232</v>
      </c>
      <c r="E1064" s="15" t="s">
        <v>180</v>
      </c>
      <c r="F1064" s="16">
        <v>1996</v>
      </c>
      <c r="G1064" s="16">
        <v>461</v>
      </c>
      <c r="H1064" s="17">
        <f t="shared" si="112"/>
        <v>1535</v>
      </c>
      <c r="I1064" s="16">
        <v>3990</v>
      </c>
      <c r="J1064" s="18">
        <f t="shared" si="113"/>
        <v>199.89979959919839</v>
      </c>
      <c r="K1064" s="19">
        <f t="shared" si="117"/>
        <v>57.899799599198388</v>
      </c>
      <c r="L1064" s="16">
        <v>66</v>
      </c>
      <c r="M1064" s="20">
        <f t="shared" si="114"/>
        <v>3.3066132264529058</v>
      </c>
      <c r="N1064" s="19">
        <f t="shared" si="115"/>
        <v>0.30661322645290578</v>
      </c>
      <c r="O1064" s="16">
        <v>235</v>
      </c>
      <c r="P1064" s="20">
        <f t="shared" si="116"/>
        <v>11.773547094188377</v>
      </c>
      <c r="Q1064" s="19">
        <f t="shared" si="118"/>
        <v>-17.226452905811623</v>
      </c>
      <c r="R1064" s="15"/>
    </row>
    <row r="1065" spans="1:18" x14ac:dyDescent="0.3">
      <c r="A1065" s="15" t="s">
        <v>3156</v>
      </c>
      <c r="B1065" s="15" t="s">
        <v>3233</v>
      </c>
      <c r="C1065" s="15" t="s">
        <v>3234</v>
      </c>
      <c r="D1065" s="15" t="s">
        <v>34</v>
      </c>
      <c r="E1065" s="15" t="s">
        <v>1764</v>
      </c>
      <c r="F1065" s="16">
        <v>1831</v>
      </c>
      <c r="G1065" s="16">
        <v>371</v>
      </c>
      <c r="H1065" s="17">
        <f t="shared" si="112"/>
        <v>1460</v>
      </c>
      <c r="I1065" s="16">
        <v>1960</v>
      </c>
      <c r="J1065" s="18">
        <f t="shared" si="113"/>
        <v>107.04533042053524</v>
      </c>
      <c r="K1065" s="19">
        <f t="shared" si="117"/>
        <v>-34.954669579464763</v>
      </c>
      <c r="L1065" s="16">
        <v>60</v>
      </c>
      <c r="M1065" s="20">
        <f t="shared" si="114"/>
        <v>3.2768978700163847</v>
      </c>
      <c r="N1065" s="19">
        <f t="shared" si="115"/>
        <v>0.27689787001638466</v>
      </c>
      <c r="O1065" s="16">
        <v>35</v>
      </c>
      <c r="P1065" s="20">
        <f t="shared" si="116"/>
        <v>1.9115237575095576</v>
      </c>
      <c r="Q1065" s="19">
        <f t="shared" si="118"/>
        <v>-27.088476242490444</v>
      </c>
      <c r="R1065" s="15"/>
    </row>
    <row r="1066" spans="1:18" x14ac:dyDescent="0.3">
      <c r="A1066" s="21" t="s">
        <v>3156</v>
      </c>
      <c r="B1066" s="21" t="s">
        <v>3235</v>
      </c>
      <c r="C1066" s="21" t="s">
        <v>3236</v>
      </c>
      <c r="D1066" s="21" t="s">
        <v>148</v>
      </c>
      <c r="E1066" s="21" t="s">
        <v>3237</v>
      </c>
      <c r="F1066" s="22">
        <v>1395</v>
      </c>
      <c r="G1066" s="22">
        <v>760</v>
      </c>
      <c r="H1066" s="23">
        <f t="shared" si="112"/>
        <v>635</v>
      </c>
      <c r="I1066" s="22">
        <v>1401</v>
      </c>
      <c r="J1066" s="24">
        <f t="shared" si="113"/>
        <v>100.43010752688173</v>
      </c>
      <c r="K1066" s="25">
        <f t="shared" si="117"/>
        <v>-41.569892473118273</v>
      </c>
      <c r="L1066" s="22">
        <v>6</v>
      </c>
      <c r="M1066" s="26">
        <f t="shared" si="114"/>
        <v>0.43010752688172044</v>
      </c>
      <c r="N1066" s="25">
        <f t="shared" si="115"/>
        <v>-2.5698924731182795</v>
      </c>
      <c r="O1066" s="22">
        <v>1045</v>
      </c>
      <c r="P1066" s="26">
        <f t="shared" si="116"/>
        <v>74.910394265232966</v>
      </c>
      <c r="Q1066" s="25">
        <f t="shared" si="118"/>
        <v>45.910394265232966</v>
      </c>
      <c r="R1066" s="21"/>
    </row>
    <row r="1067" spans="1:18" x14ac:dyDescent="0.3">
      <c r="A1067" s="15" t="s">
        <v>3156</v>
      </c>
      <c r="B1067" s="15" t="s">
        <v>3238</v>
      </c>
      <c r="C1067" s="15" t="s">
        <v>3239</v>
      </c>
      <c r="D1067" s="15" t="s">
        <v>3240</v>
      </c>
      <c r="E1067" s="15" t="s">
        <v>3241</v>
      </c>
      <c r="F1067" s="16">
        <v>1034</v>
      </c>
      <c r="G1067" s="16">
        <v>3</v>
      </c>
      <c r="H1067" s="17">
        <f t="shared" si="112"/>
        <v>1031</v>
      </c>
      <c r="I1067" s="16">
        <v>203</v>
      </c>
      <c r="J1067" s="18">
        <f t="shared" si="113"/>
        <v>19.632495164410059</v>
      </c>
      <c r="K1067" s="19">
        <f t="shared" si="117"/>
        <v>-122.36750483558994</v>
      </c>
      <c r="L1067" s="16">
        <v>0</v>
      </c>
      <c r="M1067" s="20">
        <f t="shared" si="114"/>
        <v>0</v>
      </c>
      <c r="N1067" s="19">
        <f t="shared" si="115"/>
        <v>-3</v>
      </c>
      <c r="O1067" s="16">
        <v>9</v>
      </c>
      <c r="P1067" s="20">
        <f t="shared" si="116"/>
        <v>0.87040618955512572</v>
      </c>
      <c r="Q1067" s="19">
        <f t="shared" si="118"/>
        <v>-28.129593810444874</v>
      </c>
      <c r="R1067" s="15"/>
    </row>
    <row r="1068" spans="1:18" x14ac:dyDescent="0.3">
      <c r="A1068" s="15" t="s">
        <v>3156</v>
      </c>
      <c r="B1068" s="15" t="s">
        <v>3242</v>
      </c>
      <c r="C1068" s="15" t="s">
        <v>3243</v>
      </c>
      <c r="D1068" s="15" t="s">
        <v>730</v>
      </c>
      <c r="E1068" s="15" t="s">
        <v>2209</v>
      </c>
      <c r="F1068" s="16">
        <v>881</v>
      </c>
      <c r="G1068" s="16">
        <v>0</v>
      </c>
      <c r="H1068" s="17">
        <f t="shared" si="112"/>
        <v>881</v>
      </c>
      <c r="I1068" s="16">
        <v>1417</v>
      </c>
      <c r="J1068" s="18">
        <f t="shared" si="113"/>
        <v>160.8399545970488</v>
      </c>
      <c r="K1068" s="19">
        <f t="shared" si="117"/>
        <v>18.839954597048802</v>
      </c>
      <c r="L1068" s="16">
        <v>0</v>
      </c>
      <c r="M1068" s="20">
        <f t="shared" si="114"/>
        <v>0</v>
      </c>
      <c r="N1068" s="19">
        <f t="shared" si="115"/>
        <v>-3</v>
      </c>
      <c r="O1068" s="16">
        <v>424</v>
      </c>
      <c r="P1068" s="20">
        <f t="shared" si="116"/>
        <v>48.127128263337113</v>
      </c>
      <c r="Q1068" s="19">
        <f t="shared" si="118"/>
        <v>19.127128263337113</v>
      </c>
      <c r="R1068" s="15"/>
    </row>
    <row r="1069" spans="1:18" x14ac:dyDescent="0.3">
      <c r="A1069" s="15" t="s">
        <v>3156</v>
      </c>
      <c r="B1069" s="15" t="s">
        <v>3244</v>
      </c>
      <c r="C1069" s="15" t="s">
        <v>3245</v>
      </c>
      <c r="D1069" s="15" t="s">
        <v>265</v>
      </c>
      <c r="E1069" s="15" t="s">
        <v>3246</v>
      </c>
      <c r="F1069" s="16">
        <v>834</v>
      </c>
      <c r="G1069" s="16">
        <v>0</v>
      </c>
      <c r="H1069" s="17">
        <f t="shared" si="112"/>
        <v>834</v>
      </c>
      <c r="I1069" s="16">
        <v>780</v>
      </c>
      <c r="J1069" s="18">
        <f t="shared" si="113"/>
        <v>93.525179856115102</v>
      </c>
      <c r="K1069" s="19">
        <f t="shared" si="117"/>
        <v>-48.474820143884898</v>
      </c>
      <c r="L1069" s="16">
        <v>25</v>
      </c>
      <c r="M1069" s="20">
        <f t="shared" si="114"/>
        <v>2.9976019184652278</v>
      </c>
      <c r="N1069" s="19">
        <f t="shared" si="115"/>
        <v>-2.3980815347721673E-3</v>
      </c>
      <c r="O1069" s="16">
        <v>228</v>
      </c>
      <c r="P1069" s="20">
        <f t="shared" si="116"/>
        <v>27.338129496402878</v>
      </c>
      <c r="Q1069" s="19">
        <f t="shared" si="118"/>
        <v>-1.6618705035971217</v>
      </c>
      <c r="R1069" s="15"/>
    </row>
    <row r="1070" spans="1:18" x14ac:dyDescent="0.3">
      <c r="A1070" s="15" t="s">
        <v>3156</v>
      </c>
      <c r="B1070" s="15" t="s">
        <v>3247</v>
      </c>
      <c r="C1070" s="15" t="s">
        <v>3248</v>
      </c>
      <c r="D1070" s="15" t="s">
        <v>361</v>
      </c>
      <c r="E1070" s="15" t="s">
        <v>3249</v>
      </c>
      <c r="F1070" s="16">
        <v>1553</v>
      </c>
      <c r="G1070" s="16">
        <v>591</v>
      </c>
      <c r="H1070" s="17">
        <f t="shared" si="112"/>
        <v>962</v>
      </c>
      <c r="I1070" s="16">
        <v>1939</v>
      </c>
      <c r="J1070" s="18">
        <f t="shared" si="113"/>
        <v>124.8551191242756</v>
      </c>
      <c r="K1070" s="19">
        <f t="shared" si="117"/>
        <v>-17.144880875724397</v>
      </c>
      <c r="L1070" s="16">
        <v>11</v>
      </c>
      <c r="M1070" s="20">
        <f t="shared" si="114"/>
        <v>0.70830650354153257</v>
      </c>
      <c r="N1070" s="19">
        <f t="shared" si="115"/>
        <v>-2.2916934964584676</v>
      </c>
      <c r="O1070" s="16">
        <v>0</v>
      </c>
      <c r="P1070" s="20">
        <f t="shared" si="116"/>
        <v>0</v>
      </c>
      <c r="Q1070" s="19">
        <f t="shared" si="118"/>
        <v>-29</v>
      </c>
      <c r="R1070" s="15"/>
    </row>
    <row r="1071" spans="1:18" x14ac:dyDescent="0.3">
      <c r="A1071" s="15" t="s">
        <v>3156</v>
      </c>
      <c r="B1071" s="15" t="s">
        <v>3250</v>
      </c>
      <c r="C1071" s="15" t="s">
        <v>3251</v>
      </c>
      <c r="D1071" s="15" t="s">
        <v>120</v>
      </c>
      <c r="E1071" s="15" t="s">
        <v>3252</v>
      </c>
      <c r="F1071" s="16">
        <v>1070</v>
      </c>
      <c r="G1071" s="16">
        <v>179</v>
      </c>
      <c r="H1071" s="17">
        <f t="shared" si="112"/>
        <v>891</v>
      </c>
      <c r="I1071" s="16">
        <v>1312</v>
      </c>
      <c r="J1071" s="18">
        <f t="shared" si="113"/>
        <v>122.61682242990655</v>
      </c>
      <c r="K1071" s="19">
        <f t="shared" si="117"/>
        <v>-19.383177570093451</v>
      </c>
      <c r="L1071" s="16">
        <v>16</v>
      </c>
      <c r="M1071" s="20">
        <f t="shared" si="114"/>
        <v>1.4953271028037385</v>
      </c>
      <c r="N1071" s="19">
        <f t="shared" si="115"/>
        <v>-1.5046728971962615</v>
      </c>
      <c r="O1071" s="16">
        <v>0</v>
      </c>
      <c r="P1071" s="20">
        <f t="shared" si="116"/>
        <v>0</v>
      </c>
      <c r="Q1071" s="19">
        <f t="shared" si="118"/>
        <v>-29</v>
      </c>
      <c r="R1071" s="15"/>
    </row>
    <row r="1072" spans="1:18" x14ac:dyDescent="0.3">
      <c r="A1072" s="15" t="s">
        <v>3156</v>
      </c>
      <c r="B1072" s="15" t="s">
        <v>3253</v>
      </c>
      <c r="C1072" s="15" t="s">
        <v>3254</v>
      </c>
      <c r="D1072" s="15" t="s">
        <v>3255</v>
      </c>
      <c r="E1072" s="15" t="s">
        <v>3256</v>
      </c>
      <c r="F1072" s="16">
        <v>1732</v>
      </c>
      <c r="G1072" s="16">
        <v>279</v>
      </c>
      <c r="H1072" s="17">
        <f t="shared" si="112"/>
        <v>1453</v>
      </c>
      <c r="I1072" s="16">
        <v>2061</v>
      </c>
      <c r="J1072" s="18">
        <f t="shared" si="113"/>
        <v>118.99538106235565</v>
      </c>
      <c r="K1072" s="19">
        <f t="shared" si="117"/>
        <v>-23.004618937644352</v>
      </c>
      <c r="L1072" s="16">
        <v>152</v>
      </c>
      <c r="M1072" s="20">
        <f t="shared" si="114"/>
        <v>8.7759815242494223</v>
      </c>
      <c r="N1072" s="19">
        <f t="shared" si="115"/>
        <v>5.7759815242494223</v>
      </c>
      <c r="O1072" s="16">
        <v>12</v>
      </c>
      <c r="P1072" s="20">
        <f t="shared" si="116"/>
        <v>0.69284064665127021</v>
      </c>
      <c r="Q1072" s="19">
        <f t="shared" si="118"/>
        <v>-28.30715935334873</v>
      </c>
      <c r="R1072" s="15"/>
    </row>
    <row r="1073" spans="1:18" x14ac:dyDescent="0.3">
      <c r="A1073" s="15" t="s">
        <v>3156</v>
      </c>
      <c r="B1073" s="15" t="s">
        <v>3257</v>
      </c>
      <c r="C1073" s="15" t="s">
        <v>3258</v>
      </c>
      <c r="D1073" s="15" t="s">
        <v>30</v>
      </c>
      <c r="E1073" s="15" t="s">
        <v>202</v>
      </c>
      <c r="F1073" s="16">
        <v>1506</v>
      </c>
      <c r="G1073" s="16">
        <v>600</v>
      </c>
      <c r="H1073" s="17">
        <f t="shared" si="112"/>
        <v>906</v>
      </c>
      <c r="I1073" s="16">
        <v>2174</v>
      </c>
      <c r="J1073" s="18">
        <f t="shared" si="113"/>
        <v>144.35590969455512</v>
      </c>
      <c r="K1073" s="19">
        <f t="shared" si="117"/>
        <v>2.3559096945551232</v>
      </c>
      <c r="L1073" s="16">
        <v>14</v>
      </c>
      <c r="M1073" s="20">
        <f t="shared" si="114"/>
        <v>0.92961487383798147</v>
      </c>
      <c r="N1073" s="19">
        <f t="shared" si="115"/>
        <v>-2.0703851261620185</v>
      </c>
      <c r="O1073" s="16">
        <v>0</v>
      </c>
      <c r="P1073" s="20">
        <f t="shared" si="116"/>
        <v>0</v>
      </c>
      <c r="Q1073" s="19">
        <f t="shared" si="118"/>
        <v>-29</v>
      </c>
      <c r="R1073" s="15"/>
    </row>
    <row r="1074" spans="1:18" x14ac:dyDescent="0.3">
      <c r="A1074" s="15" t="s">
        <v>3156</v>
      </c>
      <c r="B1074" s="15" t="s">
        <v>3259</v>
      </c>
      <c r="C1074" s="15" t="s">
        <v>3260</v>
      </c>
      <c r="D1074" s="15" t="s">
        <v>807</v>
      </c>
      <c r="E1074" s="15" t="s">
        <v>3261</v>
      </c>
      <c r="F1074" s="16">
        <v>1270</v>
      </c>
      <c r="G1074" s="16">
        <v>0</v>
      </c>
      <c r="H1074" s="17">
        <f t="shared" si="112"/>
        <v>1270</v>
      </c>
      <c r="I1074" s="16">
        <v>2220</v>
      </c>
      <c r="J1074" s="18">
        <f t="shared" si="113"/>
        <v>174.8031496062992</v>
      </c>
      <c r="K1074" s="19">
        <f t="shared" si="117"/>
        <v>32.803149606299201</v>
      </c>
      <c r="L1074" s="16">
        <v>9</v>
      </c>
      <c r="M1074" s="20">
        <f t="shared" si="114"/>
        <v>0.70866141732283461</v>
      </c>
      <c r="N1074" s="19">
        <f t="shared" si="115"/>
        <v>-2.2913385826771653</v>
      </c>
      <c r="O1074" s="16">
        <v>0</v>
      </c>
      <c r="P1074" s="20">
        <f t="shared" si="116"/>
        <v>0</v>
      </c>
      <c r="Q1074" s="19">
        <f t="shared" si="118"/>
        <v>-29</v>
      </c>
      <c r="R1074" s="15"/>
    </row>
    <row r="1075" spans="1:18" x14ac:dyDescent="0.3">
      <c r="A1075" s="21" t="s">
        <v>3156</v>
      </c>
      <c r="B1075" s="21" t="s">
        <v>3262</v>
      </c>
      <c r="C1075" s="21" t="s">
        <v>3263</v>
      </c>
      <c r="D1075" s="21" t="s">
        <v>1151</v>
      </c>
      <c r="E1075" s="21" t="s">
        <v>3264</v>
      </c>
      <c r="F1075" s="22">
        <v>1271</v>
      </c>
      <c r="G1075" s="22">
        <v>968</v>
      </c>
      <c r="H1075" s="23">
        <f t="shared" si="112"/>
        <v>303</v>
      </c>
      <c r="I1075" s="22">
        <v>2063</v>
      </c>
      <c r="J1075" s="24">
        <f t="shared" si="113"/>
        <v>162.31313926042486</v>
      </c>
      <c r="K1075" s="25">
        <f t="shared" si="117"/>
        <v>20.313139260424862</v>
      </c>
      <c r="L1075" s="22">
        <v>36</v>
      </c>
      <c r="M1075" s="26">
        <f t="shared" si="114"/>
        <v>2.8324154209284029</v>
      </c>
      <c r="N1075" s="25">
        <f t="shared" si="115"/>
        <v>-0.16758457907159707</v>
      </c>
      <c r="O1075" s="22">
        <v>419</v>
      </c>
      <c r="P1075" s="26">
        <f t="shared" si="116"/>
        <v>32.966168371361135</v>
      </c>
      <c r="Q1075" s="25">
        <f t="shared" si="118"/>
        <v>3.9661683713611353</v>
      </c>
      <c r="R1075" s="21"/>
    </row>
    <row r="1076" spans="1:18" x14ac:dyDescent="0.3">
      <c r="A1076" s="15" t="s">
        <v>3156</v>
      </c>
      <c r="B1076" s="15" t="s">
        <v>3265</v>
      </c>
      <c r="C1076" s="15" t="s">
        <v>3266</v>
      </c>
      <c r="D1076" s="15" t="s">
        <v>273</v>
      </c>
      <c r="E1076" s="15" t="s">
        <v>3267</v>
      </c>
      <c r="F1076" s="16">
        <v>1616</v>
      </c>
      <c r="G1076" s="16">
        <v>404</v>
      </c>
      <c r="H1076" s="17">
        <f t="shared" si="112"/>
        <v>1212</v>
      </c>
      <c r="I1076" s="16">
        <v>2532</v>
      </c>
      <c r="J1076" s="18">
        <f t="shared" si="113"/>
        <v>156.68316831683168</v>
      </c>
      <c r="K1076" s="19">
        <f t="shared" si="117"/>
        <v>14.683168316831683</v>
      </c>
      <c r="L1076" s="16">
        <v>38</v>
      </c>
      <c r="M1076" s="20">
        <f t="shared" si="114"/>
        <v>2.3514851485148514</v>
      </c>
      <c r="N1076" s="19">
        <f t="shared" si="115"/>
        <v>-0.64851485148514865</v>
      </c>
      <c r="O1076" s="16">
        <v>93</v>
      </c>
      <c r="P1076" s="20">
        <f t="shared" si="116"/>
        <v>5.7549504950495054</v>
      </c>
      <c r="Q1076" s="19">
        <f t="shared" si="118"/>
        <v>-23.245049504950494</v>
      </c>
      <c r="R1076" s="15"/>
    </row>
    <row r="1077" spans="1:18" x14ac:dyDescent="0.3">
      <c r="A1077" s="15" t="s">
        <v>3156</v>
      </c>
      <c r="B1077" s="15" t="s">
        <v>3268</v>
      </c>
      <c r="C1077" s="15" t="s">
        <v>3269</v>
      </c>
      <c r="D1077" s="15" t="s">
        <v>3270</v>
      </c>
      <c r="E1077" s="15" t="s">
        <v>3271</v>
      </c>
      <c r="F1077" s="16">
        <v>1615</v>
      </c>
      <c r="G1077" s="16">
        <v>300</v>
      </c>
      <c r="H1077" s="17">
        <f t="shared" si="112"/>
        <v>1315</v>
      </c>
      <c r="I1077" s="16">
        <v>2413</v>
      </c>
      <c r="J1077" s="18">
        <f t="shared" si="113"/>
        <v>149.41176470588235</v>
      </c>
      <c r="K1077" s="19">
        <f t="shared" si="117"/>
        <v>7.4117647058823479</v>
      </c>
      <c r="L1077" s="16">
        <v>189</v>
      </c>
      <c r="M1077" s="20">
        <f t="shared" si="114"/>
        <v>11.702786377708978</v>
      </c>
      <c r="N1077" s="19">
        <f t="shared" si="115"/>
        <v>8.7027863777089784</v>
      </c>
      <c r="O1077" s="16">
        <v>710</v>
      </c>
      <c r="P1077" s="20">
        <f t="shared" si="116"/>
        <v>43.962848297213625</v>
      </c>
      <c r="Q1077" s="19">
        <f t="shared" si="118"/>
        <v>14.962848297213625</v>
      </c>
      <c r="R1077" s="15"/>
    </row>
    <row r="1078" spans="1:18" x14ac:dyDescent="0.3">
      <c r="A1078" s="15" t="s">
        <v>3156</v>
      </c>
      <c r="B1078" s="15" t="s">
        <v>3272</v>
      </c>
      <c r="C1078" s="15" t="s">
        <v>3273</v>
      </c>
      <c r="D1078" s="15" t="s">
        <v>434</v>
      </c>
      <c r="E1078" s="15" t="s">
        <v>3274</v>
      </c>
      <c r="F1078" s="16">
        <v>2008</v>
      </c>
      <c r="G1078" s="16">
        <v>433</v>
      </c>
      <c r="H1078" s="17">
        <f t="shared" si="112"/>
        <v>1575</v>
      </c>
      <c r="I1078" s="16">
        <v>2573</v>
      </c>
      <c r="J1078" s="18">
        <f t="shared" si="113"/>
        <v>128.13745019920319</v>
      </c>
      <c r="K1078" s="19">
        <f t="shared" si="117"/>
        <v>-13.862549800796813</v>
      </c>
      <c r="L1078" s="16">
        <v>6</v>
      </c>
      <c r="M1078" s="20">
        <f t="shared" si="114"/>
        <v>0.29880478087649404</v>
      </c>
      <c r="N1078" s="19">
        <f t="shared" si="115"/>
        <v>-2.7011952191235058</v>
      </c>
      <c r="O1078" s="16">
        <v>163</v>
      </c>
      <c r="P1078" s="20">
        <f t="shared" si="116"/>
        <v>8.117529880478088</v>
      </c>
      <c r="Q1078" s="19">
        <f t="shared" si="118"/>
        <v>-20.882470119521912</v>
      </c>
      <c r="R1078" s="15"/>
    </row>
    <row r="1079" spans="1:18" x14ac:dyDescent="0.3">
      <c r="A1079" s="15" t="s">
        <v>3156</v>
      </c>
      <c r="B1079" s="15" t="s">
        <v>3275</v>
      </c>
      <c r="C1079" s="15" t="s">
        <v>3276</v>
      </c>
      <c r="D1079" s="15" t="s">
        <v>290</v>
      </c>
      <c r="E1079" s="15" t="s">
        <v>3277</v>
      </c>
      <c r="F1079" s="16">
        <v>1588</v>
      </c>
      <c r="G1079" s="16">
        <v>218</v>
      </c>
      <c r="H1079" s="17">
        <f t="shared" si="112"/>
        <v>1370</v>
      </c>
      <c r="I1079" s="16">
        <v>1518</v>
      </c>
      <c r="J1079" s="18">
        <f t="shared" si="113"/>
        <v>95.591939546599491</v>
      </c>
      <c r="K1079" s="19">
        <f t="shared" si="117"/>
        <v>-46.408060453400509</v>
      </c>
      <c r="L1079" s="16">
        <v>0</v>
      </c>
      <c r="M1079" s="20">
        <f t="shared" si="114"/>
        <v>0</v>
      </c>
      <c r="N1079" s="19">
        <f t="shared" si="115"/>
        <v>-3</v>
      </c>
      <c r="O1079" s="16">
        <v>0</v>
      </c>
      <c r="P1079" s="20">
        <f t="shared" si="116"/>
        <v>0</v>
      </c>
      <c r="Q1079" s="19">
        <f t="shared" si="118"/>
        <v>-29</v>
      </c>
      <c r="R1079" s="15"/>
    </row>
    <row r="1080" spans="1:18" x14ac:dyDescent="0.3">
      <c r="A1080" s="15" t="s">
        <v>3156</v>
      </c>
      <c r="B1080" s="15" t="s">
        <v>3268</v>
      </c>
      <c r="C1080" s="15" t="s">
        <v>3269</v>
      </c>
      <c r="D1080" s="15" t="s">
        <v>171</v>
      </c>
      <c r="E1080" s="15" t="s">
        <v>89</v>
      </c>
      <c r="F1080" s="16">
        <v>1227</v>
      </c>
      <c r="G1080" s="16">
        <v>4</v>
      </c>
      <c r="H1080" s="17">
        <f t="shared" si="112"/>
        <v>1223</v>
      </c>
      <c r="I1080" s="16">
        <v>1299</v>
      </c>
      <c r="J1080" s="18">
        <f t="shared" si="113"/>
        <v>105.86797066014671</v>
      </c>
      <c r="K1080" s="19">
        <f t="shared" si="117"/>
        <v>-36.13202933985329</v>
      </c>
      <c r="L1080" s="16">
        <v>7</v>
      </c>
      <c r="M1080" s="20">
        <f t="shared" si="114"/>
        <v>0.5704971475142625</v>
      </c>
      <c r="N1080" s="19">
        <f t="shared" si="115"/>
        <v>-2.4295028524857374</v>
      </c>
      <c r="O1080" s="16">
        <v>2761</v>
      </c>
      <c r="P1080" s="20">
        <f t="shared" si="116"/>
        <v>225.02037489812551</v>
      </c>
      <c r="Q1080" s="19">
        <f t="shared" si="118"/>
        <v>196.02037489812551</v>
      </c>
      <c r="R1080" s="15"/>
    </row>
    <row r="1081" spans="1:18" x14ac:dyDescent="0.3">
      <c r="A1081" s="15" t="s">
        <v>3156</v>
      </c>
      <c r="B1081" s="15" t="s">
        <v>3278</v>
      </c>
      <c r="C1081" s="15" t="s">
        <v>3279</v>
      </c>
      <c r="D1081" s="15" t="s">
        <v>210</v>
      </c>
      <c r="E1081" s="15" t="s">
        <v>3280</v>
      </c>
      <c r="F1081" s="16">
        <v>1977</v>
      </c>
      <c r="G1081" s="16">
        <v>48</v>
      </c>
      <c r="H1081" s="17">
        <f t="shared" si="112"/>
        <v>1929</v>
      </c>
      <c r="I1081" s="16">
        <v>2303</v>
      </c>
      <c r="J1081" s="18">
        <f t="shared" si="113"/>
        <v>116.48963075366716</v>
      </c>
      <c r="K1081" s="19">
        <f t="shared" si="117"/>
        <v>-25.510369246332843</v>
      </c>
      <c r="L1081" s="16">
        <v>11</v>
      </c>
      <c r="M1081" s="20">
        <f t="shared" si="114"/>
        <v>0.55639858371269602</v>
      </c>
      <c r="N1081" s="19">
        <f t="shared" si="115"/>
        <v>-2.4436014162873039</v>
      </c>
      <c r="O1081" s="16">
        <v>1343</v>
      </c>
      <c r="P1081" s="20">
        <f t="shared" si="116"/>
        <v>67.931208902377335</v>
      </c>
      <c r="Q1081" s="19">
        <f t="shared" si="118"/>
        <v>38.931208902377335</v>
      </c>
      <c r="R1081" s="15"/>
    </row>
    <row r="1082" spans="1:18" x14ac:dyDescent="0.3">
      <c r="A1082" s="15" t="s">
        <v>3156</v>
      </c>
      <c r="B1082" s="15" t="s">
        <v>3281</v>
      </c>
      <c r="C1082" s="15" t="s">
        <v>3282</v>
      </c>
      <c r="D1082" s="15" t="s">
        <v>84</v>
      </c>
      <c r="E1082" s="15" t="s">
        <v>3283</v>
      </c>
      <c r="F1082" s="16">
        <v>1362</v>
      </c>
      <c r="G1082" s="16">
        <v>183</v>
      </c>
      <c r="H1082" s="17">
        <f t="shared" si="112"/>
        <v>1179</v>
      </c>
      <c r="I1082" s="16">
        <v>1223</v>
      </c>
      <c r="J1082" s="18">
        <f t="shared" si="113"/>
        <v>89.794419970631424</v>
      </c>
      <c r="K1082" s="19">
        <f t="shared" si="117"/>
        <v>-52.205580029368576</v>
      </c>
      <c r="L1082" s="16">
        <v>8</v>
      </c>
      <c r="M1082" s="20">
        <f t="shared" si="114"/>
        <v>0.58737151248164465</v>
      </c>
      <c r="N1082" s="19">
        <f t="shared" si="115"/>
        <v>-2.4126284875183552</v>
      </c>
      <c r="O1082" s="16">
        <v>89</v>
      </c>
      <c r="P1082" s="20">
        <f t="shared" si="116"/>
        <v>6.5345080763582963</v>
      </c>
      <c r="Q1082" s="19">
        <f t="shared" si="118"/>
        <v>-22.465491923641704</v>
      </c>
      <c r="R1082" s="15"/>
    </row>
    <row r="1083" spans="1:18" x14ac:dyDescent="0.3">
      <c r="A1083" s="15" t="s">
        <v>3156</v>
      </c>
      <c r="B1083" s="15" t="s">
        <v>3284</v>
      </c>
      <c r="C1083" s="15" t="s">
        <v>3285</v>
      </c>
      <c r="D1083" s="15" t="s">
        <v>2222</v>
      </c>
      <c r="E1083" s="15" t="s">
        <v>3286</v>
      </c>
      <c r="F1083" s="16">
        <v>1982</v>
      </c>
      <c r="G1083" s="16">
        <v>397</v>
      </c>
      <c r="H1083" s="17">
        <f t="shared" si="112"/>
        <v>1585</v>
      </c>
      <c r="I1083" s="16">
        <v>2533</v>
      </c>
      <c r="J1083" s="18">
        <f t="shared" si="113"/>
        <v>127.80020181634713</v>
      </c>
      <c r="K1083" s="19">
        <f t="shared" si="117"/>
        <v>-14.199798183652874</v>
      </c>
      <c r="L1083" s="16">
        <v>12</v>
      </c>
      <c r="M1083" s="20">
        <f t="shared" si="114"/>
        <v>0.60544904137235112</v>
      </c>
      <c r="N1083" s="19">
        <f t="shared" si="115"/>
        <v>-2.394550958627649</v>
      </c>
      <c r="O1083" s="16">
        <v>515</v>
      </c>
      <c r="P1083" s="20">
        <f t="shared" si="116"/>
        <v>25.983854692230068</v>
      </c>
      <c r="Q1083" s="19">
        <f t="shared" si="118"/>
        <v>-3.0161453077699321</v>
      </c>
      <c r="R1083" s="15"/>
    </row>
    <row r="1084" spans="1:18" x14ac:dyDescent="0.3">
      <c r="A1084" s="15" t="s">
        <v>3156</v>
      </c>
      <c r="B1084" s="15" t="s">
        <v>3268</v>
      </c>
      <c r="C1084" s="15" t="s">
        <v>3269</v>
      </c>
      <c r="D1084" s="15" t="s">
        <v>775</v>
      </c>
      <c r="E1084" s="15" t="s">
        <v>3287</v>
      </c>
      <c r="F1084" s="16">
        <v>1860</v>
      </c>
      <c r="G1084" s="16">
        <v>304</v>
      </c>
      <c r="H1084" s="17">
        <f t="shared" si="112"/>
        <v>1556</v>
      </c>
      <c r="I1084" s="16">
        <v>1634</v>
      </c>
      <c r="J1084" s="18">
        <f t="shared" si="113"/>
        <v>87.849462365591407</v>
      </c>
      <c r="K1084" s="19">
        <f t="shared" si="117"/>
        <v>-54.150537634408593</v>
      </c>
      <c r="L1084" s="16">
        <v>4</v>
      </c>
      <c r="M1084" s="20">
        <f t="shared" si="114"/>
        <v>0.21505376344086022</v>
      </c>
      <c r="N1084" s="19">
        <f t="shared" si="115"/>
        <v>-2.78494623655914</v>
      </c>
      <c r="O1084" s="16">
        <v>1812</v>
      </c>
      <c r="P1084" s="20">
        <f t="shared" si="116"/>
        <v>97.41935483870968</v>
      </c>
      <c r="Q1084" s="19">
        <f t="shared" si="118"/>
        <v>68.41935483870968</v>
      </c>
      <c r="R1084" s="15"/>
    </row>
    <row r="1085" spans="1:18" x14ac:dyDescent="0.3">
      <c r="A1085" s="15" t="s">
        <v>3156</v>
      </c>
      <c r="B1085" s="15" t="s">
        <v>3288</v>
      </c>
      <c r="C1085" s="15" t="s">
        <v>3289</v>
      </c>
      <c r="D1085" s="15" t="s">
        <v>34</v>
      </c>
      <c r="E1085" s="15" t="s">
        <v>3290</v>
      </c>
      <c r="F1085" s="16">
        <v>1813</v>
      </c>
      <c r="G1085" s="16">
        <v>898</v>
      </c>
      <c r="H1085" s="17">
        <f t="shared" si="112"/>
        <v>915</v>
      </c>
      <c r="I1085" s="16">
        <v>2546</v>
      </c>
      <c r="J1085" s="18">
        <f t="shared" si="113"/>
        <v>140.43022614451186</v>
      </c>
      <c r="K1085" s="19">
        <f t="shared" si="117"/>
        <v>-1.5697738554881369</v>
      </c>
      <c r="L1085" s="16">
        <v>25</v>
      </c>
      <c r="M1085" s="20">
        <f t="shared" si="114"/>
        <v>1.3789299503585217</v>
      </c>
      <c r="N1085" s="19">
        <f t="shared" si="115"/>
        <v>-1.6210700496414783</v>
      </c>
      <c r="O1085" s="16">
        <v>28</v>
      </c>
      <c r="P1085" s="20">
        <f t="shared" si="116"/>
        <v>1.5444015444015444</v>
      </c>
      <c r="Q1085" s="19">
        <f t="shared" si="118"/>
        <v>-27.455598455598455</v>
      </c>
      <c r="R1085" s="15"/>
    </row>
    <row r="1086" spans="1:18" x14ac:dyDescent="0.3">
      <c r="A1086" s="15" t="s">
        <v>3156</v>
      </c>
      <c r="B1086" s="15" t="s">
        <v>3291</v>
      </c>
      <c r="C1086" s="15" t="s">
        <v>3292</v>
      </c>
      <c r="D1086" s="15" t="s">
        <v>3293</v>
      </c>
      <c r="E1086" s="15" t="s">
        <v>3294</v>
      </c>
      <c r="F1086" s="16">
        <v>1232</v>
      </c>
      <c r="G1086" s="16">
        <v>175</v>
      </c>
      <c r="H1086" s="17">
        <f t="shared" si="112"/>
        <v>1057</v>
      </c>
      <c r="I1086" s="16">
        <v>2141</v>
      </c>
      <c r="J1086" s="18">
        <f t="shared" si="113"/>
        <v>173.78246753246754</v>
      </c>
      <c r="K1086" s="19">
        <f t="shared" si="117"/>
        <v>31.782467532467535</v>
      </c>
      <c r="L1086" s="16">
        <v>11</v>
      </c>
      <c r="M1086" s="20">
        <f t="shared" si="114"/>
        <v>0.89285714285714279</v>
      </c>
      <c r="N1086" s="19">
        <f t="shared" si="115"/>
        <v>-2.1071428571428572</v>
      </c>
      <c r="O1086" s="16">
        <v>201</v>
      </c>
      <c r="P1086" s="20">
        <f t="shared" si="116"/>
        <v>16.314935064935064</v>
      </c>
      <c r="Q1086" s="19">
        <f t="shared" si="118"/>
        <v>-12.685064935064936</v>
      </c>
      <c r="R1086" s="15"/>
    </row>
    <row r="1087" spans="1:18" x14ac:dyDescent="0.3">
      <c r="A1087" s="15" t="s">
        <v>3156</v>
      </c>
      <c r="B1087" s="15" t="s">
        <v>3295</v>
      </c>
      <c r="C1087" s="15" t="s">
        <v>3296</v>
      </c>
      <c r="D1087" s="15" t="s">
        <v>336</v>
      </c>
      <c r="E1087" s="15" t="s">
        <v>3297</v>
      </c>
      <c r="F1087" s="16">
        <v>2439</v>
      </c>
      <c r="G1087" s="16">
        <v>517</v>
      </c>
      <c r="H1087" s="17">
        <f t="shared" si="112"/>
        <v>1922</v>
      </c>
      <c r="I1087" s="16">
        <v>3117</v>
      </c>
      <c r="J1087" s="18">
        <f t="shared" si="113"/>
        <v>127.79827798277982</v>
      </c>
      <c r="K1087" s="19">
        <f t="shared" si="117"/>
        <v>-14.201722017220177</v>
      </c>
      <c r="L1087" s="16">
        <v>12</v>
      </c>
      <c r="M1087" s="20">
        <f t="shared" si="114"/>
        <v>0.49200492004920049</v>
      </c>
      <c r="N1087" s="19">
        <f t="shared" si="115"/>
        <v>-2.5079950799507995</v>
      </c>
      <c r="O1087" s="16">
        <v>2499</v>
      </c>
      <c r="P1087" s="20">
        <f t="shared" si="116"/>
        <v>102.46002460024602</v>
      </c>
      <c r="Q1087" s="19">
        <f t="shared" si="118"/>
        <v>73.460024600246015</v>
      </c>
      <c r="R1087" s="15"/>
    </row>
    <row r="1088" spans="1:18" x14ac:dyDescent="0.3">
      <c r="A1088" s="15" t="s">
        <v>3156</v>
      </c>
      <c r="B1088" s="15" t="s">
        <v>3298</v>
      </c>
      <c r="C1088" s="15" t="s">
        <v>3299</v>
      </c>
      <c r="D1088" s="15" t="s">
        <v>1581</v>
      </c>
      <c r="E1088" s="15" t="s">
        <v>3300</v>
      </c>
      <c r="F1088" s="16">
        <v>1697</v>
      </c>
      <c r="G1088" s="16">
        <v>133</v>
      </c>
      <c r="H1088" s="17">
        <f t="shared" si="112"/>
        <v>1564</v>
      </c>
      <c r="I1088" s="16">
        <v>2819</v>
      </c>
      <c r="J1088" s="18">
        <f t="shared" si="113"/>
        <v>166.11667648791985</v>
      </c>
      <c r="K1088" s="19">
        <f t="shared" si="117"/>
        <v>24.116676487919847</v>
      </c>
      <c r="L1088" s="16">
        <v>100</v>
      </c>
      <c r="M1088" s="20">
        <f t="shared" si="114"/>
        <v>5.8927519151443724</v>
      </c>
      <c r="N1088" s="19">
        <f t="shared" si="115"/>
        <v>2.8927519151443724</v>
      </c>
      <c r="O1088" s="16">
        <v>532</v>
      </c>
      <c r="P1088" s="20">
        <f t="shared" si="116"/>
        <v>31.34944018856806</v>
      </c>
      <c r="Q1088" s="19">
        <f t="shared" si="118"/>
        <v>2.3494401885680603</v>
      </c>
      <c r="R1088" s="15"/>
    </row>
    <row r="1089" spans="1:18" x14ac:dyDescent="0.3">
      <c r="A1089" s="15" t="s">
        <v>3156</v>
      </c>
      <c r="B1089" s="15" t="s">
        <v>3301</v>
      </c>
      <c r="C1089" s="15" t="s">
        <v>3302</v>
      </c>
      <c r="D1089" s="15" t="s">
        <v>258</v>
      </c>
      <c r="E1089" s="15" t="s">
        <v>3303</v>
      </c>
      <c r="F1089" s="16">
        <v>623</v>
      </c>
      <c r="G1089" s="16">
        <v>47</v>
      </c>
      <c r="H1089" s="17">
        <f t="shared" si="112"/>
        <v>576</v>
      </c>
      <c r="I1089" s="16">
        <v>1837</v>
      </c>
      <c r="J1089" s="18">
        <f t="shared" si="113"/>
        <v>294.86356340288921</v>
      </c>
      <c r="K1089" s="19">
        <f t="shared" si="117"/>
        <v>152.86356340288921</v>
      </c>
      <c r="L1089" s="16">
        <v>37</v>
      </c>
      <c r="M1089" s="20">
        <f t="shared" si="114"/>
        <v>5.9390048154093105</v>
      </c>
      <c r="N1089" s="19">
        <f t="shared" si="115"/>
        <v>2.9390048154093105</v>
      </c>
      <c r="O1089" s="16">
        <v>0</v>
      </c>
      <c r="P1089" s="20">
        <f t="shared" si="116"/>
        <v>0</v>
      </c>
      <c r="Q1089" s="19">
        <f t="shared" si="118"/>
        <v>-29</v>
      </c>
      <c r="R1089" s="15"/>
    </row>
    <row r="1090" spans="1:18" x14ac:dyDescent="0.3">
      <c r="A1090" s="15" t="s">
        <v>3156</v>
      </c>
      <c r="B1090" s="15" t="s">
        <v>3304</v>
      </c>
      <c r="C1090" s="15" t="s">
        <v>3305</v>
      </c>
      <c r="D1090" s="15" t="s">
        <v>3306</v>
      </c>
      <c r="E1090" s="15" t="s">
        <v>3177</v>
      </c>
      <c r="F1090" s="16">
        <v>763</v>
      </c>
      <c r="G1090" s="16">
        <v>79</v>
      </c>
      <c r="H1090" s="17">
        <f t="shared" si="112"/>
        <v>684</v>
      </c>
      <c r="I1090" s="16">
        <v>1227</v>
      </c>
      <c r="J1090" s="18">
        <f t="shared" si="113"/>
        <v>160.81258191349934</v>
      </c>
      <c r="K1090" s="19">
        <f t="shared" si="117"/>
        <v>18.812581913499344</v>
      </c>
      <c r="L1090" s="16">
        <v>67</v>
      </c>
      <c r="M1090" s="20">
        <f t="shared" si="114"/>
        <v>8.781127129750983</v>
      </c>
      <c r="N1090" s="19">
        <f t="shared" si="115"/>
        <v>5.781127129750983</v>
      </c>
      <c r="O1090" s="16">
        <v>1</v>
      </c>
      <c r="P1090" s="20">
        <f t="shared" si="116"/>
        <v>0.13106159895150721</v>
      </c>
      <c r="Q1090" s="19">
        <f t="shared" si="118"/>
        <v>-28.868938401048492</v>
      </c>
      <c r="R1090" s="15"/>
    </row>
    <row r="1091" spans="1:18" x14ac:dyDescent="0.3">
      <c r="A1091" s="15" t="s">
        <v>3156</v>
      </c>
      <c r="B1091" s="15" t="s">
        <v>3307</v>
      </c>
      <c r="C1091" s="15" t="s">
        <v>3308</v>
      </c>
      <c r="D1091" s="15" t="s">
        <v>46</v>
      </c>
      <c r="E1091" s="15" t="s">
        <v>3309</v>
      </c>
      <c r="F1091" s="16">
        <v>1321</v>
      </c>
      <c r="G1091" s="16">
        <v>7</v>
      </c>
      <c r="H1091" s="17">
        <f t="shared" si="112"/>
        <v>1314</v>
      </c>
      <c r="I1091" s="16">
        <v>2838</v>
      </c>
      <c r="J1091" s="18">
        <f t="shared" si="113"/>
        <v>214.8372445117335</v>
      </c>
      <c r="K1091" s="19">
        <f t="shared" si="117"/>
        <v>72.837244511733502</v>
      </c>
      <c r="L1091" s="16">
        <v>37</v>
      </c>
      <c r="M1091" s="20">
        <f t="shared" si="114"/>
        <v>2.8009084027252085</v>
      </c>
      <c r="N1091" s="19">
        <f t="shared" si="115"/>
        <v>-0.19909159727479153</v>
      </c>
      <c r="O1091" s="16">
        <v>10</v>
      </c>
      <c r="P1091" s="20">
        <f t="shared" si="116"/>
        <v>0.75700227100681305</v>
      </c>
      <c r="Q1091" s="19">
        <f t="shared" si="118"/>
        <v>-28.242997728993188</v>
      </c>
      <c r="R1091" s="15"/>
    </row>
    <row r="1092" spans="1:18" x14ac:dyDescent="0.3">
      <c r="A1092" s="15" t="s">
        <v>3156</v>
      </c>
      <c r="B1092" s="15" t="s">
        <v>3310</v>
      </c>
      <c r="C1092" s="15" t="s">
        <v>3311</v>
      </c>
      <c r="D1092" s="15" t="s">
        <v>42</v>
      </c>
      <c r="E1092" s="15" t="s">
        <v>3312</v>
      </c>
      <c r="F1092" s="16">
        <v>2151</v>
      </c>
      <c r="G1092" s="16">
        <v>556</v>
      </c>
      <c r="H1092" s="17">
        <f t="shared" si="112"/>
        <v>1595</v>
      </c>
      <c r="I1092" s="16">
        <v>3014</v>
      </c>
      <c r="J1092" s="18">
        <f t="shared" si="113"/>
        <v>140.1208740120874</v>
      </c>
      <c r="K1092" s="19">
        <f t="shared" si="117"/>
        <v>-1.8791259879126017</v>
      </c>
      <c r="L1092" s="16">
        <v>60</v>
      </c>
      <c r="M1092" s="20">
        <f t="shared" si="114"/>
        <v>2.7894002789400281</v>
      </c>
      <c r="N1092" s="19">
        <f t="shared" si="115"/>
        <v>-0.21059972105997193</v>
      </c>
      <c r="O1092" s="16">
        <v>545</v>
      </c>
      <c r="P1092" s="20">
        <f t="shared" si="116"/>
        <v>25.337052533705251</v>
      </c>
      <c r="Q1092" s="19">
        <f t="shared" si="118"/>
        <v>-3.6629474662947494</v>
      </c>
      <c r="R1092" s="15"/>
    </row>
    <row r="1093" spans="1:18" x14ac:dyDescent="0.3">
      <c r="A1093" s="15" t="s">
        <v>3156</v>
      </c>
      <c r="B1093" s="15" t="s">
        <v>3313</v>
      </c>
      <c r="C1093" s="15" t="s">
        <v>3314</v>
      </c>
      <c r="D1093" s="15" t="s">
        <v>1694</v>
      </c>
      <c r="E1093" s="15" t="s">
        <v>354</v>
      </c>
      <c r="F1093" s="16">
        <v>2027</v>
      </c>
      <c r="G1093" s="16">
        <v>374</v>
      </c>
      <c r="H1093" s="17">
        <f t="shared" si="112"/>
        <v>1653</v>
      </c>
      <c r="I1093" s="16">
        <v>3154</v>
      </c>
      <c r="J1093" s="18">
        <f t="shared" si="113"/>
        <v>155.59940799210656</v>
      </c>
      <c r="K1093" s="19">
        <f t="shared" si="117"/>
        <v>13.599407992106563</v>
      </c>
      <c r="L1093" s="16">
        <v>213</v>
      </c>
      <c r="M1093" s="20">
        <f t="shared" si="114"/>
        <v>10.50814010853478</v>
      </c>
      <c r="N1093" s="19">
        <f t="shared" si="115"/>
        <v>7.5081401085347803</v>
      </c>
      <c r="O1093" s="16">
        <v>146</v>
      </c>
      <c r="P1093" s="20">
        <f t="shared" si="116"/>
        <v>7.2027627035027129</v>
      </c>
      <c r="Q1093" s="19">
        <f t="shared" si="118"/>
        <v>-21.797237296497286</v>
      </c>
      <c r="R1093" s="15"/>
    </row>
    <row r="1094" spans="1:18" x14ac:dyDescent="0.3">
      <c r="A1094" s="15" t="s">
        <v>3156</v>
      </c>
      <c r="B1094" s="15" t="s">
        <v>3315</v>
      </c>
      <c r="C1094" s="15" t="s">
        <v>3316</v>
      </c>
      <c r="D1094" s="15" t="s">
        <v>2466</v>
      </c>
      <c r="E1094" s="15" t="s">
        <v>3317</v>
      </c>
      <c r="F1094" s="16">
        <v>881</v>
      </c>
      <c r="G1094" s="16">
        <v>9</v>
      </c>
      <c r="H1094" s="17">
        <f t="shared" si="112"/>
        <v>872</v>
      </c>
      <c r="I1094" s="16">
        <v>734</v>
      </c>
      <c r="J1094" s="18">
        <f t="shared" si="113"/>
        <v>83.314415437003404</v>
      </c>
      <c r="K1094" s="19">
        <f t="shared" si="117"/>
        <v>-58.685584562996596</v>
      </c>
      <c r="L1094" s="16">
        <v>0</v>
      </c>
      <c r="M1094" s="20">
        <f t="shared" si="114"/>
        <v>0</v>
      </c>
      <c r="N1094" s="19">
        <f t="shared" si="115"/>
        <v>-3</v>
      </c>
      <c r="O1094" s="16">
        <v>795</v>
      </c>
      <c r="P1094" s="20">
        <f t="shared" si="116"/>
        <v>90.238365493757087</v>
      </c>
      <c r="Q1094" s="19">
        <f t="shared" si="118"/>
        <v>61.238365493757087</v>
      </c>
      <c r="R1094" s="15"/>
    </row>
    <row r="1095" spans="1:18" x14ac:dyDescent="0.3">
      <c r="A1095" s="15" t="s">
        <v>3156</v>
      </c>
      <c r="B1095" s="15" t="s">
        <v>3318</v>
      </c>
      <c r="C1095" s="15" t="s">
        <v>3319</v>
      </c>
      <c r="D1095" s="15" t="s">
        <v>373</v>
      </c>
      <c r="E1095" s="15" t="s">
        <v>3320</v>
      </c>
      <c r="F1095" s="16">
        <v>1089</v>
      </c>
      <c r="G1095" s="16">
        <v>95</v>
      </c>
      <c r="H1095" s="17">
        <f t="shared" si="112"/>
        <v>994</v>
      </c>
      <c r="I1095" s="16">
        <v>1658</v>
      </c>
      <c r="J1095" s="18">
        <f t="shared" si="113"/>
        <v>152.24977043158862</v>
      </c>
      <c r="K1095" s="19">
        <f t="shared" si="117"/>
        <v>10.249770431588615</v>
      </c>
      <c r="L1095" s="16">
        <v>15</v>
      </c>
      <c r="M1095" s="20">
        <f t="shared" si="114"/>
        <v>1.3774104683195594</v>
      </c>
      <c r="N1095" s="19">
        <f t="shared" si="115"/>
        <v>-1.6225895316804406</v>
      </c>
      <c r="O1095" s="16">
        <v>63</v>
      </c>
      <c r="P1095" s="20">
        <f t="shared" si="116"/>
        <v>5.785123966942149</v>
      </c>
      <c r="Q1095" s="19">
        <f t="shared" si="118"/>
        <v>-23.214876033057852</v>
      </c>
      <c r="R1095" s="15"/>
    </row>
    <row r="1096" spans="1:18" x14ac:dyDescent="0.3">
      <c r="A1096" s="15" t="s">
        <v>3156</v>
      </c>
      <c r="B1096" s="15" t="s">
        <v>3321</v>
      </c>
      <c r="C1096" s="15" t="s">
        <v>3322</v>
      </c>
      <c r="D1096" s="15" t="s">
        <v>84</v>
      </c>
      <c r="E1096" s="15" t="s">
        <v>3323</v>
      </c>
      <c r="F1096" s="16">
        <v>1926</v>
      </c>
      <c r="G1096" s="16">
        <v>641</v>
      </c>
      <c r="H1096" s="17">
        <f t="shared" si="112"/>
        <v>1285</v>
      </c>
      <c r="I1096" s="16">
        <v>3870</v>
      </c>
      <c r="J1096" s="18">
        <f t="shared" si="113"/>
        <v>200.93457943925236</v>
      </c>
      <c r="K1096" s="19">
        <f t="shared" si="117"/>
        <v>58.93457943925236</v>
      </c>
      <c r="L1096" s="16">
        <v>16</v>
      </c>
      <c r="M1096" s="20">
        <f t="shared" si="114"/>
        <v>0.83073727933541019</v>
      </c>
      <c r="N1096" s="19">
        <f t="shared" si="115"/>
        <v>-2.16926272066459</v>
      </c>
      <c r="O1096" s="16">
        <v>112</v>
      </c>
      <c r="P1096" s="20">
        <f t="shared" si="116"/>
        <v>5.8151609553478716</v>
      </c>
      <c r="Q1096" s="19">
        <f t="shared" si="118"/>
        <v>-23.184839044652129</v>
      </c>
      <c r="R1096" s="15"/>
    </row>
    <row r="1097" spans="1:18" x14ac:dyDescent="0.3">
      <c r="A1097" s="15" t="s">
        <v>3156</v>
      </c>
      <c r="B1097" s="15" t="s">
        <v>3324</v>
      </c>
      <c r="C1097" s="15" t="s">
        <v>3325</v>
      </c>
      <c r="D1097" s="15" t="s">
        <v>505</v>
      </c>
      <c r="E1097" s="15" t="s">
        <v>1801</v>
      </c>
      <c r="F1097" s="16">
        <v>1330</v>
      </c>
      <c r="G1097" s="16">
        <v>225</v>
      </c>
      <c r="H1097" s="17">
        <f t="shared" ref="H1097:H1160" si="119">F1097-G1097</f>
        <v>1105</v>
      </c>
      <c r="I1097" s="16">
        <v>1233</v>
      </c>
      <c r="J1097" s="18">
        <f t="shared" ref="J1097:J1160" si="120">I1097/F1097*100</f>
        <v>92.706766917293237</v>
      </c>
      <c r="K1097" s="19">
        <f t="shared" si="117"/>
        <v>-49.293233082706763</v>
      </c>
      <c r="L1097" s="16">
        <v>356</v>
      </c>
      <c r="M1097" s="20">
        <f t="shared" ref="M1097:M1160" si="121">L1097/F1097*100</f>
        <v>26.766917293233085</v>
      </c>
      <c r="N1097" s="19">
        <f t="shared" ref="N1097:N1160" si="122">M1097-3</f>
        <v>23.766917293233085</v>
      </c>
      <c r="O1097" s="16">
        <v>17</v>
      </c>
      <c r="P1097" s="20">
        <f t="shared" ref="P1097:P1160" si="123">O1097/F1097*100</f>
        <v>1.2781954887218046</v>
      </c>
      <c r="Q1097" s="19">
        <f t="shared" si="118"/>
        <v>-27.721804511278194</v>
      </c>
      <c r="R1097" s="15"/>
    </row>
    <row r="1098" spans="1:18" x14ac:dyDescent="0.3">
      <c r="A1098" s="15" t="s">
        <v>3156</v>
      </c>
      <c r="B1098" s="15" t="s">
        <v>3326</v>
      </c>
      <c r="C1098" s="15" t="s">
        <v>3327</v>
      </c>
      <c r="D1098" s="15" t="s">
        <v>1015</v>
      </c>
      <c r="E1098" s="15" t="s">
        <v>3328</v>
      </c>
      <c r="F1098" s="16">
        <v>3276</v>
      </c>
      <c r="G1098" s="16">
        <v>518</v>
      </c>
      <c r="H1098" s="17">
        <f t="shared" si="119"/>
        <v>2758</v>
      </c>
      <c r="I1098" s="16">
        <v>2176</v>
      </c>
      <c r="J1098" s="18">
        <f t="shared" si="120"/>
        <v>66.422466422466414</v>
      </c>
      <c r="K1098" s="19">
        <f t="shared" ref="K1098:K1161" si="124">J1098-142</f>
        <v>-75.577533577533586</v>
      </c>
      <c r="L1098" s="16">
        <v>7</v>
      </c>
      <c r="M1098" s="20">
        <f t="shared" si="121"/>
        <v>0.21367521367521369</v>
      </c>
      <c r="N1098" s="19">
        <f t="shared" si="122"/>
        <v>-2.7863247863247862</v>
      </c>
      <c r="O1098" s="16">
        <v>41</v>
      </c>
      <c r="P1098" s="20">
        <f t="shared" si="123"/>
        <v>1.2515262515262515</v>
      </c>
      <c r="Q1098" s="19">
        <f t="shared" ref="Q1098:Q1161" si="125">P1098-29</f>
        <v>-27.748473748473749</v>
      </c>
      <c r="R1098" s="15"/>
    </row>
    <row r="1099" spans="1:18" x14ac:dyDescent="0.3">
      <c r="A1099" s="15" t="s">
        <v>3156</v>
      </c>
      <c r="B1099" s="15" t="s">
        <v>3329</v>
      </c>
      <c r="C1099" s="15" t="s">
        <v>3330</v>
      </c>
      <c r="D1099" s="15" t="s">
        <v>3331</v>
      </c>
      <c r="E1099" s="15" t="s">
        <v>3332</v>
      </c>
      <c r="F1099" s="16">
        <v>3650</v>
      </c>
      <c r="G1099" s="16">
        <v>1125</v>
      </c>
      <c r="H1099" s="17">
        <f t="shared" si="119"/>
        <v>2525</v>
      </c>
      <c r="I1099" s="16">
        <v>5119</v>
      </c>
      <c r="J1099" s="18">
        <f t="shared" si="120"/>
        <v>140.24657534246577</v>
      </c>
      <c r="K1099" s="19">
        <f t="shared" si="124"/>
        <v>-1.7534246575342252</v>
      </c>
      <c r="L1099" s="16">
        <v>37</v>
      </c>
      <c r="M1099" s="20">
        <f t="shared" si="121"/>
        <v>1.0136986301369864</v>
      </c>
      <c r="N1099" s="19">
        <f t="shared" si="122"/>
        <v>-1.9863013698630136</v>
      </c>
      <c r="O1099" s="16">
        <v>1068</v>
      </c>
      <c r="P1099" s="20">
        <f t="shared" si="123"/>
        <v>29.260273972602739</v>
      </c>
      <c r="Q1099" s="19">
        <f t="shared" si="125"/>
        <v>0.26027397260273943</v>
      </c>
      <c r="R1099" s="15"/>
    </row>
    <row r="1100" spans="1:18" x14ac:dyDescent="0.3">
      <c r="A1100" s="15" t="s">
        <v>3156</v>
      </c>
      <c r="B1100" s="15" t="s">
        <v>3333</v>
      </c>
      <c r="C1100" s="15" t="s">
        <v>3334</v>
      </c>
      <c r="D1100" s="15" t="s">
        <v>148</v>
      </c>
      <c r="E1100" s="15" t="s">
        <v>3335</v>
      </c>
      <c r="F1100" s="16">
        <v>907</v>
      </c>
      <c r="G1100" s="16">
        <v>113</v>
      </c>
      <c r="H1100" s="17">
        <f t="shared" si="119"/>
        <v>794</v>
      </c>
      <c r="I1100" s="16">
        <v>1365</v>
      </c>
      <c r="J1100" s="18">
        <f t="shared" si="120"/>
        <v>150.49614112458656</v>
      </c>
      <c r="K1100" s="19">
        <f t="shared" si="124"/>
        <v>8.4961411245865577</v>
      </c>
      <c r="L1100" s="16">
        <v>0</v>
      </c>
      <c r="M1100" s="20">
        <f t="shared" si="121"/>
        <v>0</v>
      </c>
      <c r="N1100" s="19">
        <f t="shared" si="122"/>
        <v>-3</v>
      </c>
      <c r="O1100" s="16">
        <v>236</v>
      </c>
      <c r="P1100" s="20">
        <f t="shared" si="123"/>
        <v>26.019845644983462</v>
      </c>
      <c r="Q1100" s="19">
        <f t="shared" si="125"/>
        <v>-2.9801543550165377</v>
      </c>
      <c r="R1100" s="15"/>
    </row>
    <row r="1101" spans="1:18" x14ac:dyDescent="0.3">
      <c r="A1101" s="15" t="s">
        <v>3156</v>
      </c>
      <c r="B1101" s="15" t="s">
        <v>3336</v>
      </c>
      <c r="C1101" s="15" t="s">
        <v>3337</v>
      </c>
      <c r="D1101" s="15" t="s">
        <v>1151</v>
      </c>
      <c r="E1101" s="15" t="s">
        <v>3338</v>
      </c>
      <c r="F1101" s="16">
        <v>2017</v>
      </c>
      <c r="G1101" s="16">
        <v>293</v>
      </c>
      <c r="H1101" s="17">
        <f t="shared" si="119"/>
        <v>1724</v>
      </c>
      <c r="I1101" s="16">
        <v>2684</v>
      </c>
      <c r="J1101" s="18">
        <f t="shared" si="120"/>
        <v>133.06891422905304</v>
      </c>
      <c r="K1101" s="19">
        <f t="shared" si="124"/>
        <v>-8.9310857709469644</v>
      </c>
      <c r="L1101" s="16">
        <v>142</v>
      </c>
      <c r="M1101" s="20">
        <f t="shared" si="121"/>
        <v>7.0401586514625674</v>
      </c>
      <c r="N1101" s="19">
        <f t="shared" si="122"/>
        <v>4.0401586514625674</v>
      </c>
      <c r="O1101" s="16">
        <v>56</v>
      </c>
      <c r="P1101" s="20">
        <f t="shared" si="123"/>
        <v>2.7764005949429844</v>
      </c>
      <c r="Q1101" s="19">
        <f t="shared" si="125"/>
        <v>-26.223599405057016</v>
      </c>
      <c r="R1101" s="15"/>
    </row>
    <row r="1102" spans="1:18" x14ac:dyDescent="0.3">
      <c r="A1102" s="27" t="s">
        <v>3156</v>
      </c>
      <c r="B1102" s="27" t="s">
        <v>3339</v>
      </c>
      <c r="C1102" s="27" t="s">
        <v>3340</v>
      </c>
      <c r="D1102" s="27" t="s">
        <v>79</v>
      </c>
      <c r="E1102" s="27" t="s">
        <v>3341</v>
      </c>
      <c r="F1102" s="28">
        <v>842</v>
      </c>
      <c r="G1102" s="28">
        <v>842</v>
      </c>
      <c r="H1102" s="29">
        <f t="shared" si="119"/>
        <v>0</v>
      </c>
      <c r="I1102" s="28">
        <v>3052</v>
      </c>
      <c r="J1102" s="30">
        <f t="shared" si="120"/>
        <v>362.47030878859857</v>
      </c>
      <c r="K1102" s="31">
        <f t="shared" si="124"/>
        <v>220.47030878859857</v>
      </c>
      <c r="L1102" s="28">
        <v>46</v>
      </c>
      <c r="M1102" s="32">
        <f t="shared" si="121"/>
        <v>5.4631828978622332</v>
      </c>
      <c r="N1102" s="31">
        <f t="shared" si="122"/>
        <v>2.4631828978622332</v>
      </c>
      <c r="O1102" s="28">
        <v>0</v>
      </c>
      <c r="P1102" s="32">
        <f t="shared" si="123"/>
        <v>0</v>
      </c>
      <c r="Q1102" s="31">
        <f t="shared" si="125"/>
        <v>-29</v>
      </c>
      <c r="R1102" s="27"/>
    </row>
    <row r="1103" spans="1:18" x14ac:dyDescent="0.3">
      <c r="A1103" s="15" t="s">
        <v>3156</v>
      </c>
      <c r="B1103" s="15" t="s">
        <v>3342</v>
      </c>
      <c r="C1103" s="15" t="s">
        <v>3343</v>
      </c>
      <c r="D1103" s="15" t="s">
        <v>1207</v>
      </c>
      <c r="E1103" s="15" t="s">
        <v>3344</v>
      </c>
      <c r="F1103" s="16">
        <v>1325</v>
      </c>
      <c r="G1103" s="16">
        <v>487</v>
      </c>
      <c r="H1103" s="17">
        <f t="shared" si="119"/>
        <v>838</v>
      </c>
      <c r="I1103" s="16">
        <v>3486</v>
      </c>
      <c r="J1103" s="18">
        <f t="shared" si="120"/>
        <v>263.09433962264148</v>
      </c>
      <c r="K1103" s="19">
        <f t="shared" si="124"/>
        <v>121.09433962264148</v>
      </c>
      <c r="L1103" s="16">
        <v>15</v>
      </c>
      <c r="M1103" s="20">
        <f t="shared" si="121"/>
        <v>1.1320754716981132</v>
      </c>
      <c r="N1103" s="19">
        <f t="shared" si="122"/>
        <v>-1.8679245283018868</v>
      </c>
      <c r="O1103" s="16">
        <v>447</v>
      </c>
      <c r="P1103" s="20">
        <f t="shared" si="123"/>
        <v>33.735849056603776</v>
      </c>
      <c r="Q1103" s="19">
        <f t="shared" si="125"/>
        <v>4.7358490566037759</v>
      </c>
      <c r="R1103" s="15"/>
    </row>
    <row r="1104" spans="1:18" x14ac:dyDescent="0.3">
      <c r="A1104" s="15" t="s">
        <v>3156</v>
      </c>
      <c r="B1104" s="15" t="s">
        <v>3345</v>
      </c>
      <c r="C1104" s="15" t="s">
        <v>3346</v>
      </c>
      <c r="D1104" s="15" t="s">
        <v>148</v>
      </c>
      <c r="E1104" s="15" t="s">
        <v>3347</v>
      </c>
      <c r="F1104" s="16">
        <v>1385</v>
      </c>
      <c r="G1104" s="16">
        <v>239</v>
      </c>
      <c r="H1104" s="17">
        <f t="shared" si="119"/>
        <v>1146</v>
      </c>
      <c r="I1104" s="16">
        <v>2048</v>
      </c>
      <c r="J1104" s="18">
        <f t="shared" si="120"/>
        <v>147.87003610108303</v>
      </c>
      <c r="K1104" s="19">
        <f t="shared" si="124"/>
        <v>5.8700361010830306</v>
      </c>
      <c r="L1104" s="16">
        <v>48</v>
      </c>
      <c r="M1104" s="20">
        <f t="shared" si="121"/>
        <v>3.4657039711191335</v>
      </c>
      <c r="N1104" s="19">
        <f t="shared" si="122"/>
        <v>0.46570397111913353</v>
      </c>
      <c r="O1104" s="16">
        <v>172</v>
      </c>
      <c r="P1104" s="20">
        <f t="shared" si="123"/>
        <v>12.418772563176896</v>
      </c>
      <c r="Q1104" s="19">
        <f t="shared" si="125"/>
        <v>-16.581227436823106</v>
      </c>
      <c r="R1104" s="15"/>
    </row>
    <row r="1105" spans="1:18" x14ac:dyDescent="0.3">
      <c r="A1105" s="21" t="s">
        <v>3156</v>
      </c>
      <c r="B1105" s="21" t="s">
        <v>3348</v>
      </c>
      <c r="C1105" s="21" t="s">
        <v>3349</v>
      </c>
      <c r="D1105" s="21" t="s">
        <v>397</v>
      </c>
      <c r="E1105" s="21" t="s">
        <v>3350</v>
      </c>
      <c r="F1105" s="22">
        <v>2157</v>
      </c>
      <c r="G1105" s="22">
        <v>1118</v>
      </c>
      <c r="H1105" s="23">
        <f t="shared" si="119"/>
        <v>1039</v>
      </c>
      <c r="I1105" s="22">
        <v>8702</v>
      </c>
      <c r="J1105" s="24">
        <f t="shared" si="120"/>
        <v>403.43069077422342</v>
      </c>
      <c r="K1105" s="25">
        <f t="shared" si="124"/>
        <v>261.43069077422342</v>
      </c>
      <c r="L1105" s="22">
        <v>42</v>
      </c>
      <c r="M1105" s="26">
        <f t="shared" si="121"/>
        <v>1.9471488178025034</v>
      </c>
      <c r="N1105" s="25">
        <f t="shared" si="122"/>
        <v>-1.0528511821974966</v>
      </c>
      <c r="O1105" s="22">
        <v>0</v>
      </c>
      <c r="P1105" s="26">
        <f t="shared" si="123"/>
        <v>0</v>
      </c>
      <c r="Q1105" s="25">
        <f t="shared" si="125"/>
        <v>-29</v>
      </c>
      <c r="R1105" s="21"/>
    </row>
    <row r="1106" spans="1:18" x14ac:dyDescent="0.3">
      <c r="A1106" s="15" t="s">
        <v>3156</v>
      </c>
      <c r="B1106" s="15" t="s">
        <v>3351</v>
      </c>
      <c r="C1106" s="15" t="s">
        <v>3352</v>
      </c>
      <c r="D1106" s="15" t="s">
        <v>273</v>
      </c>
      <c r="E1106" s="15" t="s">
        <v>409</v>
      </c>
      <c r="F1106" s="16">
        <v>1380</v>
      </c>
      <c r="G1106" s="16">
        <v>16</v>
      </c>
      <c r="H1106" s="17">
        <f t="shared" si="119"/>
        <v>1364</v>
      </c>
      <c r="I1106" s="16">
        <v>812</v>
      </c>
      <c r="J1106" s="18">
        <f t="shared" si="120"/>
        <v>58.840579710144922</v>
      </c>
      <c r="K1106" s="19">
        <f t="shared" si="124"/>
        <v>-83.159420289855078</v>
      </c>
      <c r="L1106" s="16">
        <v>4</v>
      </c>
      <c r="M1106" s="20">
        <f t="shared" si="121"/>
        <v>0.28985507246376813</v>
      </c>
      <c r="N1106" s="19">
        <f t="shared" si="122"/>
        <v>-2.7101449275362319</v>
      </c>
      <c r="O1106" s="16">
        <v>107</v>
      </c>
      <c r="P1106" s="20">
        <f t="shared" si="123"/>
        <v>7.7536231884057978</v>
      </c>
      <c r="Q1106" s="19">
        <f t="shared" si="125"/>
        <v>-21.246376811594203</v>
      </c>
      <c r="R1106" s="15"/>
    </row>
    <row r="1107" spans="1:18" x14ac:dyDescent="0.3">
      <c r="A1107" s="15" t="s">
        <v>3156</v>
      </c>
      <c r="B1107" s="15" t="s">
        <v>3353</v>
      </c>
      <c r="C1107" s="15" t="s">
        <v>3354</v>
      </c>
      <c r="D1107" s="15" t="s">
        <v>34</v>
      </c>
      <c r="E1107" s="15" t="s">
        <v>3355</v>
      </c>
      <c r="F1107" s="16">
        <v>1728</v>
      </c>
      <c r="G1107" s="16">
        <v>653</v>
      </c>
      <c r="H1107" s="17">
        <f t="shared" si="119"/>
        <v>1075</v>
      </c>
      <c r="I1107" s="16">
        <v>3041</v>
      </c>
      <c r="J1107" s="18">
        <f t="shared" si="120"/>
        <v>175.9837962962963</v>
      </c>
      <c r="K1107" s="19">
        <f t="shared" si="124"/>
        <v>33.983796296296305</v>
      </c>
      <c r="L1107" s="16">
        <v>22</v>
      </c>
      <c r="M1107" s="20">
        <f t="shared" si="121"/>
        <v>1.2731481481481481</v>
      </c>
      <c r="N1107" s="19">
        <f t="shared" si="122"/>
        <v>-1.7268518518518519</v>
      </c>
      <c r="O1107" s="16">
        <v>171</v>
      </c>
      <c r="P1107" s="20">
        <f t="shared" si="123"/>
        <v>9.8958333333333321</v>
      </c>
      <c r="Q1107" s="19">
        <f t="shared" si="125"/>
        <v>-19.104166666666668</v>
      </c>
      <c r="R1107" s="15"/>
    </row>
    <row r="1108" spans="1:18" x14ac:dyDescent="0.3">
      <c r="A1108" s="15" t="s">
        <v>3156</v>
      </c>
      <c r="B1108" s="15" t="s">
        <v>3356</v>
      </c>
      <c r="C1108" s="15" t="s">
        <v>3357</v>
      </c>
      <c r="D1108" s="15" t="s">
        <v>2683</v>
      </c>
      <c r="E1108" s="15" t="s">
        <v>3358</v>
      </c>
      <c r="F1108" s="16">
        <v>1443</v>
      </c>
      <c r="G1108" s="16">
        <v>285</v>
      </c>
      <c r="H1108" s="17">
        <f t="shared" si="119"/>
        <v>1158</v>
      </c>
      <c r="I1108" s="16">
        <v>1866</v>
      </c>
      <c r="J1108" s="18">
        <f t="shared" si="120"/>
        <v>129.31392931392932</v>
      </c>
      <c r="K1108" s="19">
        <f t="shared" si="124"/>
        <v>-12.686070686070678</v>
      </c>
      <c r="L1108" s="16">
        <v>10</v>
      </c>
      <c r="M1108" s="20">
        <f t="shared" si="121"/>
        <v>0.693000693000693</v>
      </c>
      <c r="N1108" s="19">
        <f t="shared" si="122"/>
        <v>-2.3069993069993071</v>
      </c>
      <c r="O1108" s="16">
        <v>303</v>
      </c>
      <c r="P1108" s="20">
        <f t="shared" si="123"/>
        <v>20.997920997921</v>
      </c>
      <c r="Q1108" s="19">
        <f t="shared" si="125"/>
        <v>-8.0020790020790002</v>
      </c>
      <c r="R1108" s="15"/>
    </row>
    <row r="1109" spans="1:18" x14ac:dyDescent="0.3">
      <c r="A1109" s="15" t="s">
        <v>3156</v>
      </c>
      <c r="B1109" s="15" t="s">
        <v>3359</v>
      </c>
      <c r="C1109" s="15" t="s">
        <v>3360</v>
      </c>
      <c r="D1109" s="15" t="s">
        <v>751</v>
      </c>
      <c r="E1109" s="15" t="s">
        <v>3361</v>
      </c>
      <c r="F1109" s="16">
        <v>2251</v>
      </c>
      <c r="G1109" s="16">
        <v>751</v>
      </c>
      <c r="H1109" s="17">
        <f t="shared" si="119"/>
        <v>1500</v>
      </c>
      <c r="I1109" s="16">
        <v>3094</v>
      </c>
      <c r="J1109" s="18">
        <f t="shared" si="120"/>
        <v>137.45002221235006</v>
      </c>
      <c r="K1109" s="19">
        <f t="shared" si="124"/>
        <v>-4.5499777876499365</v>
      </c>
      <c r="L1109" s="16">
        <v>10</v>
      </c>
      <c r="M1109" s="20">
        <f t="shared" si="121"/>
        <v>0.44424700133274098</v>
      </c>
      <c r="N1109" s="19">
        <f t="shared" si="122"/>
        <v>-2.5557529986672591</v>
      </c>
      <c r="O1109" s="16">
        <v>32</v>
      </c>
      <c r="P1109" s="20">
        <f t="shared" si="123"/>
        <v>1.4215904042647711</v>
      </c>
      <c r="Q1109" s="19">
        <f t="shared" si="125"/>
        <v>-27.578409595735231</v>
      </c>
      <c r="R1109" s="15"/>
    </row>
    <row r="1110" spans="1:18" x14ac:dyDescent="0.3">
      <c r="A1110" s="15" t="s">
        <v>3156</v>
      </c>
      <c r="B1110" s="15" t="s">
        <v>3362</v>
      </c>
      <c r="C1110" s="15" t="s">
        <v>3363</v>
      </c>
      <c r="D1110" s="15" t="s">
        <v>42</v>
      </c>
      <c r="E1110" s="15" t="s">
        <v>3364</v>
      </c>
      <c r="F1110" s="16">
        <v>1724</v>
      </c>
      <c r="G1110" s="16">
        <v>508</v>
      </c>
      <c r="H1110" s="17">
        <f t="shared" si="119"/>
        <v>1216</v>
      </c>
      <c r="I1110" s="16">
        <v>2398</v>
      </c>
      <c r="J1110" s="18">
        <f t="shared" si="120"/>
        <v>139.09512761020881</v>
      </c>
      <c r="K1110" s="19">
        <f t="shared" si="124"/>
        <v>-2.9048723897911941</v>
      </c>
      <c r="L1110" s="16">
        <v>9</v>
      </c>
      <c r="M1110" s="20">
        <f t="shared" si="121"/>
        <v>0.52204176334106722</v>
      </c>
      <c r="N1110" s="19">
        <f t="shared" si="122"/>
        <v>-2.4779582366589326</v>
      </c>
      <c r="O1110" s="16">
        <v>461</v>
      </c>
      <c r="P1110" s="20">
        <f t="shared" si="123"/>
        <v>26.740139211136892</v>
      </c>
      <c r="Q1110" s="19">
        <f t="shared" si="125"/>
        <v>-2.2598607888631079</v>
      </c>
      <c r="R1110" s="15"/>
    </row>
    <row r="1111" spans="1:18" x14ac:dyDescent="0.3">
      <c r="A1111" s="15" t="s">
        <v>3156</v>
      </c>
      <c r="B1111" s="15" t="s">
        <v>3365</v>
      </c>
      <c r="C1111" s="15" t="s">
        <v>3366</v>
      </c>
      <c r="D1111" s="15" t="s">
        <v>148</v>
      </c>
      <c r="E1111" s="15" t="s">
        <v>3367</v>
      </c>
      <c r="F1111" s="16">
        <v>609</v>
      </c>
      <c r="G1111" s="16">
        <v>289</v>
      </c>
      <c r="H1111" s="17">
        <f t="shared" si="119"/>
        <v>320</v>
      </c>
      <c r="I1111" s="16">
        <v>1373</v>
      </c>
      <c r="J1111" s="18">
        <f t="shared" si="120"/>
        <v>225.45155993431854</v>
      </c>
      <c r="K1111" s="19">
        <f t="shared" si="124"/>
        <v>83.451559934318539</v>
      </c>
      <c r="L1111" s="16">
        <v>7</v>
      </c>
      <c r="M1111" s="20">
        <f t="shared" si="121"/>
        <v>1.1494252873563218</v>
      </c>
      <c r="N1111" s="19">
        <f t="shared" si="122"/>
        <v>-1.8505747126436782</v>
      </c>
      <c r="O1111" s="16">
        <v>198</v>
      </c>
      <c r="P1111" s="20">
        <f t="shared" si="123"/>
        <v>32.512315270935957</v>
      </c>
      <c r="Q1111" s="19">
        <f t="shared" si="125"/>
        <v>3.5123152709359573</v>
      </c>
      <c r="R1111" s="15"/>
    </row>
    <row r="1112" spans="1:18" x14ac:dyDescent="0.3">
      <c r="A1112" s="15" t="s">
        <v>3156</v>
      </c>
      <c r="B1112" s="15" t="s">
        <v>3368</v>
      </c>
      <c r="C1112" s="15" t="s">
        <v>3369</v>
      </c>
      <c r="D1112" s="15" t="s">
        <v>605</v>
      </c>
      <c r="E1112" s="15" t="s">
        <v>1894</v>
      </c>
      <c r="F1112" s="16">
        <v>1138</v>
      </c>
      <c r="G1112" s="16">
        <v>0</v>
      </c>
      <c r="H1112" s="17">
        <f t="shared" si="119"/>
        <v>1138</v>
      </c>
      <c r="I1112" s="16">
        <v>1873</v>
      </c>
      <c r="J1112" s="18">
        <f t="shared" si="120"/>
        <v>164.58699472759227</v>
      </c>
      <c r="K1112" s="19">
        <f t="shared" si="124"/>
        <v>22.58699472759227</v>
      </c>
      <c r="L1112" s="16">
        <v>11</v>
      </c>
      <c r="M1112" s="20">
        <f t="shared" si="121"/>
        <v>0.96660808435852363</v>
      </c>
      <c r="N1112" s="19">
        <f t="shared" si="122"/>
        <v>-2.0333919156414764</v>
      </c>
      <c r="O1112" s="16">
        <v>0</v>
      </c>
      <c r="P1112" s="20">
        <f t="shared" si="123"/>
        <v>0</v>
      </c>
      <c r="Q1112" s="19">
        <f t="shared" si="125"/>
        <v>-29</v>
      </c>
      <c r="R1112" s="15"/>
    </row>
    <row r="1113" spans="1:18" x14ac:dyDescent="0.3">
      <c r="A1113" s="15" t="s">
        <v>3156</v>
      </c>
      <c r="B1113" s="15" t="s">
        <v>3370</v>
      </c>
      <c r="C1113" s="15" t="s">
        <v>3371</v>
      </c>
      <c r="D1113" s="15" t="s">
        <v>807</v>
      </c>
      <c r="E1113" s="15" t="s">
        <v>3372</v>
      </c>
      <c r="F1113" s="16">
        <v>1651</v>
      </c>
      <c r="G1113" s="16">
        <v>332</v>
      </c>
      <c r="H1113" s="17">
        <f t="shared" si="119"/>
        <v>1319</v>
      </c>
      <c r="I1113" s="16">
        <v>2426</v>
      </c>
      <c r="J1113" s="18">
        <f t="shared" si="120"/>
        <v>146.9412477286493</v>
      </c>
      <c r="K1113" s="19">
        <f t="shared" si="124"/>
        <v>4.9412477286493015</v>
      </c>
      <c r="L1113" s="16">
        <v>5</v>
      </c>
      <c r="M1113" s="20">
        <f t="shared" si="121"/>
        <v>0.30284675953967294</v>
      </c>
      <c r="N1113" s="19">
        <f t="shared" si="122"/>
        <v>-2.6971532404603269</v>
      </c>
      <c r="O1113" s="16">
        <v>16</v>
      </c>
      <c r="P1113" s="20">
        <f t="shared" si="123"/>
        <v>0.96910963052695331</v>
      </c>
      <c r="Q1113" s="19">
        <f t="shared" si="125"/>
        <v>-28.030890369473045</v>
      </c>
      <c r="R1113" s="15"/>
    </row>
    <row r="1114" spans="1:18" x14ac:dyDescent="0.3">
      <c r="A1114" s="15" t="s">
        <v>3156</v>
      </c>
      <c r="B1114" s="15" t="s">
        <v>3373</v>
      </c>
      <c r="C1114" s="15" t="s">
        <v>3374</v>
      </c>
      <c r="D1114" s="15" t="s">
        <v>1015</v>
      </c>
      <c r="E1114" s="15" t="s">
        <v>2020</v>
      </c>
      <c r="F1114" s="16">
        <v>1829</v>
      </c>
      <c r="G1114" s="16">
        <v>174</v>
      </c>
      <c r="H1114" s="17">
        <f t="shared" si="119"/>
        <v>1655</v>
      </c>
      <c r="I1114" s="16">
        <v>1808</v>
      </c>
      <c r="J1114" s="18">
        <f t="shared" si="120"/>
        <v>98.851831601968286</v>
      </c>
      <c r="K1114" s="19">
        <f t="shared" si="124"/>
        <v>-43.148168398031714</v>
      </c>
      <c r="L1114" s="16">
        <v>13</v>
      </c>
      <c r="M1114" s="20">
        <f t="shared" si="121"/>
        <v>0.71077091306724982</v>
      </c>
      <c r="N1114" s="19">
        <f t="shared" si="122"/>
        <v>-2.2892290869327501</v>
      </c>
      <c r="O1114" s="16">
        <v>147</v>
      </c>
      <c r="P1114" s="20">
        <f t="shared" si="123"/>
        <v>8.037178786221979</v>
      </c>
      <c r="Q1114" s="19">
        <f t="shared" si="125"/>
        <v>-20.962821213778021</v>
      </c>
      <c r="R1114" s="15"/>
    </row>
    <row r="1115" spans="1:18" x14ac:dyDescent="0.3">
      <c r="A1115" s="15" t="s">
        <v>3156</v>
      </c>
      <c r="B1115" s="15" t="s">
        <v>3375</v>
      </c>
      <c r="C1115" s="15" t="s">
        <v>3376</v>
      </c>
      <c r="D1115" s="15" t="s">
        <v>148</v>
      </c>
      <c r="E1115" s="15" t="s">
        <v>255</v>
      </c>
      <c r="F1115" s="16">
        <v>1883</v>
      </c>
      <c r="G1115" s="16">
        <v>475</v>
      </c>
      <c r="H1115" s="17">
        <f t="shared" si="119"/>
        <v>1408</v>
      </c>
      <c r="I1115" s="16">
        <v>2411</v>
      </c>
      <c r="J1115" s="18">
        <f t="shared" si="120"/>
        <v>128.040361125863</v>
      </c>
      <c r="K1115" s="19">
        <f t="shared" si="124"/>
        <v>-13.959638874136999</v>
      </c>
      <c r="L1115" s="16">
        <v>38</v>
      </c>
      <c r="M1115" s="20">
        <f t="shared" si="121"/>
        <v>2.0180562931492299</v>
      </c>
      <c r="N1115" s="19">
        <f t="shared" si="122"/>
        <v>-0.98194370685077015</v>
      </c>
      <c r="O1115" s="16">
        <v>401</v>
      </c>
      <c r="P1115" s="20">
        <f t="shared" si="123"/>
        <v>21.295804567180031</v>
      </c>
      <c r="Q1115" s="19">
        <f t="shared" si="125"/>
        <v>-7.7041954328199687</v>
      </c>
      <c r="R1115" s="15"/>
    </row>
    <row r="1116" spans="1:18" x14ac:dyDescent="0.3">
      <c r="A1116" s="15" t="s">
        <v>3156</v>
      </c>
      <c r="B1116" s="15" t="s">
        <v>3377</v>
      </c>
      <c r="C1116" s="15" t="s">
        <v>3378</v>
      </c>
      <c r="D1116" s="15" t="s">
        <v>1253</v>
      </c>
      <c r="E1116" s="15" t="s">
        <v>3379</v>
      </c>
      <c r="F1116" s="16">
        <v>1232</v>
      </c>
      <c r="G1116" s="16">
        <v>69</v>
      </c>
      <c r="H1116" s="17">
        <f t="shared" si="119"/>
        <v>1163</v>
      </c>
      <c r="I1116" s="16">
        <v>1669</v>
      </c>
      <c r="J1116" s="18">
        <f t="shared" si="120"/>
        <v>135.47077922077921</v>
      </c>
      <c r="K1116" s="19">
        <f t="shared" si="124"/>
        <v>-6.5292207792207932</v>
      </c>
      <c r="L1116" s="16">
        <v>253</v>
      </c>
      <c r="M1116" s="20">
        <f t="shared" si="121"/>
        <v>20.535714285714285</v>
      </c>
      <c r="N1116" s="19">
        <f t="shared" si="122"/>
        <v>17.535714285714285</v>
      </c>
      <c r="O1116" s="16">
        <v>70</v>
      </c>
      <c r="P1116" s="20">
        <f t="shared" si="123"/>
        <v>5.6818181818181817</v>
      </c>
      <c r="Q1116" s="19">
        <f t="shared" si="125"/>
        <v>-23.31818181818182</v>
      </c>
      <c r="R1116" s="15"/>
    </row>
    <row r="1117" spans="1:18" x14ac:dyDescent="0.3">
      <c r="A1117" s="15" t="s">
        <v>3156</v>
      </c>
      <c r="B1117" s="15" t="s">
        <v>3380</v>
      </c>
      <c r="C1117" s="15" t="s">
        <v>3381</v>
      </c>
      <c r="D1117" s="15" t="s">
        <v>273</v>
      </c>
      <c r="E1117" s="15" t="s">
        <v>3382</v>
      </c>
      <c r="F1117" s="16">
        <v>1071</v>
      </c>
      <c r="G1117" s="16">
        <v>8</v>
      </c>
      <c r="H1117" s="17">
        <f t="shared" si="119"/>
        <v>1063</v>
      </c>
      <c r="I1117" s="16">
        <v>1244</v>
      </c>
      <c r="J1117" s="18">
        <f t="shared" si="120"/>
        <v>116.15312791783381</v>
      </c>
      <c r="K1117" s="19">
        <f t="shared" si="124"/>
        <v>-25.846872082166186</v>
      </c>
      <c r="L1117" s="16">
        <v>0</v>
      </c>
      <c r="M1117" s="20">
        <f t="shared" si="121"/>
        <v>0</v>
      </c>
      <c r="N1117" s="19">
        <f t="shared" si="122"/>
        <v>-3</v>
      </c>
      <c r="O1117" s="16">
        <v>346</v>
      </c>
      <c r="P1117" s="20">
        <f t="shared" si="123"/>
        <v>32.306255835667599</v>
      </c>
      <c r="Q1117" s="19">
        <f t="shared" si="125"/>
        <v>3.3062558356675993</v>
      </c>
      <c r="R1117" s="15"/>
    </row>
    <row r="1118" spans="1:18" x14ac:dyDescent="0.3">
      <c r="A1118" s="15" t="s">
        <v>3156</v>
      </c>
      <c r="B1118" s="15" t="s">
        <v>3383</v>
      </c>
      <c r="C1118" s="15" t="s">
        <v>3384</v>
      </c>
      <c r="D1118" s="15" t="s">
        <v>1694</v>
      </c>
      <c r="E1118" s="15" t="s">
        <v>2389</v>
      </c>
      <c r="F1118" s="16">
        <v>2052</v>
      </c>
      <c r="G1118" s="16">
        <v>331</v>
      </c>
      <c r="H1118" s="17">
        <f t="shared" si="119"/>
        <v>1721</v>
      </c>
      <c r="I1118" s="16">
        <v>1933</v>
      </c>
      <c r="J1118" s="18">
        <f t="shared" si="120"/>
        <v>94.200779727095522</v>
      </c>
      <c r="K1118" s="19">
        <f t="shared" si="124"/>
        <v>-47.799220272904478</v>
      </c>
      <c r="L1118" s="16">
        <v>25</v>
      </c>
      <c r="M1118" s="20">
        <f t="shared" si="121"/>
        <v>1.2183235867446394</v>
      </c>
      <c r="N1118" s="19">
        <f t="shared" si="122"/>
        <v>-1.7816764132553606</v>
      </c>
      <c r="O1118" s="16">
        <v>31</v>
      </c>
      <c r="P1118" s="20">
        <f t="shared" si="123"/>
        <v>1.5107212475633527</v>
      </c>
      <c r="Q1118" s="19">
        <f t="shared" si="125"/>
        <v>-27.489278752436647</v>
      </c>
      <c r="R1118" s="15"/>
    </row>
    <row r="1119" spans="1:18" x14ac:dyDescent="0.3">
      <c r="A1119" s="15" t="s">
        <v>3156</v>
      </c>
      <c r="B1119" s="15" t="s">
        <v>3385</v>
      </c>
      <c r="C1119" s="15" t="s">
        <v>3386</v>
      </c>
      <c r="D1119" s="15" t="s">
        <v>258</v>
      </c>
      <c r="E1119" s="15" t="s">
        <v>3387</v>
      </c>
      <c r="F1119" s="16">
        <v>2204</v>
      </c>
      <c r="G1119" s="16">
        <v>112</v>
      </c>
      <c r="H1119" s="17">
        <f t="shared" si="119"/>
        <v>2092</v>
      </c>
      <c r="I1119" s="16">
        <v>2181</v>
      </c>
      <c r="J1119" s="18">
        <f t="shared" si="120"/>
        <v>98.956442831215981</v>
      </c>
      <c r="K1119" s="19">
        <f t="shared" si="124"/>
        <v>-43.043557168784019</v>
      </c>
      <c r="L1119" s="16">
        <v>41</v>
      </c>
      <c r="M1119" s="20">
        <f t="shared" si="121"/>
        <v>1.8602540834845736</v>
      </c>
      <c r="N1119" s="19">
        <f t="shared" si="122"/>
        <v>-1.1397459165154264</v>
      </c>
      <c r="O1119" s="16">
        <v>248</v>
      </c>
      <c r="P1119" s="20">
        <f t="shared" si="123"/>
        <v>11.252268602540836</v>
      </c>
      <c r="Q1119" s="19">
        <f t="shared" si="125"/>
        <v>-17.747731397459162</v>
      </c>
      <c r="R1119" s="15"/>
    </row>
    <row r="1120" spans="1:18" x14ac:dyDescent="0.3">
      <c r="A1120" s="15" t="s">
        <v>3156</v>
      </c>
      <c r="B1120" s="15" t="s">
        <v>3388</v>
      </c>
      <c r="C1120" s="15" t="s">
        <v>3389</v>
      </c>
      <c r="D1120" s="15" t="s">
        <v>124</v>
      </c>
      <c r="E1120" s="15" t="s">
        <v>3390</v>
      </c>
      <c r="F1120" s="16">
        <v>2039</v>
      </c>
      <c r="G1120" s="16">
        <v>53</v>
      </c>
      <c r="H1120" s="17">
        <f t="shared" si="119"/>
        <v>1986</v>
      </c>
      <c r="I1120" s="16">
        <v>2662</v>
      </c>
      <c r="J1120" s="18">
        <f t="shared" si="120"/>
        <v>130.55419323197646</v>
      </c>
      <c r="K1120" s="19">
        <f t="shared" si="124"/>
        <v>-11.445806768023544</v>
      </c>
      <c r="L1120" s="16">
        <v>46</v>
      </c>
      <c r="M1120" s="20">
        <f t="shared" si="121"/>
        <v>2.2560078469838154</v>
      </c>
      <c r="N1120" s="19">
        <f t="shared" si="122"/>
        <v>-0.7439921530161846</v>
      </c>
      <c r="O1120" s="16">
        <v>69</v>
      </c>
      <c r="P1120" s="20">
        <f t="shared" si="123"/>
        <v>3.3840117704757233</v>
      </c>
      <c r="Q1120" s="19">
        <f t="shared" si="125"/>
        <v>-25.615988229524277</v>
      </c>
      <c r="R1120" s="15"/>
    </row>
    <row r="1121" spans="1:18" x14ac:dyDescent="0.3">
      <c r="A1121" s="15" t="s">
        <v>3156</v>
      </c>
      <c r="B1121" s="15" t="s">
        <v>3391</v>
      </c>
      <c r="C1121" s="15" t="s">
        <v>3392</v>
      </c>
      <c r="D1121" s="15" t="s">
        <v>50</v>
      </c>
      <c r="E1121" s="15" t="s">
        <v>3393</v>
      </c>
      <c r="F1121" s="16">
        <v>1729</v>
      </c>
      <c r="G1121" s="16">
        <v>4</v>
      </c>
      <c r="H1121" s="17">
        <f t="shared" si="119"/>
        <v>1725</v>
      </c>
      <c r="I1121" s="16">
        <v>3718</v>
      </c>
      <c r="J1121" s="18">
        <f t="shared" si="120"/>
        <v>215.03759398496243</v>
      </c>
      <c r="K1121" s="19">
        <f t="shared" si="124"/>
        <v>73.037593984962427</v>
      </c>
      <c r="L1121" s="16">
        <v>22</v>
      </c>
      <c r="M1121" s="20">
        <f t="shared" si="121"/>
        <v>1.2724117987275883</v>
      </c>
      <c r="N1121" s="19">
        <f t="shared" si="122"/>
        <v>-1.7275882012724117</v>
      </c>
      <c r="O1121" s="16">
        <v>1441</v>
      </c>
      <c r="P1121" s="20">
        <f t="shared" si="123"/>
        <v>83.342972816657024</v>
      </c>
      <c r="Q1121" s="19">
        <f t="shared" si="125"/>
        <v>54.342972816657024</v>
      </c>
      <c r="R1121" s="15"/>
    </row>
    <row r="1122" spans="1:18" x14ac:dyDescent="0.3">
      <c r="A1122" s="15" t="s">
        <v>3156</v>
      </c>
      <c r="B1122" s="15" t="s">
        <v>3394</v>
      </c>
      <c r="C1122" s="15" t="s">
        <v>3395</v>
      </c>
      <c r="D1122" s="15" t="s">
        <v>254</v>
      </c>
      <c r="E1122" s="15" t="s">
        <v>3396</v>
      </c>
      <c r="F1122" s="16">
        <v>1180</v>
      </c>
      <c r="G1122" s="16">
        <v>2</v>
      </c>
      <c r="H1122" s="17">
        <f t="shared" si="119"/>
        <v>1178</v>
      </c>
      <c r="I1122" s="16">
        <v>2985</v>
      </c>
      <c r="J1122" s="18">
        <f t="shared" si="120"/>
        <v>252.96610169491527</v>
      </c>
      <c r="K1122" s="19">
        <f t="shared" si="124"/>
        <v>110.96610169491527</v>
      </c>
      <c r="L1122" s="16">
        <v>2</v>
      </c>
      <c r="M1122" s="20">
        <f t="shared" si="121"/>
        <v>0.16949152542372881</v>
      </c>
      <c r="N1122" s="19">
        <f t="shared" si="122"/>
        <v>-2.8305084745762712</v>
      </c>
      <c r="O1122" s="16">
        <v>9</v>
      </c>
      <c r="P1122" s="20">
        <f t="shared" si="123"/>
        <v>0.76271186440677974</v>
      </c>
      <c r="Q1122" s="19">
        <f t="shared" si="125"/>
        <v>-28.237288135593221</v>
      </c>
      <c r="R1122" s="15"/>
    </row>
    <row r="1123" spans="1:18" x14ac:dyDescent="0.3">
      <c r="A1123" s="15" t="s">
        <v>3156</v>
      </c>
      <c r="B1123" s="15" t="s">
        <v>3397</v>
      </c>
      <c r="C1123" s="15" t="s">
        <v>3398</v>
      </c>
      <c r="D1123" s="15" t="s">
        <v>620</v>
      </c>
      <c r="E1123" s="15" t="s">
        <v>2456</v>
      </c>
      <c r="F1123" s="16">
        <v>1791</v>
      </c>
      <c r="G1123" s="16">
        <v>149</v>
      </c>
      <c r="H1123" s="17">
        <f t="shared" si="119"/>
        <v>1642</v>
      </c>
      <c r="I1123" s="16">
        <v>2200</v>
      </c>
      <c r="J1123" s="18">
        <f t="shared" si="120"/>
        <v>122.83640424343942</v>
      </c>
      <c r="K1123" s="19">
        <f t="shared" si="124"/>
        <v>-19.163595756560582</v>
      </c>
      <c r="L1123" s="16">
        <v>18</v>
      </c>
      <c r="M1123" s="20">
        <f t="shared" si="121"/>
        <v>1.0050251256281406</v>
      </c>
      <c r="N1123" s="19">
        <f t="shared" si="122"/>
        <v>-1.9949748743718594</v>
      </c>
      <c r="O1123" s="16">
        <v>21</v>
      </c>
      <c r="P1123" s="20">
        <f t="shared" si="123"/>
        <v>1.1725293132328307</v>
      </c>
      <c r="Q1123" s="19">
        <f t="shared" si="125"/>
        <v>-27.827470686767171</v>
      </c>
      <c r="R1123" s="15"/>
    </row>
    <row r="1124" spans="1:18" x14ac:dyDescent="0.3">
      <c r="A1124" s="15" t="s">
        <v>3156</v>
      </c>
      <c r="B1124" s="15" t="s">
        <v>3399</v>
      </c>
      <c r="C1124" s="15" t="s">
        <v>3400</v>
      </c>
      <c r="D1124" s="15" t="s">
        <v>3401</v>
      </c>
      <c r="E1124" s="15" t="s">
        <v>3402</v>
      </c>
      <c r="F1124" s="16">
        <v>889</v>
      </c>
      <c r="G1124" s="16">
        <v>5</v>
      </c>
      <c r="H1124" s="17">
        <f t="shared" si="119"/>
        <v>884</v>
      </c>
      <c r="I1124" s="16">
        <v>865</v>
      </c>
      <c r="J1124" s="18">
        <f t="shared" si="120"/>
        <v>97.300337457817776</v>
      </c>
      <c r="K1124" s="19">
        <f t="shared" si="124"/>
        <v>-44.699662542182224</v>
      </c>
      <c r="L1124" s="16">
        <v>7</v>
      </c>
      <c r="M1124" s="20">
        <f t="shared" si="121"/>
        <v>0.78740157480314954</v>
      </c>
      <c r="N1124" s="19">
        <f t="shared" si="122"/>
        <v>-2.2125984251968505</v>
      </c>
      <c r="O1124" s="16">
        <v>8</v>
      </c>
      <c r="P1124" s="20">
        <f t="shared" si="123"/>
        <v>0.89988751406074252</v>
      </c>
      <c r="Q1124" s="19">
        <f t="shared" si="125"/>
        <v>-28.100112485939256</v>
      </c>
      <c r="R1124" s="15"/>
    </row>
    <row r="1125" spans="1:18" x14ac:dyDescent="0.3">
      <c r="A1125" s="15" t="s">
        <v>3156</v>
      </c>
      <c r="B1125" s="15" t="s">
        <v>3403</v>
      </c>
      <c r="C1125" s="15" t="s">
        <v>3404</v>
      </c>
      <c r="D1125" s="15" t="s">
        <v>175</v>
      </c>
      <c r="E1125" s="15" t="s">
        <v>3405</v>
      </c>
      <c r="F1125" s="16">
        <v>658</v>
      </c>
      <c r="G1125" s="16">
        <v>1</v>
      </c>
      <c r="H1125" s="17">
        <f t="shared" si="119"/>
        <v>657</v>
      </c>
      <c r="I1125" s="16">
        <v>833</v>
      </c>
      <c r="J1125" s="18">
        <f t="shared" si="120"/>
        <v>126.59574468085107</v>
      </c>
      <c r="K1125" s="19">
        <f t="shared" si="124"/>
        <v>-15.40425531914893</v>
      </c>
      <c r="L1125" s="16">
        <v>4</v>
      </c>
      <c r="M1125" s="20">
        <f t="shared" si="121"/>
        <v>0.60790273556231</v>
      </c>
      <c r="N1125" s="19">
        <f t="shared" si="122"/>
        <v>-2.3920972644376901</v>
      </c>
      <c r="O1125" s="16">
        <v>380</v>
      </c>
      <c r="P1125" s="20">
        <f t="shared" si="123"/>
        <v>57.750759878419458</v>
      </c>
      <c r="Q1125" s="19">
        <f t="shared" si="125"/>
        <v>28.750759878419458</v>
      </c>
      <c r="R1125" s="15"/>
    </row>
    <row r="1126" spans="1:18" x14ac:dyDescent="0.3">
      <c r="A1126" s="15" t="s">
        <v>3156</v>
      </c>
      <c r="B1126" s="15" t="s">
        <v>3406</v>
      </c>
      <c r="C1126" s="15" t="s">
        <v>3407</v>
      </c>
      <c r="D1126" s="15" t="s">
        <v>302</v>
      </c>
      <c r="E1126" s="15" t="s">
        <v>3408</v>
      </c>
      <c r="F1126" s="16">
        <v>1797</v>
      </c>
      <c r="G1126" s="16">
        <v>630</v>
      </c>
      <c r="H1126" s="17">
        <f t="shared" si="119"/>
        <v>1167</v>
      </c>
      <c r="I1126" s="16">
        <v>2569</v>
      </c>
      <c r="J1126" s="18">
        <f t="shared" si="120"/>
        <v>142.96048970506399</v>
      </c>
      <c r="K1126" s="19">
        <f t="shared" si="124"/>
        <v>0.96048970506399201</v>
      </c>
      <c r="L1126" s="16">
        <v>26</v>
      </c>
      <c r="M1126" s="20">
        <f t="shared" si="121"/>
        <v>1.4468558708959376</v>
      </c>
      <c r="N1126" s="19">
        <f t="shared" si="122"/>
        <v>-1.5531441291040624</v>
      </c>
      <c r="O1126" s="16">
        <v>996</v>
      </c>
      <c r="P1126" s="20">
        <f t="shared" si="123"/>
        <v>55.425709515859765</v>
      </c>
      <c r="Q1126" s="19">
        <f t="shared" si="125"/>
        <v>26.425709515859765</v>
      </c>
      <c r="R1126" s="15"/>
    </row>
    <row r="1127" spans="1:18" x14ac:dyDescent="0.3">
      <c r="A1127" s="15" t="s">
        <v>3156</v>
      </c>
      <c r="B1127" s="15" t="s">
        <v>3409</v>
      </c>
      <c r="C1127" s="15" t="s">
        <v>3410</v>
      </c>
      <c r="D1127" s="15" t="s">
        <v>609</v>
      </c>
      <c r="E1127" s="15" t="s">
        <v>1646</v>
      </c>
      <c r="F1127" s="16">
        <v>2246</v>
      </c>
      <c r="G1127" s="16">
        <v>434</v>
      </c>
      <c r="H1127" s="17">
        <f t="shared" si="119"/>
        <v>1812</v>
      </c>
      <c r="I1127" s="16">
        <v>4083</v>
      </c>
      <c r="J1127" s="18">
        <f t="shared" si="120"/>
        <v>181.78984861976849</v>
      </c>
      <c r="K1127" s="19">
        <f t="shared" si="124"/>
        <v>39.789848619768492</v>
      </c>
      <c r="L1127" s="16">
        <v>6</v>
      </c>
      <c r="M1127" s="20">
        <f t="shared" si="121"/>
        <v>0.26714158504007124</v>
      </c>
      <c r="N1127" s="19">
        <f t="shared" si="122"/>
        <v>-2.7328584149599289</v>
      </c>
      <c r="O1127" s="16">
        <v>1467</v>
      </c>
      <c r="P1127" s="20">
        <f t="shared" si="123"/>
        <v>65.31611754229742</v>
      </c>
      <c r="Q1127" s="19">
        <f t="shared" si="125"/>
        <v>36.31611754229742</v>
      </c>
      <c r="R1127" s="15"/>
    </row>
    <row r="1128" spans="1:18" x14ac:dyDescent="0.3">
      <c r="A1128" s="15" t="s">
        <v>3156</v>
      </c>
      <c r="B1128" s="15" t="s">
        <v>3411</v>
      </c>
      <c r="C1128" s="15" t="s">
        <v>3412</v>
      </c>
      <c r="D1128" s="15" t="s">
        <v>1388</v>
      </c>
      <c r="E1128" s="15" t="s">
        <v>3413</v>
      </c>
      <c r="F1128" s="16">
        <v>1312</v>
      </c>
      <c r="G1128" s="16">
        <v>199</v>
      </c>
      <c r="H1128" s="17">
        <f t="shared" si="119"/>
        <v>1113</v>
      </c>
      <c r="I1128" s="16">
        <v>1655</v>
      </c>
      <c r="J1128" s="18">
        <f t="shared" si="120"/>
        <v>126.14329268292683</v>
      </c>
      <c r="K1128" s="19">
        <f t="shared" si="124"/>
        <v>-15.856707317073173</v>
      </c>
      <c r="L1128" s="16">
        <v>34</v>
      </c>
      <c r="M1128" s="20">
        <f t="shared" si="121"/>
        <v>2.5914634146341462</v>
      </c>
      <c r="N1128" s="19">
        <f t="shared" si="122"/>
        <v>-0.4085365853658538</v>
      </c>
      <c r="O1128" s="16">
        <v>0</v>
      </c>
      <c r="P1128" s="20">
        <f t="shared" si="123"/>
        <v>0</v>
      </c>
      <c r="Q1128" s="19">
        <f t="shared" si="125"/>
        <v>-29</v>
      </c>
      <c r="R1128" s="15"/>
    </row>
    <row r="1129" spans="1:18" x14ac:dyDescent="0.3">
      <c r="A1129" s="21" t="s">
        <v>3156</v>
      </c>
      <c r="B1129" s="21" t="s">
        <v>3414</v>
      </c>
      <c r="C1129" s="21" t="s">
        <v>3415</v>
      </c>
      <c r="D1129" s="21" t="s">
        <v>1459</v>
      </c>
      <c r="E1129" s="21" t="s">
        <v>3416</v>
      </c>
      <c r="F1129" s="22">
        <v>1620</v>
      </c>
      <c r="G1129" s="22">
        <v>832</v>
      </c>
      <c r="H1129" s="23">
        <f t="shared" si="119"/>
        <v>788</v>
      </c>
      <c r="I1129" s="22">
        <v>2251</v>
      </c>
      <c r="J1129" s="24">
        <f t="shared" si="120"/>
        <v>138.95061728395061</v>
      </c>
      <c r="K1129" s="25">
        <f t="shared" si="124"/>
        <v>-3.0493827160493936</v>
      </c>
      <c r="L1129" s="22">
        <v>16</v>
      </c>
      <c r="M1129" s="26">
        <f t="shared" si="121"/>
        <v>0.98765432098765427</v>
      </c>
      <c r="N1129" s="25">
        <f t="shared" si="122"/>
        <v>-2.0123456790123457</v>
      </c>
      <c r="O1129" s="22">
        <v>2</v>
      </c>
      <c r="P1129" s="26">
        <f t="shared" si="123"/>
        <v>0.12345679012345678</v>
      </c>
      <c r="Q1129" s="25">
        <f t="shared" si="125"/>
        <v>-28.876543209876544</v>
      </c>
      <c r="R1129" s="21"/>
    </row>
    <row r="1130" spans="1:18" x14ac:dyDescent="0.3">
      <c r="A1130" s="15" t="s">
        <v>3156</v>
      </c>
      <c r="B1130" s="15" t="s">
        <v>3417</v>
      </c>
      <c r="C1130" s="15" t="s">
        <v>3418</v>
      </c>
      <c r="D1130" s="15" t="s">
        <v>393</v>
      </c>
      <c r="E1130" s="15" t="s">
        <v>2000</v>
      </c>
      <c r="F1130" s="16">
        <v>1322</v>
      </c>
      <c r="G1130" s="16">
        <v>199</v>
      </c>
      <c r="H1130" s="17">
        <f t="shared" si="119"/>
        <v>1123</v>
      </c>
      <c r="I1130" s="16">
        <v>1553</v>
      </c>
      <c r="J1130" s="18">
        <f t="shared" si="120"/>
        <v>117.47352496217852</v>
      </c>
      <c r="K1130" s="19">
        <f t="shared" si="124"/>
        <v>-24.526475037821484</v>
      </c>
      <c r="L1130" s="16">
        <v>29</v>
      </c>
      <c r="M1130" s="20">
        <f t="shared" si="121"/>
        <v>2.1936459909228443</v>
      </c>
      <c r="N1130" s="19">
        <f t="shared" si="122"/>
        <v>-0.80635400907715571</v>
      </c>
      <c r="O1130" s="16">
        <v>52</v>
      </c>
      <c r="P1130" s="20">
        <f t="shared" si="123"/>
        <v>3.9334341906202726</v>
      </c>
      <c r="Q1130" s="19">
        <f t="shared" si="125"/>
        <v>-25.066565809379728</v>
      </c>
      <c r="R1130" s="15"/>
    </row>
    <row r="1131" spans="1:18" x14ac:dyDescent="0.3">
      <c r="A1131" s="15" t="s">
        <v>3156</v>
      </c>
      <c r="B1131" s="15" t="s">
        <v>3419</v>
      </c>
      <c r="C1131" s="15" t="s">
        <v>3420</v>
      </c>
      <c r="D1131" s="15" t="s">
        <v>128</v>
      </c>
      <c r="E1131" s="15" t="s">
        <v>3421</v>
      </c>
      <c r="F1131" s="16">
        <v>2962</v>
      </c>
      <c r="G1131" s="16">
        <v>0</v>
      </c>
      <c r="H1131" s="17">
        <f t="shared" si="119"/>
        <v>2962</v>
      </c>
      <c r="I1131" s="16">
        <v>3611</v>
      </c>
      <c r="J1131" s="18">
        <f t="shared" si="120"/>
        <v>121.91087103308575</v>
      </c>
      <c r="K1131" s="19">
        <f t="shared" si="124"/>
        <v>-20.089128966914245</v>
      </c>
      <c r="L1131" s="16">
        <v>58</v>
      </c>
      <c r="M1131" s="20">
        <f t="shared" si="121"/>
        <v>1.9581363943281564</v>
      </c>
      <c r="N1131" s="19">
        <f t="shared" si="122"/>
        <v>-1.0418636056718436</v>
      </c>
      <c r="O1131" s="16">
        <v>1322</v>
      </c>
      <c r="P1131" s="20">
        <f t="shared" si="123"/>
        <v>44.632005401755571</v>
      </c>
      <c r="Q1131" s="19">
        <f t="shared" si="125"/>
        <v>15.632005401755571</v>
      </c>
      <c r="R1131" s="15"/>
    </row>
    <row r="1132" spans="1:18" x14ac:dyDescent="0.3">
      <c r="A1132" s="15" t="s">
        <v>3156</v>
      </c>
      <c r="B1132" s="15" t="s">
        <v>3422</v>
      </c>
      <c r="C1132" s="15" t="s">
        <v>3423</v>
      </c>
      <c r="D1132" s="15" t="s">
        <v>128</v>
      </c>
      <c r="E1132" s="15" t="s">
        <v>3424</v>
      </c>
      <c r="F1132" s="16">
        <v>1915</v>
      </c>
      <c r="G1132" s="16">
        <v>920</v>
      </c>
      <c r="H1132" s="17">
        <f t="shared" si="119"/>
        <v>995</v>
      </c>
      <c r="I1132" s="16">
        <v>3554</v>
      </c>
      <c r="J1132" s="18">
        <f t="shared" si="120"/>
        <v>185.58746736292429</v>
      </c>
      <c r="K1132" s="19">
        <f t="shared" si="124"/>
        <v>43.587467362924286</v>
      </c>
      <c r="L1132" s="16">
        <v>25</v>
      </c>
      <c r="M1132" s="20">
        <f t="shared" si="121"/>
        <v>1.3054830287206265</v>
      </c>
      <c r="N1132" s="19">
        <f t="shared" si="122"/>
        <v>-1.6945169712793735</v>
      </c>
      <c r="O1132" s="16">
        <v>0</v>
      </c>
      <c r="P1132" s="20">
        <f t="shared" si="123"/>
        <v>0</v>
      </c>
      <c r="Q1132" s="19">
        <f t="shared" si="125"/>
        <v>-29</v>
      </c>
      <c r="R1132" s="15"/>
    </row>
    <row r="1133" spans="1:18" x14ac:dyDescent="0.3">
      <c r="A1133" s="15" t="s">
        <v>3156</v>
      </c>
      <c r="B1133" s="15" t="s">
        <v>3425</v>
      </c>
      <c r="C1133" s="15" t="s">
        <v>3426</v>
      </c>
      <c r="D1133" s="15" t="s">
        <v>210</v>
      </c>
      <c r="E1133" s="15" t="s">
        <v>3427</v>
      </c>
      <c r="F1133" s="16">
        <v>970</v>
      </c>
      <c r="G1133" s="16">
        <v>118</v>
      </c>
      <c r="H1133" s="17">
        <f t="shared" si="119"/>
        <v>852</v>
      </c>
      <c r="I1133" s="16">
        <v>642</v>
      </c>
      <c r="J1133" s="18">
        <f t="shared" si="120"/>
        <v>66.185567010309271</v>
      </c>
      <c r="K1133" s="19">
        <f t="shared" si="124"/>
        <v>-75.814432989690729</v>
      </c>
      <c r="L1133" s="16">
        <v>35</v>
      </c>
      <c r="M1133" s="20">
        <f t="shared" si="121"/>
        <v>3.608247422680412</v>
      </c>
      <c r="N1133" s="19">
        <f t="shared" si="122"/>
        <v>0.60824742268041199</v>
      </c>
      <c r="O1133" s="16">
        <v>0</v>
      </c>
      <c r="P1133" s="20">
        <f t="shared" si="123"/>
        <v>0</v>
      </c>
      <c r="Q1133" s="19">
        <f t="shared" si="125"/>
        <v>-29</v>
      </c>
      <c r="R1133" s="15"/>
    </row>
    <row r="1134" spans="1:18" x14ac:dyDescent="0.3">
      <c r="A1134" s="15" t="s">
        <v>3156</v>
      </c>
      <c r="B1134" s="15" t="s">
        <v>3428</v>
      </c>
      <c r="C1134" s="15" t="s">
        <v>3429</v>
      </c>
      <c r="D1134" s="15" t="s">
        <v>265</v>
      </c>
      <c r="E1134" s="15" t="s">
        <v>3430</v>
      </c>
      <c r="F1134" s="16">
        <v>1294</v>
      </c>
      <c r="G1134" s="16">
        <v>75</v>
      </c>
      <c r="H1134" s="17">
        <f t="shared" si="119"/>
        <v>1219</v>
      </c>
      <c r="I1134" s="16">
        <v>3443</v>
      </c>
      <c r="J1134" s="18">
        <f t="shared" si="120"/>
        <v>266.07418856259659</v>
      </c>
      <c r="K1134" s="19">
        <f t="shared" si="124"/>
        <v>124.07418856259659</v>
      </c>
      <c r="L1134" s="16">
        <v>3</v>
      </c>
      <c r="M1134" s="20">
        <f t="shared" si="121"/>
        <v>0.23183925811437403</v>
      </c>
      <c r="N1134" s="19">
        <f t="shared" si="122"/>
        <v>-2.7681607418856258</v>
      </c>
      <c r="O1134" s="16">
        <v>0</v>
      </c>
      <c r="P1134" s="20">
        <f t="shared" si="123"/>
        <v>0</v>
      </c>
      <c r="Q1134" s="19">
        <f t="shared" si="125"/>
        <v>-29</v>
      </c>
      <c r="R1134" s="15"/>
    </row>
    <row r="1135" spans="1:18" x14ac:dyDescent="0.3">
      <c r="A1135" s="15" t="s">
        <v>3156</v>
      </c>
      <c r="B1135" s="15" t="s">
        <v>3431</v>
      </c>
      <c r="C1135" s="15" t="s">
        <v>3432</v>
      </c>
      <c r="D1135" s="15" t="s">
        <v>624</v>
      </c>
      <c r="E1135" s="15" t="s">
        <v>3433</v>
      </c>
      <c r="F1135" s="16">
        <v>1642</v>
      </c>
      <c r="G1135" s="16">
        <v>619</v>
      </c>
      <c r="H1135" s="17">
        <f t="shared" si="119"/>
        <v>1023</v>
      </c>
      <c r="I1135" s="16">
        <v>3504</v>
      </c>
      <c r="J1135" s="18">
        <f t="shared" si="120"/>
        <v>213.39829476248474</v>
      </c>
      <c r="K1135" s="19">
        <f t="shared" si="124"/>
        <v>71.398294762484738</v>
      </c>
      <c r="L1135" s="16">
        <v>152</v>
      </c>
      <c r="M1135" s="20">
        <f t="shared" si="121"/>
        <v>9.2570036540803891</v>
      </c>
      <c r="N1135" s="19">
        <f t="shared" si="122"/>
        <v>6.2570036540803891</v>
      </c>
      <c r="O1135" s="16">
        <v>314</v>
      </c>
      <c r="P1135" s="20">
        <f t="shared" si="123"/>
        <v>19.123020706455542</v>
      </c>
      <c r="Q1135" s="19">
        <f t="shared" si="125"/>
        <v>-9.8769792935444585</v>
      </c>
      <c r="R1135" s="15"/>
    </row>
    <row r="1136" spans="1:18" x14ac:dyDescent="0.3">
      <c r="A1136" s="15" t="s">
        <v>3156</v>
      </c>
      <c r="B1136" s="15" t="s">
        <v>3434</v>
      </c>
      <c r="C1136" s="15" t="s">
        <v>3435</v>
      </c>
      <c r="D1136" s="15" t="s">
        <v>3436</v>
      </c>
      <c r="E1136" s="15" t="s">
        <v>3437</v>
      </c>
      <c r="F1136" s="16">
        <v>1538</v>
      </c>
      <c r="G1136" s="16">
        <v>235</v>
      </c>
      <c r="H1136" s="17">
        <f t="shared" si="119"/>
        <v>1303</v>
      </c>
      <c r="I1136" s="16">
        <v>2409</v>
      </c>
      <c r="J1136" s="18">
        <f t="shared" si="120"/>
        <v>156.63198959687907</v>
      </c>
      <c r="K1136" s="19">
        <f t="shared" si="124"/>
        <v>14.631989596879066</v>
      </c>
      <c r="L1136" s="16">
        <v>24</v>
      </c>
      <c r="M1136" s="20">
        <f t="shared" si="121"/>
        <v>1.5604681404421328</v>
      </c>
      <c r="N1136" s="19">
        <f t="shared" si="122"/>
        <v>-1.4395318595578672</v>
      </c>
      <c r="O1136" s="16">
        <v>505</v>
      </c>
      <c r="P1136" s="20">
        <f t="shared" si="123"/>
        <v>32.834850455136539</v>
      </c>
      <c r="Q1136" s="19">
        <f t="shared" si="125"/>
        <v>3.8348504551365394</v>
      </c>
      <c r="R1136" s="15"/>
    </row>
    <row r="1137" spans="1:18" x14ac:dyDescent="0.3">
      <c r="A1137" s="15" t="s">
        <v>3156</v>
      </c>
      <c r="B1137" s="15" t="s">
        <v>3438</v>
      </c>
      <c r="C1137" s="15" t="s">
        <v>3439</v>
      </c>
      <c r="D1137" s="15" t="s">
        <v>148</v>
      </c>
      <c r="E1137" s="15" t="s">
        <v>3440</v>
      </c>
      <c r="F1137" s="16">
        <v>1692</v>
      </c>
      <c r="G1137" s="16">
        <v>156</v>
      </c>
      <c r="H1137" s="17">
        <f t="shared" si="119"/>
        <v>1536</v>
      </c>
      <c r="I1137" s="16">
        <v>3660</v>
      </c>
      <c r="J1137" s="18">
        <f t="shared" si="120"/>
        <v>216.31205673758865</v>
      </c>
      <c r="K1137" s="19">
        <f t="shared" si="124"/>
        <v>74.312056737588648</v>
      </c>
      <c r="L1137" s="16">
        <v>83</v>
      </c>
      <c r="M1137" s="20">
        <f t="shared" si="121"/>
        <v>4.9054373522458627</v>
      </c>
      <c r="N1137" s="19">
        <f t="shared" si="122"/>
        <v>1.9054373522458627</v>
      </c>
      <c r="O1137" s="16">
        <v>0</v>
      </c>
      <c r="P1137" s="20">
        <f t="shared" si="123"/>
        <v>0</v>
      </c>
      <c r="Q1137" s="19">
        <f t="shared" si="125"/>
        <v>-29</v>
      </c>
      <c r="R1137" s="15"/>
    </row>
    <row r="1138" spans="1:18" x14ac:dyDescent="0.3">
      <c r="A1138" s="15" t="s">
        <v>3156</v>
      </c>
      <c r="B1138" s="15" t="s">
        <v>3441</v>
      </c>
      <c r="C1138" s="15" t="s">
        <v>3442</v>
      </c>
      <c r="D1138" s="15" t="s">
        <v>3443</v>
      </c>
      <c r="E1138" s="15" t="s">
        <v>3444</v>
      </c>
      <c r="F1138" s="16">
        <v>1403</v>
      </c>
      <c r="G1138" s="16">
        <v>4</v>
      </c>
      <c r="H1138" s="17">
        <f t="shared" si="119"/>
        <v>1399</v>
      </c>
      <c r="I1138" s="16">
        <v>1589</v>
      </c>
      <c r="J1138" s="18">
        <f t="shared" si="120"/>
        <v>113.25730577334284</v>
      </c>
      <c r="K1138" s="19">
        <f t="shared" si="124"/>
        <v>-28.742694226657164</v>
      </c>
      <c r="L1138" s="16">
        <v>8</v>
      </c>
      <c r="M1138" s="20">
        <f t="shared" si="121"/>
        <v>0.57020669992872419</v>
      </c>
      <c r="N1138" s="19">
        <f t="shared" si="122"/>
        <v>-2.4297933000712759</v>
      </c>
      <c r="O1138" s="16">
        <v>15</v>
      </c>
      <c r="P1138" s="20">
        <f t="shared" si="123"/>
        <v>1.0691375623663579</v>
      </c>
      <c r="Q1138" s="19">
        <f t="shared" si="125"/>
        <v>-27.930862437633643</v>
      </c>
      <c r="R1138" s="15"/>
    </row>
    <row r="1139" spans="1:18" x14ac:dyDescent="0.3">
      <c r="A1139" s="15" t="s">
        <v>3156</v>
      </c>
      <c r="B1139" s="15" t="s">
        <v>3445</v>
      </c>
      <c r="C1139" s="15" t="s">
        <v>3446</v>
      </c>
      <c r="D1139" s="15" t="s">
        <v>1151</v>
      </c>
      <c r="E1139" s="15" t="s">
        <v>3447</v>
      </c>
      <c r="F1139" s="16">
        <v>1768</v>
      </c>
      <c r="G1139" s="16">
        <v>16</v>
      </c>
      <c r="H1139" s="17">
        <f t="shared" si="119"/>
        <v>1752</v>
      </c>
      <c r="I1139" s="16">
        <v>2183</v>
      </c>
      <c r="J1139" s="18">
        <f t="shared" si="120"/>
        <v>123.47285067873304</v>
      </c>
      <c r="K1139" s="19">
        <f t="shared" si="124"/>
        <v>-18.527149321266961</v>
      </c>
      <c r="L1139" s="16">
        <v>37</v>
      </c>
      <c r="M1139" s="20">
        <f t="shared" si="121"/>
        <v>2.0927601809954748</v>
      </c>
      <c r="N1139" s="19">
        <f t="shared" si="122"/>
        <v>-0.90723981900452522</v>
      </c>
      <c r="O1139" s="16">
        <v>509</v>
      </c>
      <c r="P1139" s="20">
        <f t="shared" si="123"/>
        <v>28.789592760180994</v>
      </c>
      <c r="Q1139" s="19">
        <f t="shared" si="125"/>
        <v>-0.21040723981900555</v>
      </c>
      <c r="R1139" s="15"/>
    </row>
    <row r="1140" spans="1:18" x14ac:dyDescent="0.3">
      <c r="A1140" s="15" t="s">
        <v>3156</v>
      </c>
      <c r="B1140" s="15" t="s">
        <v>3448</v>
      </c>
      <c r="C1140" s="15" t="s">
        <v>3449</v>
      </c>
      <c r="D1140" s="15" t="s">
        <v>286</v>
      </c>
      <c r="E1140" s="15" t="s">
        <v>3450</v>
      </c>
      <c r="F1140" s="16">
        <v>920</v>
      </c>
      <c r="G1140" s="16">
        <v>141</v>
      </c>
      <c r="H1140" s="17">
        <f t="shared" si="119"/>
        <v>779</v>
      </c>
      <c r="I1140" s="16">
        <v>1577</v>
      </c>
      <c r="J1140" s="18">
        <f t="shared" si="120"/>
        <v>171.41304347826087</v>
      </c>
      <c r="K1140" s="19">
        <f t="shared" si="124"/>
        <v>29.413043478260875</v>
      </c>
      <c r="L1140" s="16">
        <v>4</v>
      </c>
      <c r="M1140" s="20">
        <f t="shared" si="121"/>
        <v>0.43478260869565216</v>
      </c>
      <c r="N1140" s="19">
        <f t="shared" si="122"/>
        <v>-2.5652173913043477</v>
      </c>
      <c r="O1140" s="16">
        <v>53</v>
      </c>
      <c r="P1140" s="20">
        <f t="shared" si="123"/>
        <v>5.7608695652173916</v>
      </c>
      <c r="Q1140" s="19">
        <f t="shared" si="125"/>
        <v>-23.239130434782609</v>
      </c>
      <c r="R1140" s="15"/>
    </row>
    <row r="1141" spans="1:18" x14ac:dyDescent="0.3">
      <c r="A1141" s="15" t="s">
        <v>3156</v>
      </c>
      <c r="B1141" s="15" t="s">
        <v>3451</v>
      </c>
      <c r="C1141" s="15" t="s">
        <v>3452</v>
      </c>
      <c r="D1141" s="15" t="s">
        <v>34</v>
      </c>
      <c r="E1141" s="15" t="s">
        <v>3453</v>
      </c>
      <c r="F1141" s="16">
        <v>1293</v>
      </c>
      <c r="G1141" s="16">
        <v>206</v>
      </c>
      <c r="H1141" s="17">
        <f t="shared" si="119"/>
        <v>1087</v>
      </c>
      <c r="I1141" s="16">
        <v>1708</v>
      </c>
      <c r="J1141" s="18">
        <f t="shared" si="120"/>
        <v>132.09590100541377</v>
      </c>
      <c r="K1141" s="19">
        <f t="shared" si="124"/>
        <v>-9.904098994586235</v>
      </c>
      <c r="L1141" s="16">
        <v>17</v>
      </c>
      <c r="M1141" s="20">
        <f t="shared" si="121"/>
        <v>1.3147718484145399</v>
      </c>
      <c r="N1141" s="19">
        <f t="shared" si="122"/>
        <v>-1.6852281515854601</v>
      </c>
      <c r="O1141" s="16">
        <v>1174</v>
      </c>
      <c r="P1141" s="20">
        <f t="shared" si="123"/>
        <v>90.796597061098211</v>
      </c>
      <c r="Q1141" s="19">
        <f t="shared" si="125"/>
        <v>61.796597061098211</v>
      </c>
      <c r="R1141" s="15"/>
    </row>
    <row r="1142" spans="1:18" x14ac:dyDescent="0.3">
      <c r="A1142" s="15" t="s">
        <v>3156</v>
      </c>
      <c r="B1142" s="15" t="s">
        <v>3454</v>
      </c>
      <c r="C1142" s="15" t="s">
        <v>3455</v>
      </c>
      <c r="D1142" s="15" t="s">
        <v>1359</v>
      </c>
      <c r="E1142" s="15" t="s">
        <v>3456</v>
      </c>
      <c r="F1142" s="16">
        <v>2082</v>
      </c>
      <c r="G1142" s="16">
        <v>481</v>
      </c>
      <c r="H1142" s="17">
        <f t="shared" si="119"/>
        <v>1601</v>
      </c>
      <c r="I1142" s="16">
        <v>1882</v>
      </c>
      <c r="J1142" s="18">
        <f t="shared" si="120"/>
        <v>90.393852065321809</v>
      </c>
      <c r="K1142" s="19">
        <f t="shared" si="124"/>
        <v>-51.606147934678191</v>
      </c>
      <c r="L1142" s="16">
        <v>20</v>
      </c>
      <c r="M1142" s="20">
        <f t="shared" si="121"/>
        <v>0.96061479346781953</v>
      </c>
      <c r="N1142" s="19">
        <f t="shared" si="122"/>
        <v>-2.0393852065321805</v>
      </c>
      <c r="O1142" s="16">
        <v>48</v>
      </c>
      <c r="P1142" s="20">
        <f t="shared" si="123"/>
        <v>2.3054755043227666</v>
      </c>
      <c r="Q1142" s="19">
        <f t="shared" si="125"/>
        <v>-26.694524495677232</v>
      </c>
      <c r="R1142" s="15"/>
    </row>
    <row r="1143" spans="1:18" x14ac:dyDescent="0.3">
      <c r="A1143" s="15" t="s">
        <v>3156</v>
      </c>
      <c r="B1143" s="15" t="s">
        <v>3457</v>
      </c>
      <c r="C1143" s="15" t="s">
        <v>3458</v>
      </c>
      <c r="D1143" s="15" t="s">
        <v>265</v>
      </c>
      <c r="E1143" s="15" t="s">
        <v>3459</v>
      </c>
      <c r="F1143" s="16">
        <v>2267</v>
      </c>
      <c r="G1143" s="16">
        <v>631</v>
      </c>
      <c r="H1143" s="17">
        <f t="shared" si="119"/>
        <v>1636</v>
      </c>
      <c r="I1143" s="16">
        <v>2834</v>
      </c>
      <c r="J1143" s="18">
        <f t="shared" si="120"/>
        <v>125.01102779003088</v>
      </c>
      <c r="K1143" s="19">
        <f t="shared" si="124"/>
        <v>-16.98897220996912</v>
      </c>
      <c r="L1143" s="16">
        <v>19</v>
      </c>
      <c r="M1143" s="20">
        <f t="shared" si="121"/>
        <v>0.83811204234671366</v>
      </c>
      <c r="N1143" s="19">
        <f t="shared" si="122"/>
        <v>-2.1618879576532866</v>
      </c>
      <c r="O1143" s="16">
        <v>690</v>
      </c>
      <c r="P1143" s="20">
        <f t="shared" si="123"/>
        <v>30.436700485222762</v>
      </c>
      <c r="Q1143" s="19">
        <f t="shared" si="125"/>
        <v>1.4367004852227616</v>
      </c>
      <c r="R1143" s="15"/>
    </row>
    <row r="1144" spans="1:18" x14ac:dyDescent="0.3">
      <c r="A1144" s="15" t="s">
        <v>3156</v>
      </c>
      <c r="B1144" s="15" t="s">
        <v>3460</v>
      </c>
      <c r="C1144" s="15" t="s">
        <v>3461</v>
      </c>
      <c r="D1144" s="15" t="s">
        <v>79</v>
      </c>
      <c r="E1144" s="15" t="s">
        <v>3462</v>
      </c>
      <c r="F1144" s="16">
        <v>1211</v>
      </c>
      <c r="G1144" s="16">
        <v>9</v>
      </c>
      <c r="H1144" s="17">
        <f t="shared" si="119"/>
        <v>1202</v>
      </c>
      <c r="I1144" s="16">
        <v>2721</v>
      </c>
      <c r="J1144" s="18">
        <f t="shared" si="120"/>
        <v>224.69033856317094</v>
      </c>
      <c r="K1144" s="19">
        <f t="shared" si="124"/>
        <v>82.69033856317094</v>
      </c>
      <c r="L1144" s="16">
        <v>14</v>
      </c>
      <c r="M1144" s="20">
        <f t="shared" si="121"/>
        <v>1.1560693641618496</v>
      </c>
      <c r="N1144" s="19">
        <f t="shared" si="122"/>
        <v>-1.8439306358381504</v>
      </c>
      <c r="O1144" s="16">
        <v>0</v>
      </c>
      <c r="P1144" s="20">
        <f t="shared" si="123"/>
        <v>0</v>
      </c>
      <c r="Q1144" s="19">
        <f t="shared" si="125"/>
        <v>-29</v>
      </c>
      <c r="R1144" s="15"/>
    </row>
    <row r="1145" spans="1:18" x14ac:dyDescent="0.3">
      <c r="A1145" s="15" t="s">
        <v>3156</v>
      </c>
      <c r="B1145" s="15" t="s">
        <v>3463</v>
      </c>
      <c r="C1145" s="15" t="s">
        <v>3464</v>
      </c>
      <c r="D1145" s="15" t="s">
        <v>365</v>
      </c>
      <c r="E1145" s="15" t="s">
        <v>3465</v>
      </c>
      <c r="F1145" s="16">
        <v>1136</v>
      </c>
      <c r="G1145" s="16">
        <v>441</v>
      </c>
      <c r="H1145" s="17">
        <f t="shared" si="119"/>
        <v>695</v>
      </c>
      <c r="I1145" s="16">
        <v>1554</v>
      </c>
      <c r="J1145" s="18">
        <f t="shared" si="120"/>
        <v>136.79577464788733</v>
      </c>
      <c r="K1145" s="19">
        <f t="shared" si="124"/>
        <v>-5.2042253521126725</v>
      </c>
      <c r="L1145" s="16">
        <v>12</v>
      </c>
      <c r="M1145" s="20">
        <f t="shared" si="121"/>
        <v>1.056338028169014</v>
      </c>
      <c r="N1145" s="19">
        <f t="shared" si="122"/>
        <v>-1.943661971830986</v>
      </c>
      <c r="O1145" s="16">
        <v>105</v>
      </c>
      <c r="P1145" s="20">
        <f t="shared" si="123"/>
        <v>9.2429577464788739</v>
      </c>
      <c r="Q1145" s="19">
        <f t="shared" si="125"/>
        <v>-19.757042253521128</v>
      </c>
      <c r="R1145" s="15"/>
    </row>
    <row r="1146" spans="1:18" x14ac:dyDescent="0.3">
      <c r="A1146" s="15" t="s">
        <v>3156</v>
      </c>
      <c r="B1146" s="15" t="s">
        <v>3466</v>
      </c>
      <c r="C1146" s="15" t="s">
        <v>3467</v>
      </c>
      <c r="D1146" s="15" t="s">
        <v>3468</v>
      </c>
      <c r="E1146" s="15" t="s">
        <v>2000</v>
      </c>
      <c r="F1146" s="16">
        <v>585</v>
      </c>
      <c r="G1146" s="16">
        <v>69</v>
      </c>
      <c r="H1146" s="17">
        <f t="shared" si="119"/>
        <v>516</v>
      </c>
      <c r="I1146" s="16">
        <v>1101</v>
      </c>
      <c r="J1146" s="18">
        <f t="shared" si="120"/>
        <v>188.2051282051282</v>
      </c>
      <c r="K1146" s="19">
        <f t="shared" si="124"/>
        <v>46.205128205128204</v>
      </c>
      <c r="L1146" s="16">
        <v>6</v>
      </c>
      <c r="M1146" s="20">
        <f t="shared" si="121"/>
        <v>1.0256410256410255</v>
      </c>
      <c r="N1146" s="19">
        <f t="shared" si="122"/>
        <v>-1.9743589743589745</v>
      </c>
      <c r="O1146" s="16">
        <v>542</v>
      </c>
      <c r="P1146" s="20">
        <f t="shared" si="123"/>
        <v>92.649572649572647</v>
      </c>
      <c r="Q1146" s="19">
        <f t="shared" si="125"/>
        <v>63.649572649572647</v>
      </c>
      <c r="R1146" s="15"/>
    </row>
    <row r="1147" spans="1:18" x14ac:dyDescent="0.3">
      <c r="A1147" s="15" t="s">
        <v>3156</v>
      </c>
      <c r="B1147" s="15" t="s">
        <v>3469</v>
      </c>
      <c r="C1147" s="15" t="s">
        <v>3470</v>
      </c>
      <c r="D1147" s="15" t="s">
        <v>42</v>
      </c>
      <c r="E1147" s="15" t="s">
        <v>3471</v>
      </c>
      <c r="F1147" s="16">
        <v>1052</v>
      </c>
      <c r="G1147" s="16">
        <v>160</v>
      </c>
      <c r="H1147" s="17">
        <f t="shared" si="119"/>
        <v>892</v>
      </c>
      <c r="I1147" s="16">
        <v>1207</v>
      </c>
      <c r="J1147" s="18">
        <f t="shared" si="120"/>
        <v>114.73384030418249</v>
      </c>
      <c r="K1147" s="19">
        <f t="shared" si="124"/>
        <v>-27.266159695817507</v>
      </c>
      <c r="L1147" s="16">
        <v>10</v>
      </c>
      <c r="M1147" s="20">
        <f t="shared" si="121"/>
        <v>0.95057034220532322</v>
      </c>
      <c r="N1147" s="19">
        <f t="shared" si="122"/>
        <v>-2.0494296577946769</v>
      </c>
      <c r="O1147" s="16">
        <v>202</v>
      </c>
      <c r="P1147" s="20">
        <f t="shared" si="123"/>
        <v>19.201520912547529</v>
      </c>
      <c r="Q1147" s="19">
        <f t="shared" si="125"/>
        <v>-9.7984790874524705</v>
      </c>
      <c r="R1147" s="15"/>
    </row>
    <row r="1148" spans="1:18" x14ac:dyDescent="0.3">
      <c r="A1148" s="15" t="s">
        <v>3156</v>
      </c>
      <c r="B1148" s="15" t="s">
        <v>3472</v>
      </c>
      <c r="C1148" s="15" t="s">
        <v>3473</v>
      </c>
      <c r="D1148" s="15" t="s">
        <v>1151</v>
      </c>
      <c r="E1148" s="15" t="s">
        <v>3474</v>
      </c>
      <c r="F1148" s="16">
        <v>1777</v>
      </c>
      <c r="G1148" s="16">
        <v>190</v>
      </c>
      <c r="H1148" s="17">
        <f t="shared" si="119"/>
        <v>1587</v>
      </c>
      <c r="I1148" s="16">
        <v>1913</v>
      </c>
      <c r="J1148" s="18">
        <f t="shared" si="120"/>
        <v>107.6533483398987</v>
      </c>
      <c r="K1148" s="19">
        <f t="shared" si="124"/>
        <v>-34.346651660101301</v>
      </c>
      <c r="L1148" s="16">
        <v>21</v>
      </c>
      <c r="M1148" s="20">
        <f t="shared" si="121"/>
        <v>1.1817670230725943</v>
      </c>
      <c r="N1148" s="19">
        <f t="shared" si="122"/>
        <v>-1.8182329769274057</v>
      </c>
      <c r="O1148" s="16">
        <v>283</v>
      </c>
      <c r="P1148" s="20">
        <f t="shared" si="123"/>
        <v>15.925717501406867</v>
      </c>
      <c r="Q1148" s="19">
        <f t="shared" si="125"/>
        <v>-13.074282498593133</v>
      </c>
      <c r="R1148" s="15"/>
    </row>
    <row r="1149" spans="1:18" x14ac:dyDescent="0.3">
      <c r="A1149" s="15" t="s">
        <v>3156</v>
      </c>
      <c r="B1149" s="15" t="s">
        <v>3475</v>
      </c>
      <c r="C1149" s="15" t="s">
        <v>3476</v>
      </c>
      <c r="D1149" s="15" t="s">
        <v>140</v>
      </c>
      <c r="E1149" s="15" t="s">
        <v>3477</v>
      </c>
      <c r="F1149" s="16">
        <v>1371</v>
      </c>
      <c r="G1149" s="16">
        <v>0</v>
      </c>
      <c r="H1149" s="17">
        <f t="shared" si="119"/>
        <v>1371</v>
      </c>
      <c r="I1149" s="16">
        <v>456</v>
      </c>
      <c r="J1149" s="18">
        <f t="shared" si="120"/>
        <v>33.260393873085334</v>
      </c>
      <c r="K1149" s="19">
        <f t="shared" si="124"/>
        <v>-108.73960612691467</v>
      </c>
      <c r="L1149" s="16">
        <v>0</v>
      </c>
      <c r="M1149" s="20">
        <f t="shared" si="121"/>
        <v>0</v>
      </c>
      <c r="N1149" s="19">
        <f t="shared" si="122"/>
        <v>-3</v>
      </c>
      <c r="O1149" s="16">
        <v>252</v>
      </c>
      <c r="P1149" s="20">
        <f t="shared" si="123"/>
        <v>18.380743982494529</v>
      </c>
      <c r="Q1149" s="19">
        <f t="shared" si="125"/>
        <v>-10.619256017505471</v>
      </c>
      <c r="R1149" s="15"/>
    </row>
    <row r="1150" spans="1:18" x14ac:dyDescent="0.3">
      <c r="A1150" s="15" t="s">
        <v>3156</v>
      </c>
      <c r="B1150" s="15" t="s">
        <v>3478</v>
      </c>
      <c r="C1150" s="15" t="s">
        <v>3479</v>
      </c>
      <c r="D1150" s="15" t="s">
        <v>38</v>
      </c>
      <c r="E1150" s="15" t="s">
        <v>3480</v>
      </c>
      <c r="F1150" s="16">
        <v>1574</v>
      </c>
      <c r="G1150" s="16">
        <v>251</v>
      </c>
      <c r="H1150" s="17">
        <f t="shared" si="119"/>
        <v>1323</v>
      </c>
      <c r="I1150" s="16">
        <v>3612</v>
      </c>
      <c r="J1150" s="18">
        <f t="shared" si="120"/>
        <v>229.47903430749682</v>
      </c>
      <c r="K1150" s="19">
        <f t="shared" si="124"/>
        <v>87.479034307496818</v>
      </c>
      <c r="L1150" s="16">
        <v>27</v>
      </c>
      <c r="M1150" s="20">
        <f t="shared" si="121"/>
        <v>1.7153748411689964</v>
      </c>
      <c r="N1150" s="19">
        <f t="shared" si="122"/>
        <v>-1.2846251588310036</v>
      </c>
      <c r="O1150" s="16">
        <v>977</v>
      </c>
      <c r="P1150" s="20">
        <f t="shared" si="123"/>
        <v>62.071156289707751</v>
      </c>
      <c r="Q1150" s="19">
        <f t="shared" si="125"/>
        <v>33.071156289707751</v>
      </c>
      <c r="R1150" s="15"/>
    </row>
    <row r="1151" spans="1:18" x14ac:dyDescent="0.3">
      <c r="A1151" s="15" t="s">
        <v>3156</v>
      </c>
      <c r="B1151" s="15" t="s">
        <v>3481</v>
      </c>
      <c r="C1151" s="15" t="s">
        <v>3482</v>
      </c>
      <c r="D1151" s="15" t="s">
        <v>1395</v>
      </c>
      <c r="E1151" s="15" t="s">
        <v>3312</v>
      </c>
      <c r="F1151" s="16">
        <v>1195</v>
      </c>
      <c r="G1151" s="16">
        <v>205</v>
      </c>
      <c r="H1151" s="17">
        <f t="shared" si="119"/>
        <v>990</v>
      </c>
      <c r="I1151" s="16">
        <v>1884</v>
      </c>
      <c r="J1151" s="18">
        <f t="shared" si="120"/>
        <v>157.65690376569037</v>
      </c>
      <c r="K1151" s="19">
        <f t="shared" si="124"/>
        <v>15.656903765690373</v>
      </c>
      <c r="L1151" s="16">
        <v>7</v>
      </c>
      <c r="M1151" s="20">
        <f t="shared" si="121"/>
        <v>0.58577405857740583</v>
      </c>
      <c r="N1151" s="19">
        <f t="shared" si="122"/>
        <v>-2.4142259414225942</v>
      </c>
      <c r="O1151" s="16">
        <v>29</v>
      </c>
      <c r="P1151" s="20">
        <f t="shared" si="123"/>
        <v>2.4267782426778242</v>
      </c>
      <c r="Q1151" s="19">
        <f t="shared" si="125"/>
        <v>-26.573221757322177</v>
      </c>
      <c r="R1151" s="15"/>
    </row>
    <row r="1152" spans="1:18" x14ac:dyDescent="0.3">
      <c r="A1152" s="15" t="s">
        <v>3156</v>
      </c>
      <c r="B1152" s="15" t="s">
        <v>3483</v>
      </c>
      <c r="C1152" s="15" t="s">
        <v>3484</v>
      </c>
      <c r="D1152" s="15" t="s">
        <v>3485</v>
      </c>
      <c r="E1152" s="15" t="s">
        <v>3486</v>
      </c>
      <c r="F1152" s="16">
        <v>2145</v>
      </c>
      <c r="G1152" s="16">
        <v>336</v>
      </c>
      <c r="H1152" s="17">
        <f t="shared" si="119"/>
        <v>1809</v>
      </c>
      <c r="I1152" s="16">
        <v>3270</v>
      </c>
      <c r="J1152" s="18">
        <f t="shared" si="120"/>
        <v>152.44755244755243</v>
      </c>
      <c r="K1152" s="19">
        <f t="shared" si="124"/>
        <v>10.447552447552425</v>
      </c>
      <c r="L1152" s="16">
        <v>4</v>
      </c>
      <c r="M1152" s="20">
        <f t="shared" si="121"/>
        <v>0.18648018648018649</v>
      </c>
      <c r="N1152" s="19">
        <f t="shared" si="122"/>
        <v>-2.8135198135198136</v>
      </c>
      <c r="O1152" s="16">
        <v>28</v>
      </c>
      <c r="P1152" s="20">
        <f t="shared" si="123"/>
        <v>1.3053613053613053</v>
      </c>
      <c r="Q1152" s="19">
        <f t="shared" si="125"/>
        <v>-27.694638694638694</v>
      </c>
      <c r="R1152" s="15"/>
    </row>
    <row r="1153" spans="1:18" x14ac:dyDescent="0.3">
      <c r="A1153" s="15" t="s">
        <v>3156</v>
      </c>
      <c r="B1153" s="15" t="s">
        <v>3487</v>
      </c>
      <c r="C1153" s="15" t="s">
        <v>3488</v>
      </c>
      <c r="D1153" s="15" t="s">
        <v>290</v>
      </c>
      <c r="E1153" s="15" t="s">
        <v>3489</v>
      </c>
      <c r="F1153" s="16">
        <v>1438</v>
      </c>
      <c r="G1153" s="16">
        <v>46</v>
      </c>
      <c r="H1153" s="17">
        <f t="shared" si="119"/>
        <v>1392</v>
      </c>
      <c r="I1153" s="16">
        <v>2128</v>
      </c>
      <c r="J1153" s="18">
        <f t="shared" si="120"/>
        <v>147.98331015299027</v>
      </c>
      <c r="K1153" s="19">
        <f t="shared" si="124"/>
        <v>5.9833101529902706</v>
      </c>
      <c r="L1153" s="16">
        <v>2</v>
      </c>
      <c r="M1153" s="20">
        <f t="shared" si="121"/>
        <v>0.13908205841446453</v>
      </c>
      <c r="N1153" s="19">
        <f t="shared" si="122"/>
        <v>-2.8609179415855355</v>
      </c>
      <c r="O1153" s="16">
        <v>156</v>
      </c>
      <c r="P1153" s="20">
        <f t="shared" si="123"/>
        <v>10.848400556328233</v>
      </c>
      <c r="Q1153" s="19">
        <f t="shared" si="125"/>
        <v>-18.151599443671767</v>
      </c>
      <c r="R1153" s="15"/>
    </row>
    <row r="1154" spans="1:18" x14ac:dyDescent="0.3">
      <c r="A1154" s="15" t="s">
        <v>3156</v>
      </c>
      <c r="B1154" s="15" t="s">
        <v>3490</v>
      </c>
      <c r="C1154" s="15" t="s">
        <v>3491</v>
      </c>
      <c r="D1154" s="15" t="s">
        <v>1151</v>
      </c>
      <c r="E1154" s="15" t="s">
        <v>3492</v>
      </c>
      <c r="F1154" s="16">
        <v>1304</v>
      </c>
      <c r="G1154" s="16">
        <v>0</v>
      </c>
      <c r="H1154" s="17">
        <f t="shared" si="119"/>
        <v>1304</v>
      </c>
      <c r="I1154" s="16">
        <v>4486</v>
      </c>
      <c r="J1154" s="18">
        <f t="shared" si="120"/>
        <v>344.01840490797542</v>
      </c>
      <c r="K1154" s="19">
        <f t="shared" si="124"/>
        <v>202.01840490797542</v>
      </c>
      <c r="L1154" s="16">
        <v>111</v>
      </c>
      <c r="M1154" s="20">
        <f t="shared" si="121"/>
        <v>8.5122699386503058</v>
      </c>
      <c r="N1154" s="19">
        <f t="shared" si="122"/>
        <v>5.5122699386503058</v>
      </c>
      <c r="O1154" s="16">
        <v>240</v>
      </c>
      <c r="P1154" s="20">
        <f t="shared" si="123"/>
        <v>18.404907975460123</v>
      </c>
      <c r="Q1154" s="19">
        <f t="shared" si="125"/>
        <v>-10.595092024539877</v>
      </c>
      <c r="R1154" s="15"/>
    </row>
    <row r="1155" spans="1:18" x14ac:dyDescent="0.3">
      <c r="A1155" s="15" t="s">
        <v>3156</v>
      </c>
      <c r="B1155" s="15" t="s">
        <v>3493</v>
      </c>
      <c r="C1155" s="15" t="s">
        <v>3494</v>
      </c>
      <c r="D1155" s="15" t="s">
        <v>3185</v>
      </c>
      <c r="E1155" s="15" t="s">
        <v>3495</v>
      </c>
      <c r="F1155" s="16">
        <v>2301</v>
      </c>
      <c r="G1155" s="16">
        <v>11</v>
      </c>
      <c r="H1155" s="17">
        <f t="shared" si="119"/>
        <v>2290</v>
      </c>
      <c r="I1155" s="16">
        <v>3005</v>
      </c>
      <c r="J1155" s="18">
        <f t="shared" si="120"/>
        <v>130.59539330725772</v>
      </c>
      <c r="K1155" s="19">
        <f t="shared" si="124"/>
        <v>-11.404606692742277</v>
      </c>
      <c r="L1155" s="16">
        <v>8</v>
      </c>
      <c r="M1155" s="20">
        <f t="shared" si="121"/>
        <v>0.34767492394611038</v>
      </c>
      <c r="N1155" s="19">
        <f t="shared" si="122"/>
        <v>-2.6523250760538897</v>
      </c>
      <c r="O1155" s="16">
        <v>23</v>
      </c>
      <c r="P1155" s="20">
        <f t="shared" si="123"/>
        <v>0.9995654063450673</v>
      </c>
      <c r="Q1155" s="19">
        <f t="shared" si="125"/>
        <v>-28.000434593654933</v>
      </c>
      <c r="R1155" s="15"/>
    </row>
    <row r="1156" spans="1:18" x14ac:dyDescent="0.3">
      <c r="A1156" s="15" t="s">
        <v>3156</v>
      </c>
      <c r="B1156" s="15" t="s">
        <v>3496</v>
      </c>
      <c r="C1156" s="15" t="s">
        <v>3497</v>
      </c>
      <c r="D1156" s="15" t="s">
        <v>3498</v>
      </c>
      <c r="E1156" s="15" t="s">
        <v>3499</v>
      </c>
      <c r="F1156" s="16">
        <v>1588</v>
      </c>
      <c r="G1156" s="16">
        <v>115</v>
      </c>
      <c r="H1156" s="17">
        <f t="shared" si="119"/>
        <v>1473</v>
      </c>
      <c r="I1156" s="16">
        <v>2266</v>
      </c>
      <c r="J1156" s="18">
        <f t="shared" si="120"/>
        <v>142.69521410579344</v>
      </c>
      <c r="K1156" s="19">
        <f t="shared" si="124"/>
        <v>0.69521410579343978</v>
      </c>
      <c r="L1156" s="16">
        <v>40</v>
      </c>
      <c r="M1156" s="20">
        <f t="shared" si="121"/>
        <v>2.518891687657431</v>
      </c>
      <c r="N1156" s="19">
        <f t="shared" si="122"/>
        <v>-0.48110831234256901</v>
      </c>
      <c r="O1156" s="16">
        <v>0</v>
      </c>
      <c r="P1156" s="20">
        <f t="shared" si="123"/>
        <v>0</v>
      </c>
      <c r="Q1156" s="19">
        <f t="shared" si="125"/>
        <v>-29</v>
      </c>
      <c r="R1156" s="15"/>
    </row>
    <row r="1157" spans="1:18" x14ac:dyDescent="0.3">
      <c r="A1157" s="15" t="s">
        <v>3156</v>
      </c>
      <c r="B1157" s="15" t="s">
        <v>3500</v>
      </c>
      <c r="C1157" s="15" t="s">
        <v>3501</v>
      </c>
      <c r="D1157" s="15" t="s">
        <v>992</v>
      </c>
      <c r="E1157" s="15" t="s">
        <v>398</v>
      </c>
      <c r="F1157" s="16">
        <v>2126</v>
      </c>
      <c r="G1157" s="16">
        <v>443</v>
      </c>
      <c r="H1157" s="17">
        <f t="shared" si="119"/>
        <v>1683</v>
      </c>
      <c r="I1157" s="16">
        <v>3759</v>
      </c>
      <c r="J1157" s="18">
        <f t="shared" si="120"/>
        <v>176.81091251175917</v>
      </c>
      <c r="K1157" s="19">
        <f t="shared" si="124"/>
        <v>34.81091251175917</v>
      </c>
      <c r="L1157" s="16">
        <v>94</v>
      </c>
      <c r="M1157" s="20">
        <f t="shared" si="121"/>
        <v>4.4214487300094074</v>
      </c>
      <c r="N1157" s="19">
        <f t="shared" si="122"/>
        <v>1.4214487300094074</v>
      </c>
      <c r="O1157" s="16">
        <v>522</v>
      </c>
      <c r="P1157" s="20">
        <f t="shared" si="123"/>
        <v>24.55315145813735</v>
      </c>
      <c r="Q1157" s="19">
        <f t="shared" si="125"/>
        <v>-4.44684854186265</v>
      </c>
      <c r="R1157" s="15"/>
    </row>
    <row r="1158" spans="1:18" x14ac:dyDescent="0.3">
      <c r="A1158" s="15" t="s">
        <v>3156</v>
      </c>
      <c r="B1158" s="15" t="s">
        <v>3502</v>
      </c>
      <c r="C1158" s="15" t="s">
        <v>3503</v>
      </c>
      <c r="D1158" s="15" t="s">
        <v>3152</v>
      </c>
      <c r="E1158" s="15" t="s">
        <v>3504</v>
      </c>
      <c r="F1158" s="16">
        <v>1548</v>
      </c>
      <c r="G1158" s="16">
        <v>297</v>
      </c>
      <c r="H1158" s="17">
        <f t="shared" si="119"/>
        <v>1251</v>
      </c>
      <c r="I1158" s="16">
        <v>2927</v>
      </c>
      <c r="J1158" s="18">
        <f t="shared" si="120"/>
        <v>189.08268733850127</v>
      </c>
      <c r="K1158" s="19">
        <f t="shared" si="124"/>
        <v>47.082687338501273</v>
      </c>
      <c r="L1158" s="16">
        <v>3</v>
      </c>
      <c r="M1158" s="20">
        <f t="shared" si="121"/>
        <v>0.19379844961240311</v>
      </c>
      <c r="N1158" s="19">
        <f t="shared" si="122"/>
        <v>-2.806201550387597</v>
      </c>
      <c r="O1158" s="16">
        <v>731</v>
      </c>
      <c r="P1158" s="20">
        <f t="shared" si="123"/>
        <v>47.222222222222221</v>
      </c>
      <c r="Q1158" s="19">
        <f t="shared" si="125"/>
        <v>18.222222222222221</v>
      </c>
      <c r="R1158" s="15"/>
    </row>
    <row r="1159" spans="1:18" x14ac:dyDescent="0.3">
      <c r="A1159" s="15" t="s">
        <v>3156</v>
      </c>
      <c r="B1159" s="15" t="s">
        <v>3505</v>
      </c>
      <c r="C1159" s="15" t="s">
        <v>3506</v>
      </c>
      <c r="D1159" s="15" t="s">
        <v>401</v>
      </c>
      <c r="E1159" s="15" t="s">
        <v>3507</v>
      </c>
      <c r="F1159" s="16">
        <v>1730</v>
      </c>
      <c r="G1159" s="16">
        <v>197</v>
      </c>
      <c r="H1159" s="17">
        <f t="shared" si="119"/>
        <v>1533</v>
      </c>
      <c r="I1159" s="16">
        <v>1819</v>
      </c>
      <c r="J1159" s="18">
        <f t="shared" si="120"/>
        <v>105.14450867052022</v>
      </c>
      <c r="K1159" s="19">
        <f t="shared" si="124"/>
        <v>-36.855491329479776</v>
      </c>
      <c r="L1159" s="16">
        <v>18</v>
      </c>
      <c r="M1159" s="20">
        <f t="shared" si="121"/>
        <v>1.0404624277456647</v>
      </c>
      <c r="N1159" s="19">
        <f t="shared" si="122"/>
        <v>-1.9595375722543353</v>
      </c>
      <c r="O1159" s="16">
        <v>204</v>
      </c>
      <c r="P1159" s="20">
        <f t="shared" si="123"/>
        <v>11.791907514450866</v>
      </c>
      <c r="Q1159" s="19">
        <f t="shared" si="125"/>
        <v>-17.208092485549134</v>
      </c>
      <c r="R1159" s="15"/>
    </row>
    <row r="1160" spans="1:18" x14ac:dyDescent="0.3">
      <c r="A1160" s="15" t="s">
        <v>3156</v>
      </c>
      <c r="B1160" s="15" t="s">
        <v>3508</v>
      </c>
      <c r="C1160" s="15" t="s">
        <v>3509</v>
      </c>
      <c r="D1160" s="15" t="s">
        <v>3510</v>
      </c>
      <c r="E1160" s="15" t="s">
        <v>1413</v>
      </c>
      <c r="F1160" s="16">
        <v>1511</v>
      </c>
      <c r="G1160" s="16">
        <v>210</v>
      </c>
      <c r="H1160" s="17">
        <f t="shared" si="119"/>
        <v>1301</v>
      </c>
      <c r="I1160" s="16">
        <v>3367</v>
      </c>
      <c r="J1160" s="18">
        <f t="shared" si="120"/>
        <v>222.83256121773661</v>
      </c>
      <c r="K1160" s="19">
        <f t="shared" si="124"/>
        <v>80.832561217736611</v>
      </c>
      <c r="L1160" s="16">
        <v>29</v>
      </c>
      <c r="M1160" s="20">
        <f t="shared" si="121"/>
        <v>1.9192587690271343</v>
      </c>
      <c r="N1160" s="19">
        <f t="shared" si="122"/>
        <v>-1.0807412309728657</v>
      </c>
      <c r="O1160" s="16">
        <v>938</v>
      </c>
      <c r="P1160" s="20">
        <f t="shared" si="123"/>
        <v>62.078093977498348</v>
      </c>
      <c r="Q1160" s="19">
        <f t="shared" si="125"/>
        <v>33.078093977498348</v>
      </c>
      <c r="R1160" s="15"/>
    </row>
    <row r="1161" spans="1:18" x14ac:dyDescent="0.3">
      <c r="A1161" s="15" t="s">
        <v>3156</v>
      </c>
      <c r="B1161" s="15" t="s">
        <v>3511</v>
      </c>
      <c r="C1161" s="15" t="s">
        <v>3512</v>
      </c>
      <c r="D1161" s="15" t="s">
        <v>3513</v>
      </c>
      <c r="E1161" s="15" t="s">
        <v>3514</v>
      </c>
      <c r="F1161" s="16">
        <v>1417</v>
      </c>
      <c r="G1161" s="16">
        <v>16</v>
      </c>
      <c r="H1161" s="17">
        <f t="shared" ref="H1161:H1224" si="126">F1161-G1161</f>
        <v>1401</v>
      </c>
      <c r="I1161" s="16">
        <v>3081</v>
      </c>
      <c r="J1161" s="18">
        <f t="shared" ref="J1161:J1224" si="127">I1161/F1161*100</f>
        <v>217.43119266055047</v>
      </c>
      <c r="K1161" s="19">
        <f t="shared" si="124"/>
        <v>75.431192660550465</v>
      </c>
      <c r="L1161" s="16">
        <v>31</v>
      </c>
      <c r="M1161" s="20">
        <f t="shared" ref="M1161:M1224" si="128">L1161/F1161*100</f>
        <v>2.1877205363443899</v>
      </c>
      <c r="N1161" s="19">
        <f t="shared" ref="N1161:N1218" si="129">M1161-3</f>
        <v>-0.8122794636556101</v>
      </c>
      <c r="O1161" s="16">
        <v>53</v>
      </c>
      <c r="P1161" s="20">
        <f t="shared" ref="P1161:P1224" si="130">O1161/F1161*100</f>
        <v>3.7402964008468595</v>
      </c>
      <c r="Q1161" s="19">
        <f t="shared" si="125"/>
        <v>-25.259703599153141</v>
      </c>
      <c r="R1161" s="15"/>
    </row>
    <row r="1162" spans="1:18" x14ac:dyDescent="0.3">
      <c r="A1162" s="15" t="s">
        <v>3156</v>
      </c>
      <c r="B1162" s="15" t="s">
        <v>3515</v>
      </c>
      <c r="C1162" s="15" t="s">
        <v>3516</v>
      </c>
      <c r="D1162" s="15" t="s">
        <v>992</v>
      </c>
      <c r="E1162" s="15" t="s">
        <v>3517</v>
      </c>
      <c r="F1162" s="16">
        <v>1983</v>
      </c>
      <c r="G1162" s="16">
        <v>559</v>
      </c>
      <c r="H1162" s="17">
        <f t="shared" si="126"/>
        <v>1424</v>
      </c>
      <c r="I1162" s="16">
        <v>5215</v>
      </c>
      <c r="J1162" s="18">
        <f t="shared" si="127"/>
        <v>262.98537569339385</v>
      </c>
      <c r="K1162" s="19">
        <f t="shared" ref="K1162:K1218" si="131">J1162-142</f>
        <v>120.98537569339385</v>
      </c>
      <c r="L1162" s="16">
        <v>21</v>
      </c>
      <c r="M1162" s="20">
        <f t="shared" si="128"/>
        <v>1.059001512859304</v>
      </c>
      <c r="N1162" s="19">
        <f t="shared" si="129"/>
        <v>-1.940998487140696</v>
      </c>
      <c r="O1162" s="16">
        <v>351</v>
      </c>
      <c r="P1162" s="20">
        <f t="shared" si="130"/>
        <v>17.700453857791228</v>
      </c>
      <c r="Q1162" s="19">
        <f t="shared" ref="Q1162:Q1218" si="132">P1162-29</f>
        <v>-11.299546142208772</v>
      </c>
      <c r="R1162" s="15"/>
    </row>
    <row r="1163" spans="1:18" x14ac:dyDescent="0.3">
      <c r="A1163" s="15" t="s">
        <v>3156</v>
      </c>
      <c r="B1163" s="15" t="s">
        <v>3518</v>
      </c>
      <c r="C1163" s="15" t="s">
        <v>3519</v>
      </c>
      <c r="D1163" s="15" t="s">
        <v>569</v>
      </c>
      <c r="E1163" s="15" t="s">
        <v>3520</v>
      </c>
      <c r="F1163" s="16">
        <v>1824</v>
      </c>
      <c r="G1163" s="16">
        <v>627</v>
      </c>
      <c r="H1163" s="17">
        <f t="shared" si="126"/>
        <v>1197</v>
      </c>
      <c r="I1163" s="16">
        <v>3987</v>
      </c>
      <c r="J1163" s="18">
        <f t="shared" si="127"/>
        <v>218.58552631578948</v>
      </c>
      <c r="K1163" s="19">
        <f t="shared" si="131"/>
        <v>76.58552631578948</v>
      </c>
      <c r="L1163" s="16">
        <v>0</v>
      </c>
      <c r="M1163" s="20">
        <f t="shared" si="128"/>
        <v>0</v>
      </c>
      <c r="N1163" s="19">
        <f t="shared" si="129"/>
        <v>-3</v>
      </c>
      <c r="O1163" s="16">
        <v>430</v>
      </c>
      <c r="P1163" s="20">
        <f t="shared" si="130"/>
        <v>23.574561403508774</v>
      </c>
      <c r="Q1163" s="19">
        <f t="shared" si="132"/>
        <v>-5.425438596491226</v>
      </c>
      <c r="R1163" s="15"/>
    </row>
    <row r="1164" spans="1:18" x14ac:dyDescent="0.3">
      <c r="A1164" s="15" t="s">
        <v>3156</v>
      </c>
      <c r="B1164" s="15" t="s">
        <v>3521</v>
      </c>
      <c r="C1164" s="15" t="s">
        <v>3522</v>
      </c>
      <c r="D1164" s="15" t="s">
        <v>1015</v>
      </c>
      <c r="E1164" s="15" t="s">
        <v>1425</v>
      </c>
      <c r="F1164" s="16">
        <v>2108</v>
      </c>
      <c r="G1164" s="16">
        <v>828</v>
      </c>
      <c r="H1164" s="17">
        <f t="shared" si="126"/>
        <v>1280</v>
      </c>
      <c r="I1164" s="16">
        <v>1662</v>
      </c>
      <c r="J1164" s="18">
        <f t="shared" si="127"/>
        <v>78.842504743833018</v>
      </c>
      <c r="K1164" s="19">
        <f t="shared" si="131"/>
        <v>-63.157495256166982</v>
      </c>
      <c r="L1164" s="16">
        <v>6</v>
      </c>
      <c r="M1164" s="20">
        <f t="shared" si="128"/>
        <v>0.28462998102466791</v>
      </c>
      <c r="N1164" s="19">
        <f t="shared" si="129"/>
        <v>-2.715370018975332</v>
      </c>
      <c r="O1164" s="16">
        <v>0</v>
      </c>
      <c r="P1164" s="20">
        <f t="shared" si="130"/>
        <v>0</v>
      </c>
      <c r="Q1164" s="19">
        <f t="shared" si="132"/>
        <v>-29</v>
      </c>
      <c r="R1164" s="15"/>
    </row>
    <row r="1165" spans="1:18" x14ac:dyDescent="0.3">
      <c r="A1165" s="15" t="s">
        <v>3156</v>
      </c>
      <c r="B1165" s="15" t="s">
        <v>3268</v>
      </c>
      <c r="C1165" s="15" t="s">
        <v>3269</v>
      </c>
      <c r="D1165" s="15" t="s">
        <v>1382</v>
      </c>
      <c r="E1165" s="15" t="s">
        <v>3523</v>
      </c>
      <c r="F1165" s="16">
        <v>1347</v>
      </c>
      <c r="G1165" s="16">
        <v>38</v>
      </c>
      <c r="H1165" s="17">
        <f t="shared" si="126"/>
        <v>1309</v>
      </c>
      <c r="I1165" s="16">
        <v>1670</v>
      </c>
      <c r="J1165" s="18">
        <f t="shared" si="127"/>
        <v>123.97921306607276</v>
      </c>
      <c r="K1165" s="19">
        <f t="shared" si="131"/>
        <v>-18.020786933927241</v>
      </c>
      <c r="L1165" s="16">
        <v>30</v>
      </c>
      <c r="M1165" s="20">
        <f t="shared" si="128"/>
        <v>2.2271714922048997</v>
      </c>
      <c r="N1165" s="19">
        <f t="shared" si="129"/>
        <v>-0.77282850779510026</v>
      </c>
      <c r="O1165" s="16">
        <v>944</v>
      </c>
      <c r="P1165" s="20">
        <f t="shared" si="130"/>
        <v>70.081662954714176</v>
      </c>
      <c r="Q1165" s="19">
        <f t="shared" si="132"/>
        <v>41.081662954714176</v>
      </c>
      <c r="R1165" s="15"/>
    </row>
    <row r="1166" spans="1:18" x14ac:dyDescent="0.3">
      <c r="A1166" s="15" t="s">
        <v>3156</v>
      </c>
      <c r="B1166" s="15" t="s">
        <v>3268</v>
      </c>
      <c r="C1166" s="15" t="s">
        <v>3269</v>
      </c>
      <c r="D1166" s="15" t="s">
        <v>2101</v>
      </c>
      <c r="E1166" s="15" t="s">
        <v>3524</v>
      </c>
      <c r="F1166" s="16">
        <v>802</v>
      </c>
      <c r="G1166" s="16">
        <v>8</v>
      </c>
      <c r="H1166" s="17">
        <f t="shared" si="126"/>
        <v>794</v>
      </c>
      <c r="I1166" s="16">
        <v>1025</v>
      </c>
      <c r="J1166" s="18">
        <f t="shared" si="127"/>
        <v>127.80548628428927</v>
      </c>
      <c r="K1166" s="19">
        <f t="shared" si="131"/>
        <v>-14.194513715710727</v>
      </c>
      <c r="L1166" s="16">
        <v>4</v>
      </c>
      <c r="M1166" s="20">
        <f t="shared" si="128"/>
        <v>0.49875311720698251</v>
      </c>
      <c r="N1166" s="19">
        <f t="shared" si="129"/>
        <v>-2.5012468827930174</v>
      </c>
      <c r="O1166" s="16">
        <v>859</v>
      </c>
      <c r="P1166" s="20">
        <f t="shared" si="130"/>
        <v>107.10723192019951</v>
      </c>
      <c r="Q1166" s="19">
        <f t="shared" si="132"/>
        <v>78.10723192019951</v>
      </c>
      <c r="R1166" s="15"/>
    </row>
    <row r="1167" spans="1:18" x14ac:dyDescent="0.3">
      <c r="A1167" s="15" t="s">
        <v>3156</v>
      </c>
      <c r="B1167" s="15" t="s">
        <v>3525</v>
      </c>
      <c r="C1167" s="15" t="s">
        <v>3526</v>
      </c>
      <c r="D1167" s="15" t="s">
        <v>1459</v>
      </c>
      <c r="E1167" s="15" t="s">
        <v>3527</v>
      </c>
      <c r="F1167" s="16">
        <v>1775</v>
      </c>
      <c r="G1167" s="16">
        <v>837</v>
      </c>
      <c r="H1167" s="17">
        <f t="shared" si="126"/>
        <v>938</v>
      </c>
      <c r="I1167" s="16">
        <v>3998</v>
      </c>
      <c r="J1167" s="18">
        <f t="shared" si="127"/>
        <v>225.2394366197183</v>
      </c>
      <c r="K1167" s="19">
        <f t="shared" si="131"/>
        <v>83.239436619718305</v>
      </c>
      <c r="L1167" s="16">
        <v>25</v>
      </c>
      <c r="M1167" s="20">
        <f t="shared" si="128"/>
        <v>1.4084507042253522</v>
      </c>
      <c r="N1167" s="19">
        <f t="shared" si="129"/>
        <v>-1.5915492957746478</v>
      </c>
      <c r="O1167" s="16">
        <v>89</v>
      </c>
      <c r="P1167" s="20">
        <f t="shared" si="130"/>
        <v>5.0140845070422531</v>
      </c>
      <c r="Q1167" s="19">
        <f t="shared" si="132"/>
        <v>-23.985915492957748</v>
      </c>
      <c r="R1167" s="15"/>
    </row>
    <row r="1168" spans="1:18" x14ac:dyDescent="0.3">
      <c r="A1168" s="15" t="s">
        <v>3156</v>
      </c>
      <c r="B1168" s="15" t="s">
        <v>3528</v>
      </c>
      <c r="C1168" s="15" t="s">
        <v>3529</v>
      </c>
      <c r="D1168" s="15" t="s">
        <v>605</v>
      </c>
      <c r="E1168" s="15" t="s">
        <v>3530</v>
      </c>
      <c r="F1168" s="16">
        <v>1361</v>
      </c>
      <c r="G1168" s="16">
        <v>0</v>
      </c>
      <c r="H1168" s="17">
        <f t="shared" si="126"/>
        <v>1361</v>
      </c>
      <c r="I1168" s="16">
        <v>1929</v>
      </c>
      <c r="J1168" s="18">
        <f t="shared" si="127"/>
        <v>141.73401910360028</v>
      </c>
      <c r="K1168" s="19">
        <f t="shared" si="131"/>
        <v>-0.265980896399725</v>
      </c>
      <c r="L1168" s="16">
        <v>15</v>
      </c>
      <c r="M1168" s="20">
        <f t="shared" si="128"/>
        <v>1.1021307861866276</v>
      </c>
      <c r="N1168" s="19">
        <f t="shared" si="129"/>
        <v>-1.8978692138133724</v>
      </c>
      <c r="O1168" s="16">
        <v>663</v>
      </c>
      <c r="P1168" s="20">
        <f t="shared" si="130"/>
        <v>48.714180749448929</v>
      </c>
      <c r="Q1168" s="19">
        <f t="shared" si="132"/>
        <v>19.714180749448929</v>
      </c>
      <c r="R1168" s="15"/>
    </row>
    <row r="1169" spans="1:18" x14ac:dyDescent="0.3">
      <c r="A1169" s="15" t="s">
        <v>3156</v>
      </c>
      <c r="B1169" s="15" t="s">
        <v>3531</v>
      </c>
      <c r="C1169" s="15" t="s">
        <v>3532</v>
      </c>
      <c r="D1169" s="15" t="s">
        <v>193</v>
      </c>
      <c r="E1169" s="15" t="s">
        <v>3533</v>
      </c>
      <c r="F1169" s="16">
        <v>1218</v>
      </c>
      <c r="G1169" s="16">
        <v>4</v>
      </c>
      <c r="H1169" s="17">
        <f t="shared" si="126"/>
        <v>1214</v>
      </c>
      <c r="I1169" s="16">
        <v>1335</v>
      </c>
      <c r="J1169" s="18">
        <f t="shared" si="127"/>
        <v>109.60591133004927</v>
      </c>
      <c r="K1169" s="19">
        <f t="shared" si="131"/>
        <v>-32.394088669950733</v>
      </c>
      <c r="L1169" s="16">
        <v>7</v>
      </c>
      <c r="M1169" s="20">
        <f t="shared" si="128"/>
        <v>0.57471264367816088</v>
      </c>
      <c r="N1169" s="19">
        <f t="shared" si="129"/>
        <v>-2.4252873563218391</v>
      </c>
      <c r="O1169" s="16">
        <v>5</v>
      </c>
      <c r="P1169" s="20">
        <f t="shared" si="130"/>
        <v>0.41050903119868637</v>
      </c>
      <c r="Q1169" s="19">
        <f t="shared" si="132"/>
        <v>-28.589490968801314</v>
      </c>
      <c r="R1169" s="15"/>
    </row>
    <row r="1170" spans="1:18" x14ac:dyDescent="0.3">
      <c r="A1170" s="15" t="s">
        <v>3156</v>
      </c>
      <c r="B1170" s="15" t="s">
        <v>3534</v>
      </c>
      <c r="C1170" s="15" t="s">
        <v>3535</v>
      </c>
      <c r="D1170" s="15" t="s">
        <v>1151</v>
      </c>
      <c r="E1170" s="15" t="s">
        <v>3536</v>
      </c>
      <c r="F1170" s="16">
        <v>2436</v>
      </c>
      <c r="G1170" s="16">
        <v>894</v>
      </c>
      <c r="H1170" s="17">
        <f t="shared" si="126"/>
        <v>1542</v>
      </c>
      <c r="I1170" s="16">
        <v>5898</v>
      </c>
      <c r="J1170" s="18">
        <f t="shared" si="127"/>
        <v>242.11822660098522</v>
      </c>
      <c r="K1170" s="19">
        <f t="shared" si="131"/>
        <v>100.11822660098522</v>
      </c>
      <c r="L1170" s="16">
        <v>2</v>
      </c>
      <c r="M1170" s="20">
        <f t="shared" si="128"/>
        <v>8.2101806239737271E-2</v>
      </c>
      <c r="N1170" s="19">
        <f t="shared" si="129"/>
        <v>-2.9178981937602626</v>
      </c>
      <c r="O1170" s="16">
        <v>143</v>
      </c>
      <c r="P1170" s="20">
        <f t="shared" si="130"/>
        <v>5.8702791461412147</v>
      </c>
      <c r="Q1170" s="19">
        <f t="shared" si="132"/>
        <v>-23.129720853858785</v>
      </c>
      <c r="R1170" s="15"/>
    </row>
    <row r="1171" spans="1:18" x14ac:dyDescent="0.3">
      <c r="A1171" s="15" t="s">
        <v>3156</v>
      </c>
      <c r="B1171" s="15" t="s">
        <v>3537</v>
      </c>
      <c r="C1171" s="15" t="s">
        <v>3538</v>
      </c>
      <c r="D1171" s="15" t="s">
        <v>171</v>
      </c>
      <c r="E1171" s="15" t="s">
        <v>1867</v>
      </c>
      <c r="F1171" s="16">
        <v>1546</v>
      </c>
      <c r="G1171" s="16">
        <v>126</v>
      </c>
      <c r="H1171" s="17">
        <f t="shared" si="126"/>
        <v>1420</v>
      </c>
      <c r="I1171" s="16">
        <v>1912</v>
      </c>
      <c r="J1171" s="18">
        <f t="shared" si="127"/>
        <v>123.67399741267788</v>
      </c>
      <c r="K1171" s="19">
        <f t="shared" si="131"/>
        <v>-18.326002587322122</v>
      </c>
      <c r="L1171" s="16">
        <v>416</v>
      </c>
      <c r="M1171" s="20">
        <f t="shared" si="128"/>
        <v>26.908150064683049</v>
      </c>
      <c r="N1171" s="19">
        <f t="shared" si="129"/>
        <v>23.908150064683049</v>
      </c>
      <c r="O1171" s="16">
        <v>91</v>
      </c>
      <c r="P1171" s="20">
        <f t="shared" si="130"/>
        <v>5.8861578266494181</v>
      </c>
      <c r="Q1171" s="19">
        <f t="shared" si="132"/>
        <v>-23.113842173350584</v>
      </c>
      <c r="R1171" s="15"/>
    </row>
    <row r="1172" spans="1:18" x14ac:dyDescent="0.3">
      <c r="A1172" s="15" t="s">
        <v>3156</v>
      </c>
      <c r="B1172" s="15" t="s">
        <v>3539</v>
      </c>
      <c r="C1172" s="15" t="s">
        <v>3540</v>
      </c>
      <c r="D1172" s="15" t="s">
        <v>34</v>
      </c>
      <c r="E1172" s="15" t="s">
        <v>3541</v>
      </c>
      <c r="F1172" s="16">
        <v>1830</v>
      </c>
      <c r="G1172" s="16">
        <v>837</v>
      </c>
      <c r="H1172" s="17">
        <f t="shared" si="126"/>
        <v>993</v>
      </c>
      <c r="I1172" s="16">
        <v>5268</v>
      </c>
      <c r="J1172" s="18">
        <f t="shared" si="127"/>
        <v>287.86885245901641</v>
      </c>
      <c r="K1172" s="19">
        <f t="shared" si="131"/>
        <v>145.86885245901641</v>
      </c>
      <c r="L1172" s="16">
        <v>18</v>
      </c>
      <c r="M1172" s="20">
        <f t="shared" si="128"/>
        <v>0.98360655737704927</v>
      </c>
      <c r="N1172" s="19">
        <f t="shared" si="129"/>
        <v>-2.0163934426229506</v>
      </c>
      <c r="O1172" s="16">
        <v>58</v>
      </c>
      <c r="P1172" s="20">
        <f t="shared" si="130"/>
        <v>3.1693989071038251</v>
      </c>
      <c r="Q1172" s="19">
        <f t="shared" si="132"/>
        <v>-25.830601092896174</v>
      </c>
      <c r="R1172" s="15"/>
    </row>
    <row r="1173" spans="1:18" x14ac:dyDescent="0.3">
      <c r="A1173" s="15" t="s">
        <v>3156</v>
      </c>
      <c r="B1173" s="15" t="s">
        <v>3542</v>
      </c>
      <c r="C1173" s="15" t="s">
        <v>3543</v>
      </c>
      <c r="D1173" s="15" t="s">
        <v>1015</v>
      </c>
      <c r="E1173" s="15" t="s">
        <v>3544</v>
      </c>
      <c r="F1173" s="16">
        <v>1771</v>
      </c>
      <c r="G1173" s="16">
        <v>12</v>
      </c>
      <c r="H1173" s="17">
        <f t="shared" si="126"/>
        <v>1759</v>
      </c>
      <c r="I1173" s="16">
        <v>1731</v>
      </c>
      <c r="J1173" s="18">
        <f t="shared" si="127"/>
        <v>97.741389045736867</v>
      </c>
      <c r="K1173" s="19">
        <f t="shared" si="131"/>
        <v>-44.258610954263133</v>
      </c>
      <c r="L1173" s="16">
        <v>12</v>
      </c>
      <c r="M1173" s="20">
        <f t="shared" si="128"/>
        <v>0.67758328627893849</v>
      </c>
      <c r="N1173" s="19">
        <f t="shared" si="129"/>
        <v>-2.3224167137210614</v>
      </c>
      <c r="O1173" s="16">
        <v>543</v>
      </c>
      <c r="P1173" s="20">
        <f t="shared" si="130"/>
        <v>30.660643704121966</v>
      </c>
      <c r="Q1173" s="19">
        <f t="shared" si="132"/>
        <v>1.6606437041219664</v>
      </c>
      <c r="R1173" s="15"/>
    </row>
    <row r="1174" spans="1:18" x14ac:dyDescent="0.3">
      <c r="A1174" s="15" t="s">
        <v>3156</v>
      </c>
      <c r="B1174" s="15" t="s">
        <v>3545</v>
      </c>
      <c r="C1174" s="15" t="s">
        <v>3546</v>
      </c>
      <c r="D1174" s="15" t="s">
        <v>128</v>
      </c>
      <c r="E1174" s="15" t="s">
        <v>3547</v>
      </c>
      <c r="F1174" s="16">
        <v>1040</v>
      </c>
      <c r="G1174" s="16">
        <v>142</v>
      </c>
      <c r="H1174" s="17">
        <f t="shared" si="126"/>
        <v>898</v>
      </c>
      <c r="I1174" s="16">
        <v>1050</v>
      </c>
      <c r="J1174" s="18">
        <f t="shared" si="127"/>
        <v>100.96153846153845</v>
      </c>
      <c r="K1174" s="19">
        <f t="shared" si="131"/>
        <v>-41.038461538461547</v>
      </c>
      <c r="L1174" s="16">
        <v>6</v>
      </c>
      <c r="M1174" s="20">
        <f t="shared" si="128"/>
        <v>0.57692307692307698</v>
      </c>
      <c r="N1174" s="19">
        <f t="shared" si="129"/>
        <v>-2.4230769230769229</v>
      </c>
      <c r="O1174" s="16">
        <v>0</v>
      </c>
      <c r="P1174" s="20">
        <f t="shared" si="130"/>
        <v>0</v>
      </c>
      <c r="Q1174" s="19">
        <f t="shared" si="132"/>
        <v>-29</v>
      </c>
      <c r="R1174" s="15"/>
    </row>
    <row r="1175" spans="1:18" x14ac:dyDescent="0.3">
      <c r="A1175" s="15" t="s">
        <v>3156</v>
      </c>
      <c r="B1175" s="15" t="s">
        <v>3548</v>
      </c>
      <c r="C1175" s="15" t="s">
        <v>3549</v>
      </c>
      <c r="D1175" s="15" t="s">
        <v>1015</v>
      </c>
      <c r="E1175" s="15" t="s">
        <v>3550</v>
      </c>
      <c r="F1175" s="16">
        <v>1768</v>
      </c>
      <c r="G1175" s="16">
        <v>257</v>
      </c>
      <c r="H1175" s="17">
        <f t="shared" si="126"/>
        <v>1511</v>
      </c>
      <c r="I1175" s="16">
        <v>2716</v>
      </c>
      <c r="J1175" s="18">
        <f t="shared" si="127"/>
        <v>153.61990950226246</v>
      </c>
      <c r="K1175" s="19">
        <f t="shared" si="131"/>
        <v>11.619909502262459</v>
      </c>
      <c r="L1175" s="16">
        <v>77</v>
      </c>
      <c r="M1175" s="20">
        <f t="shared" si="128"/>
        <v>4.3552036199095019</v>
      </c>
      <c r="N1175" s="19">
        <f t="shared" si="129"/>
        <v>1.3552036199095019</v>
      </c>
      <c r="O1175" s="16">
        <v>55</v>
      </c>
      <c r="P1175" s="20">
        <f t="shared" si="130"/>
        <v>3.1108597285067874</v>
      </c>
      <c r="Q1175" s="19">
        <f t="shared" si="132"/>
        <v>-25.889140271493211</v>
      </c>
      <c r="R1175" s="15"/>
    </row>
    <row r="1176" spans="1:18" x14ac:dyDescent="0.3">
      <c r="A1176" s="15" t="s">
        <v>3156</v>
      </c>
      <c r="B1176" s="15" t="s">
        <v>3551</v>
      </c>
      <c r="C1176" s="15" t="s">
        <v>3552</v>
      </c>
      <c r="D1176" s="15" t="s">
        <v>2772</v>
      </c>
      <c r="E1176" s="15" t="s">
        <v>474</v>
      </c>
      <c r="F1176" s="16">
        <v>2274</v>
      </c>
      <c r="G1176" s="16">
        <v>438</v>
      </c>
      <c r="H1176" s="17">
        <f t="shared" si="126"/>
        <v>1836</v>
      </c>
      <c r="I1176" s="16">
        <v>3997</v>
      </c>
      <c r="J1176" s="18">
        <f t="shared" si="127"/>
        <v>175.76956904133684</v>
      </c>
      <c r="K1176" s="19">
        <f t="shared" si="131"/>
        <v>33.769569041336837</v>
      </c>
      <c r="L1176" s="16">
        <v>41</v>
      </c>
      <c r="M1176" s="20">
        <f t="shared" si="128"/>
        <v>1.8029903254177662</v>
      </c>
      <c r="N1176" s="19">
        <f t="shared" si="129"/>
        <v>-1.1970096745822338</v>
      </c>
      <c r="O1176" s="16">
        <v>34</v>
      </c>
      <c r="P1176" s="20">
        <f t="shared" si="130"/>
        <v>1.4951627088830255</v>
      </c>
      <c r="Q1176" s="19">
        <f t="shared" si="132"/>
        <v>-27.504837291116974</v>
      </c>
      <c r="R1176" s="15"/>
    </row>
    <row r="1177" spans="1:18" x14ac:dyDescent="0.3">
      <c r="A1177" s="15" t="s">
        <v>3156</v>
      </c>
      <c r="B1177" s="15" t="s">
        <v>3502</v>
      </c>
      <c r="C1177" s="15" t="s">
        <v>3503</v>
      </c>
      <c r="D1177" s="15" t="s">
        <v>57</v>
      </c>
      <c r="E1177" s="15" t="s">
        <v>3553</v>
      </c>
      <c r="F1177" s="16">
        <v>1249</v>
      </c>
      <c r="G1177" s="16">
        <v>166</v>
      </c>
      <c r="H1177" s="17">
        <f t="shared" si="126"/>
        <v>1083</v>
      </c>
      <c r="I1177" s="16">
        <v>189</v>
      </c>
      <c r="J1177" s="18">
        <f t="shared" si="127"/>
        <v>15.132105684547639</v>
      </c>
      <c r="K1177" s="19">
        <f t="shared" si="131"/>
        <v>-126.86789431545236</v>
      </c>
      <c r="L1177" s="16">
        <v>0</v>
      </c>
      <c r="M1177" s="20">
        <f t="shared" si="128"/>
        <v>0</v>
      </c>
      <c r="N1177" s="19">
        <f t="shared" si="129"/>
        <v>-3</v>
      </c>
      <c r="O1177" s="16">
        <v>2</v>
      </c>
      <c r="P1177" s="20">
        <f t="shared" si="130"/>
        <v>0.16012810248198558</v>
      </c>
      <c r="Q1177" s="19">
        <f t="shared" si="132"/>
        <v>-28.839871897518016</v>
      </c>
      <c r="R1177" s="15"/>
    </row>
    <row r="1178" spans="1:18" x14ac:dyDescent="0.3">
      <c r="A1178" s="21" t="s">
        <v>3156</v>
      </c>
      <c r="B1178" s="21" t="s">
        <v>3554</v>
      </c>
      <c r="C1178" s="21" t="s">
        <v>3555</v>
      </c>
      <c r="D1178" s="21" t="s">
        <v>229</v>
      </c>
      <c r="E1178" s="21" t="s">
        <v>2098</v>
      </c>
      <c r="F1178" s="22">
        <v>1690</v>
      </c>
      <c r="G1178" s="22">
        <v>1492</v>
      </c>
      <c r="H1178" s="23">
        <f t="shared" si="126"/>
        <v>198</v>
      </c>
      <c r="I1178" s="22">
        <v>5356</v>
      </c>
      <c r="J1178" s="24">
        <f t="shared" si="127"/>
        <v>316.92307692307691</v>
      </c>
      <c r="K1178" s="25">
        <f t="shared" si="131"/>
        <v>174.92307692307691</v>
      </c>
      <c r="L1178" s="22">
        <v>133</v>
      </c>
      <c r="M1178" s="26">
        <f t="shared" si="128"/>
        <v>7.8698224852071004</v>
      </c>
      <c r="N1178" s="25">
        <f t="shared" si="129"/>
        <v>4.8698224852071004</v>
      </c>
      <c r="O1178" s="22">
        <v>3054</v>
      </c>
      <c r="P1178" s="26">
        <f t="shared" si="130"/>
        <v>180.71005917159763</v>
      </c>
      <c r="Q1178" s="25">
        <f t="shared" si="132"/>
        <v>151.71005917159763</v>
      </c>
      <c r="R1178" s="21"/>
    </row>
    <row r="1179" spans="1:18" x14ac:dyDescent="0.3">
      <c r="A1179" s="15" t="s">
        <v>3156</v>
      </c>
      <c r="B1179" s="15" t="s">
        <v>3556</v>
      </c>
      <c r="C1179" s="15" t="s">
        <v>3557</v>
      </c>
      <c r="D1179" s="15" t="s">
        <v>393</v>
      </c>
      <c r="E1179" s="15" t="s">
        <v>3558</v>
      </c>
      <c r="F1179" s="16">
        <v>1796</v>
      </c>
      <c r="G1179" s="16">
        <v>132</v>
      </c>
      <c r="H1179" s="17">
        <f t="shared" si="126"/>
        <v>1664</v>
      </c>
      <c r="I1179" s="16">
        <v>1860</v>
      </c>
      <c r="J1179" s="18">
        <f t="shared" si="127"/>
        <v>103.56347438752785</v>
      </c>
      <c r="K1179" s="19">
        <f t="shared" si="131"/>
        <v>-38.436525612472153</v>
      </c>
      <c r="L1179" s="16">
        <v>10</v>
      </c>
      <c r="M1179" s="20">
        <f t="shared" si="128"/>
        <v>0.55679287305122493</v>
      </c>
      <c r="N1179" s="19">
        <f t="shared" si="129"/>
        <v>-2.4432071269487752</v>
      </c>
      <c r="O1179" s="16">
        <v>88</v>
      </c>
      <c r="P1179" s="20">
        <f t="shared" si="130"/>
        <v>4.8997772828507795</v>
      </c>
      <c r="Q1179" s="19">
        <f t="shared" si="132"/>
        <v>-24.100222717149222</v>
      </c>
      <c r="R1179" s="15"/>
    </row>
    <row r="1180" spans="1:18" x14ac:dyDescent="0.3">
      <c r="A1180" s="15" t="s">
        <v>3156</v>
      </c>
      <c r="B1180" s="15" t="s">
        <v>3559</v>
      </c>
      <c r="C1180" s="15" t="s">
        <v>3560</v>
      </c>
      <c r="D1180" s="15" t="s">
        <v>3561</v>
      </c>
      <c r="E1180" s="15" t="s">
        <v>3562</v>
      </c>
      <c r="F1180" s="16">
        <v>1178</v>
      </c>
      <c r="G1180" s="16">
        <v>177</v>
      </c>
      <c r="H1180" s="17">
        <f t="shared" si="126"/>
        <v>1001</v>
      </c>
      <c r="I1180" s="16">
        <v>1691</v>
      </c>
      <c r="J1180" s="18">
        <f t="shared" si="127"/>
        <v>143.54838709677421</v>
      </c>
      <c r="K1180" s="19">
        <f t="shared" si="131"/>
        <v>1.5483870967742064</v>
      </c>
      <c r="L1180" s="16">
        <v>9</v>
      </c>
      <c r="M1180" s="20">
        <f t="shared" si="128"/>
        <v>0.76400679117147707</v>
      </c>
      <c r="N1180" s="19">
        <f t="shared" si="129"/>
        <v>-2.235993208828523</v>
      </c>
      <c r="O1180" s="16">
        <v>214</v>
      </c>
      <c r="P1180" s="20">
        <f t="shared" si="130"/>
        <v>18.166383701188455</v>
      </c>
      <c r="Q1180" s="19">
        <f t="shared" si="132"/>
        <v>-10.833616298811545</v>
      </c>
      <c r="R1180" s="15"/>
    </row>
    <row r="1181" spans="1:18" x14ac:dyDescent="0.3">
      <c r="A1181" s="15" t="s">
        <v>3156</v>
      </c>
      <c r="B1181" s="15" t="s">
        <v>3563</v>
      </c>
      <c r="C1181" s="15" t="s">
        <v>3564</v>
      </c>
      <c r="D1181" s="15" t="s">
        <v>313</v>
      </c>
      <c r="E1181" s="15" t="s">
        <v>3111</v>
      </c>
      <c r="F1181" s="16">
        <v>1855</v>
      </c>
      <c r="G1181" s="16">
        <v>751</v>
      </c>
      <c r="H1181" s="17">
        <f t="shared" si="126"/>
        <v>1104</v>
      </c>
      <c r="I1181" s="16">
        <v>3810</v>
      </c>
      <c r="J1181" s="18">
        <f t="shared" si="127"/>
        <v>205.39083557951483</v>
      </c>
      <c r="K1181" s="19">
        <f t="shared" si="131"/>
        <v>63.390835579514828</v>
      </c>
      <c r="L1181" s="16">
        <v>18</v>
      </c>
      <c r="M1181" s="20">
        <f t="shared" si="128"/>
        <v>0.9703504043126685</v>
      </c>
      <c r="N1181" s="19">
        <f t="shared" si="129"/>
        <v>-2.0296495956873315</v>
      </c>
      <c r="O1181" s="16">
        <v>3</v>
      </c>
      <c r="P1181" s="20">
        <f t="shared" si="130"/>
        <v>0.16172506738544476</v>
      </c>
      <c r="Q1181" s="19">
        <f t="shared" si="132"/>
        <v>-28.838274932614556</v>
      </c>
      <c r="R1181" s="15"/>
    </row>
    <row r="1182" spans="1:18" x14ac:dyDescent="0.3">
      <c r="A1182" s="15" t="s">
        <v>3156</v>
      </c>
      <c r="B1182" s="15" t="s">
        <v>3565</v>
      </c>
      <c r="C1182" s="15" t="s">
        <v>3566</v>
      </c>
      <c r="D1182" s="15" t="s">
        <v>480</v>
      </c>
      <c r="E1182" s="15" t="s">
        <v>3567</v>
      </c>
      <c r="F1182" s="16">
        <v>2756</v>
      </c>
      <c r="G1182" s="16">
        <v>1322</v>
      </c>
      <c r="H1182" s="17">
        <f t="shared" si="126"/>
        <v>1434</v>
      </c>
      <c r="I1182" s="16">
        <v>5709</v>
      </c>
      <c r="J1182" s="18">
        <f t="shared" si="127"/>
        <v>207.14804063860669</v>
      </c>
      <c r="K1182" s="19">
        <f t="shared" si="131"/>
        <v>65.148040638606687</v>
      </c>
      <c r="L1182" s="16">
        <v>0</v>
      </c>
      <c r="M1182" s="20">
        <f t="shared" si="128"/>
        <v>0</v>
      </c>
      <c r="N1182" s="19">
        <f t="shared" si="129"/>
        <v>-3</v>
      </c>
      <c r="O1182" s="16">
        <v>0</v>
      </c>
      <c r="P1182" s="20">
        <f t="shared" si="130"/>
        <v>0</v>
      </c>
      <c r="Q1182" s="19">
        <f t="shared" si="132"/>
        <v>-29</v>
      </c>
      <c r="R1182" s="15"/>
    </row>
    <row r="1183" spans="1:18" x14ac:dyDescent="0.3">
      <c r="A1183" s="15" t="s">
        <v>3156</v>
      </c>
      <c r="B1183" s="15" t="s">
        <v>3568</v>
      </c>
      <c r="C1183" s="15" t="s">
        <v>3569</v>
      </c>
      <c r="D1183" s="15" t="s">
        <v>2045</v>
      </c>
      <c r="E1183" s="15" t="s">
        <v>3570</v>
      </c>
      <c r="F1183" s="16">
        <v>1661</v>
      </c>
      <c r="G1183" s="16">
        <v>721</v>
      </c>
      <c r="H1183" s="17">
        <f t="shared" si="126"/>
        <v>940</v>
      </c>
      <c r="I1183" s="16">
        <v>1855</v>
      </c>
      <c r="J1183" s="18">
        <f t="shared" si="127"/>
        <v>111.67971101745937</v>
      </c>
      <c r="K1183" s="19">
        <f t="shared" si="131"/>
        <v>-30.320288982540632</v>
      </c>
      <c r="L1183" s="16">
        <v>12</v>
      </c>
      <c r="M1183" s="20">
        <f t="shared" si="128"/>
        <v>0.72245635159542443</v>
      </c>
      <c r="N1183" s="19">
        <f t="shared" si="129"/>
        <v>-2.2775436484045755</v>
      </c>
      <c r="O1183" s="16">
        <v>878</v>
      </c>
      <c r="P1183" s="20">
        <f t="shared" si="130"/>
        <v>52.859723058398558</v>
      </c>
      <c r="Q1183" s="19">
        <f t="shared" si="132"/>
        <v>23.859723058398558</v>
      </c>
      <c r="R1183" s="15"/>
    </row>
    <row r="1184" spans="1:18" x14ac:dyDescent="0.3">
      <c r="A1184" s="15" t="s">
        <v>3156</v>
      </c>
      <c r="B1184" s="15" t="s">
        <v>3571</v>
      </c>
      <c r="C1184" s="15" t="s">
        <v>3572</v>
      </c>
      <c r="D1184" s="15" t="s">
        <v>124</v>
      </c>
      <c r="E1184" s="15" t="s">
        <v>3573</v>
      </c>
      <c r="F1184" s="16">
        <v>1741</v>
      </c>
      <c r="G1184" s="16">
        <v>88</v>
      </c>
      <c r="H1184" s="17">
        <f t="shared" si="126"/>
        <v>1653</v>
      </c>
      <c r="I1184" s="16">
        <v>2511</v>
      </c>
      <c r="J1184" s="18">
        <f t="shared" si="127"/>
        <v>144.22745548535326</v>
      </c>
      <c r="K1184" s="19">
        <f t="shared" si="131"/>
        <v>2.2274554853532607</v>
      </c>
      <c r="L1184" s="16">
        <v>41</v>
      </c>
      <c r="M1184" s="20">
        <f t="shared" si="128"/>
        <v>2.3549684089603677</v>
      </c>
      <c r="N1184" s="19">
        <f t="shared" si="129"/>
        <v>-0.64503159103963226</v>
      </c>
      <c r="O1184" s="16">
        <v>43</v>
      </c>
      <c r="P1184" s="20">
        <f t="shared" si="130"/>
        <v>2.469844916714532</v>
      </c>
      <c r="Q1184" s="19">
        <f t="shared" si="132"/>
        <v>-26.530155083285468</v>
      </c>
      <c r="R1184" s="15"/>
    </row>
    <row r="1185" spans="1:18" x14ac:dyDescent="0.3">
      <c r="A1185" s="15" t="s">
        <v>3156</v>
      </c>
      <c r="B1185" s="15" t="s">
        <v>3574</v>
      </c>
      <c r="C1185" s="15" t="s">
        <v>3575</v>
      </c>
      <c r="D1185" s="15" t="s">
        <v>159</v>
      </c>
      <c r="E1185" s="15" t="s">
        <v>3576</v>
      </c>
      <c r="F1185" s="16">
        <v>1216</v>
      </c>
      <c r="G1185" s="16">
        <v>98</v>
      </c>
      <c r="H1185" s="17">
        <f t="shared" si="126"/>
        <v>1118</v>
      </c>
      <c r="I1185" s="16">
        <v>1512</v>
      </c>
      <c r="J1185" s="18">
        <f t="shared" si="127"/>
        <v>124.3421052631579</v>
      </c>
      <c r="K1185" s="19">
        <f t="shared" si="131"/>
        <v>-17.657894736842096</v>
      </c>
      <c r="L1185" s="16">
        <v>8</v>
      </c>
      <c r="M1185" s="20">
        <f t="shared" si="128"/>
        <v>0.6578947368421052</v>
      </c>
      <c r="N1185" s="19">
        <f t="shared" si="129"/>
        <v>-2.3421052631578947</v>
      </c>
      <c r="O1185" s="16">
        <v>0</v>
      </c>
      <c r="P1185" s="20">
        <f t="shared" si="130"/>
        <v>0</v>
      </c>
      <c r="Q1185" s="19">
        <f t="shared" si="132"/>
        <v>-29</v>
      </c>
      <c r="R1185" s="15"/>
    </row>
    <row r="1186" spans="1:18" x14ac:dyDescent="0.3">
      <c r="A1186" s="15" t="s">
        <v>3156</v>
      </c>
      <c r="B1186" s="15" t="s">
        <v>3577</v>
      </c>
      <c r="C1186" s="15" t="s">
        <v>3578</v>
      </c>
      <c r="D1186" s="15" t="s">
        <v>1151</v>
      </c>
      <c r="E1186" s="15" t="s">
        <v>2059</v>
      </c>
      <c r="F1186" s="16">
        <v>1860</v>
      </c>
      <c r="G1186" s="16">
        <v>340</v>
      </c>
      <c r="H1186" s="17">
        <f t="shared" si="126"/>
        <v>1520</v>
      </c>
      <c r="I1186" s="16">
        <v>2448</v>
      </c>
      <c r="J1186" s="18">
        <f t="shared" si="127"/>
        <v>131.61290322580646</v>
      </c>
      <c r="K1186" s="19">
        <f t="shared" si="131"/>
        <v>-10.387096774193537</v>
      </c>
      <c r="L1186" s="16">
        <v>68</v>
      </c>
      <c r="M1186" s="20">
        <f t="shared" si="128"/>
        <v>3.655913978494624</v>
      </c>
      <c r="N1186" s="19">
        <f t="shared" si="129"/>
        <v>0.65591397849462396</v>
      </c>
      <c r="O1186" s="16">
        <v>45</v>
      </c>
      <c r="P1186" s="20">
        <f t="shared" si="130"/>
        <v>2.4193548387096775</v>
      </c>
      <c r="Q1186" s="19">
        <f t="shared" si="132"/>
        <v>-26.580645161290324</v>
      </c>
      <c r="R1186" s="15"/>
    </row>
    <row r="1187" spans="1:18" x14ac:dyDescent="0.3">
      <c r="A1187" s="15" t="s">
        <v>3156</v>
      </c>
      <c r="B1187" s="15" t="s">
        <v>3579</v>
      </c>
      <c r="C1187" s="15" t="s">
        <v>3580</v>
      </c>
      <c r="D1187" s="15" t="s">
        <v>1388</v>
      </c>
      <c r="E1187" s="15" t="s">
        <v>2943</v>
      </c>
      <c r="F1187" s="16">
        <v>1129</v>
      </c>
      <c r="G1187" s="16">
        <v>22</v>
      </c>
      <c r="H1187" s="17">
        <f t="shared" si="126"/>
        <v>1107</v>
      </c>
      <c r="I1187" s="16">
        <v>1508</v>
      </c>
      <c r="J1187" s="18">
        <f t="shared" si="127"/>
        <v>133.56953055801594</v>
      </c>
      <c r="K1187" s="19">
        <f t="shared" si="131"/>
        <v>-8.4304694419840587</v>
      </c>
      <c r="L1187" s="16">
        <v>37</v>
      </c>
      <c r="M1187" s="20">
        <f t="shared" si="128"/>
        <v>3.277236492471213</v>
      </c>
      <c r="N1187" s="19">
        <f t="shared" si="129"/>
        <v>0.27723649247121296</v>
      </c>
      <c r="O1187" s="16">
        <v>1890</v>
      </c>
      <c r="P1187" s="20">
        <f t="shared" si="130"/>
        <v>167.40478299379981</v>
      </c>
      <c r="Q1187" s="19">
        <f t="shared" si="132"/>
        <v>138.40478299379981</v>
      </c>
      <c r="R1187" s="15"/>
    </row>
    <row r="1188" spans="1:18" x14ac:dyDescent="0.3">
      <c r="A1188" s="15" t="s">
        <v>3156</v>
      </c>
      <c r="B1188" s="15" t="s">
        <v>3581</v>
      </c>
      <c r="C1188" s="15" t="s">
        <v>3582</v>
      </c>
      <c r="D1188" s="15" t="s">
        <v>964</v>
      </c>
      <c r="E1188" s="15" t="s">
        <v>3583</v>
      </c>
      <c r="F1188" s="16">
        <v>1475</v>
      </c>
      <c r="G1188" s="16">
        <v>642</v>
      </c>
      <c r="H1188" s="17">
        <f t="shared" si="126"/>
        <v>833</v>
      </c>
      <c r="I1188" s="16">
        <v>4832</v>
      </c>
      <c r="J1188" s="18">
        <f t="shared" si="127"/>
        <v>327.59322033898303</v>
      </c>
      <c r="K1188" s="19">
        <f t="shared" si="131"/>
        <v>185.59322033898303</v>
      </c>
      <c r="L1188" s="16">
        <v>12</v>
      </c>
      <c r="M1188" s="20">
        <f t="shared" si="128"/>
        <v>0.81355932203389836</v>
      </c>
      <c r="N1188" s="19">
        <f t="shared" si="129"/>
        <v>-2.1864406779661016</v>
      </c>
      <c r="O1188" s="16">
        <v>948</v>
      </c>
      <c r="P1188" s="20">
        <f t="shared" si="130"/>
        <v>64.271186440677965</v>
      </c>
      <c r="Q1188" s="19">
        <f t="shared" si="132"/>
        <v>35.271186440677965</v>
      </c>
      <c r="R1188" s="15"/>
    </row>
    <row r="1189" spans="1:18" x14ac:dyDescent="0.3">
      <c r="A1189" s="15" t="s">
        <v>3156</v>
      </c>
      <c r="B1189" s="15" t="s">
        <v>3584</v>
      </c>
      <c r="C1189" s="15" t="s">
        <v>3585</v>
      </c>
      <c r="D1189" s="15" t="s">
        <v>3586</v>
      </c>
      <c r="E1189" s="15" t="s">
        <v>3587</v>
      </c>
      <c r="F1189" s="16">
        <v>954</v>
      </c>
      <c r="G1189" s="16">
        <v>90</v>
      </c>
      <c r="H1189" s="17">
        <f t="shared" si="126"/>
        <v>864</v>
      </c>
      <c r="I1189" s="16">
        <v>649</v>
      </c>
      <c r="J1189" s="18">
        <f t="shared" si="127"/>
        <v>68.029350104821802</v>
      </c>
      <c r="K1189" s="19">
        <f t="shared" si="131"/>
        <v>-73.970649895178198</v>
      </c>
      <c r="L1189" s="16">
        <v>0</v>
      </c>
      <c r="M1189" s="20">
        <f t="shared" si="128"/>
        <v>0</v>
      </c>
      <c r="N1189" s="19">
        <f t="shared" si="129"/>
        <v>-3</v>
      </c>
      <c r="O1189" s="16">
        <v>454</v>
      </c>
      <c r="P1189" s="20">
        <f t="shared" si="130"/>
        <v>47.589098532494759</v>
      </c>
      <c r="Q1189" s="19">
        <f t="shared" si="132"/>
        <v>18.589098532494759</v>
      </c>
      <c r="R1189" s="15"/>
    </row>
    <row r="1190" spans="1:18" x14ac:dyDescent="0.3">
      <c r="A1190" s="15" t="s">
        <v>3156</v>
      </c>
      <c r="B1190" s="15" t="s">
        <v>3588</v>
      </c>
      <c r="C1190" s="15" t="s">
        <v>3589</v>
      </c>
      <c r="D1190" s="15" t="s">
        <v>505</v>
      </c>
      <c r="E1190" s="15" t="s">
        <v>80</v>
      </c>
      <c r="F1190" s="16">
        <v>1168</v>
      </c>
      <c r="G1190" s="16">
        <v>161</v>
      </c>
      <c r="H1190" s="17">
        <f t="shared" si="126"/>
        <v>1007</v>
      </c>
      <c r="I1190" s="16">
        <v>2628</v>
      </c>
      <c r="J1190" s="18">
        <f t="shared" si="127"/>
        <v>225</v>
      </c>
      <c r="K1190" s="19">
        <f t="shared" si="131"/>
        <v>83</v>
      </c>
      <c r="L1190" s="16">
        <v>69</v>
      </c>
      <c r="M1190" s="20">
        <f t="shared" si="128"/>
        <v>5.9075342465753424</v>
      </c>
      <c r="N1190" s="19">
        <f t="shared" si="129"/>
        <v>2.9075342465753424</v>
      </c>
      <c r="O1190" s="16">
        <v>14</v>
      </c>
      <c r="P1190" s="20">
        <f t="shared" si="130"/>
        <v>1.1986301369863013</v>
      </c>
      <c r="Q1190" s="19">
        <f t="shared" si="132"/>
        <v>-27.801369863013697</v>
      </c>
      <c r="R1190" s="15"/>
    </row>
    <row r="1191" spans="1:18" x14ac:dyDescent="0.3">
      <c r="A1191" s="15" t="s">
        <v>3156</v>
      </c>
      <c r="B1191" s="15" t="s">
        <v>3590</v>
      </c>
      <c r="C1191" s="15" t="s">
        <v>3591</v>
      </c>
      <c r="D1191" s="15" t="s">
        <v>79</v>
      </c>
      <c r="E1191" s="15" t="s">
        <v>3592</v>
      </c>
      <c r="F1191" s="16">
        <v>752</v>
      </c>
      <c r="G1191" s="16">
        <v>178</v>
      </c>
      <c r="H1191" s="17">
        <f t="shared" si="126"/>
        <v>574</v>
      </c>
      <c r="I1191" s="16">
        <v>1115</v>
      </c>
      <c r="J1191" s="18">
        <f t="shared" si="127"/>
        <v>148.27127659574469</v>
      </c>
      <c r="K1191" s="19">
        <f t="shared" si="131"/>
        <v>6.2712765957446948</v>
      </c>
      <c r="L1191" s="16">
        <v>1</v>
      </c>
      <c r="M1191" s="20">
        <f t="shared" si="128"/>
        <v>0.13297872340425532</v>
      </c>
      <c r="N1191" s="19">
        <f t="shared" si="129"/>
        <v>-2.8670212765957448</v>
      </c>
      <c r="O1191" s="16">
        <v>0</v>
      </c>
      <c r="P1191" s="20">
        <f t="shared" si="130"/>
        <v>0</v>
      </c>
      <c r="Q1191" s="19">
        <f t="shared" si="132"/>
        <v>-29</v>
      </c>
      <c r="R1191" s="15"/>
    </row>
    <row r="1192" spans="1:18" x14ac:dyDescent="0.3">
      <c r="A1192" s="15" t="s">
        <v>3156</v>
      </c>
      <c r="B1192" s="15" t="s">
        <v>3593</v>
      </c>
      <c r="C1192" s="15" t="s">
        <v>3594</v>
      </c>
      <c r="D1192" s="15" t="s">
        <v>246</v>
      </c>
      <c r="E1192" s="15" t="s">
        <v>3595</v>
      </c>
      <c r="F1192" s="16">
        <v>2206</v>
      </c>
      <c r="G1192" s="16">
        <v>82</v>
      </c>
      <c r="H1192" s="17">
        <f t="shared" si="126"/>
        <v>2124</v>
      </c>
      <c r="I1192" s="16">
        <v>2914</v>
      </c>
      <c r="J1192" s="18">
        <f t="shared" si="127"/>
        <v>132.09428830462375</v>
      </c>
      <c r="K1192" s="19">
        <f t="shared" si="131"/>
        <v>-9.9057116953762545</v>
      </c>
      <c r="L1192" s="16">
        <v>3</v>
      </c>
      <c r="M1192" s="20">
        <f t="shared" si="128"/>
        <v>0.13599274705349049</v>
      </c>
      <c r="N1192" s="19">
        <f t="shared" si="129"/>
        <v>-2.8640072529465095</v>
      </c>
      <c r="O1192" s="16">
        <v>212</v>
      </c>
      <c r="P1192" s="20">
        <f t="shared" si="130"/>
        <v>9.6101541251133273</v>
      </c>
      <c r="Q1192" s="19">
        <f t="shared" si="132"/>
        <v>-19.389845874886674</v>
      </c>
      <c r="R1192" s="15"/>
    </row>
    <row r="1193" spans="1:18" x14ac:dyDescent="0.3">
      <c r="A1193" s="15" t="s">
        <v>3156</v>
      </c>
      <c r="B1193" s="15" t="s">
        <v>3596</v>
      </c>
      <c r="C1193" s="15" t="s">
        <v>3597</v>
      </c>
      <c r="D1193" s="15" t="s">
        <v>46</v>
      </c>
      <c r="E1193" s="15" t="s">
        <v>1425</v>
      </c>
      <c r="F1193" s="16">
        <v>1344</v>
      </c>
      <c r="G1193" s="16">
        <v>235</v>
      </c>
      <c r="H1193" s="17">
        <f t="shared" si="126"/>
        <v>1109</v>
      </c>
      <c r="I1193" s="16">
        <v>1425</v>
      </c>
      <c r="J1193" s="18">
        <f t="shared" si="127"/>
        <v>106.02678571428572</v>
      </c>
      <c r="K1193" s="19">
        <f t="shared" si="131"/>
        <v>-35.973214285714278</v>
      </c>
      <c r="L1193" s="16">
        <v>26</v>
      </c>
      <c r="M1193" s="20">
        <f t="shared" si="128"/>
        <v>1.9345238095238095</v>
      </c>
      <c r="N1193" s="19">
        <f t="shared" si="129"/>
        <v>-1.0654761904761905</v>
      </c>
      <c r="O1193" s="16">
        <v>89</v>
      </c>
      <c r="P1193" s="20">
        <f t="shared" si="130"/>
        <v>6.6220238095238093</v>
      </c>
      <c r="Q1193" s="19">
        <f t="shared" si="132"/>
        <v>-22.37797619047619</v>
      </c>
      <c r="R1193" s="15"/>
    </row>
    <row r="1194" spans="1:18" x14ac:dyDescent="0.3">
      <c r="A1194" s="15" t="s">
        <v>3156</v>
      </c>
      <c r="B1194" s="15" t="s">
        <v>3598</v>
      </c>
      <c r="C1194" s="15" t="s">
        <v>3599</v>
      </c>
      <c r="D1194" s="15" t="s">
        <v>393</v>
      </c>
      <c r="E1194" s="15" t="s">
        <v>3600</v>
      </c>
      <c r="F1194" s="16">
        <v>1350</v>
      </c>
      <c r="G1194" s="16">
        <v>224</v>
      </c>
      <c r="H1194" s="17">
        <f t="shared" si="126"/>
        <v>1126</v>
      </c>
      <c r="I1194" s="16">
        <v>2060</v>
      </c>
      <c r="J1194" s="18">
        <f t="shared" si="127"/>
        <v>152.59259259259258</v>
      </c>
      <c r="K1194" s="19">
        <f t="shared" si="131"/>
        <v>10.592592592592581</v>
      </c>
      <c r="L1194" s="16">
        <v>0</v>
      </c>
      <c r="M1194" s="20">
        <f t="shared" si="128"/>
        <v>0</v>
      </c>
      <c r="N1194" s="19">
        <f t="shared" si="129"/>
        <v>-3</v>
      </c>
      <c r="O1194" s="16">
        <v>0</v>
      </c>
      <c r="P1194" s="20">
        <f t="shared" si="130"/>
        <v>0</v>
      </c>
      <c r="Q1194" s="19">
        <f t="shared" si="132"/>
        <v>-29</v>
      </c>
      <c r="R1194" s="15"/>
    </row>
    <row r="1195" spans="1:18" x14ac:dyDescent="0.3">
      <c r="A1195" s="15" t="s">
        <v>3156</v>
      </c>
      <c r="B1195" s="15" t="s">
        <v>3268</v>
      </c>
      <c r="C1195" s="15" t="s">
        <v>3269</v>
      </c>
      <c r="D1195" s="15" t="s">
        <v>2232</v>
      </c>
      <c r="E1195" s="15" t="s">
        <v>2937</v>
      </c>
      <c r="F1195" s="16">
        <v>1230</v>
      </c>
      <c r="G1195" s="16">
        <v>5</v>
      </c>
      <c r="H1195" s="17">
        <f t="shared" si="126"/>
        <v>1225</v>
      </c>
      <c r="I1195" s="16">
        <v>1713</v>
      </c>
      <c r="J1195" s="18">
        <f t="shared" si="127"/>
        <v>139.26829268292681</v>
      </c>
      <c r="K1195" s="19">
        <f t="shared" si="131"/>
        <v>-2.7317073170731874</v>
      </c>
      <c r="L1195" s="16">
        <v>2</v>
      </c>
      <c r="M1195" s="20">
        <f t="shared" si="128"/>
        <v>0.16260162601626016</v>
      </c>
      <c r="N1195" s="19">
        <f t="shared" si="129"/>
        <v>-2.8373983739837398</v>
      </c>
      <c r="O1195" s="16">
        <v>576</v>
      </c>
      <c r="P1195" s="20">
        <f t="shared" si="130"/>
        <v>46.829268292682933</v>
      </c>
      <c r="Q1195" s="19">
        <f t="shared" si="132"/>
        <v>17.829268292682933</v>
      </c>
      <c r="R1195" s="15"/>
    </row>
    <row r="1196" spans="1:18" x14ac:dyDescent="0.3">
      <c r="A1196" s="15" t="s">
        <v>3156</v>
      </c>
      <c r="B1196" s="15" t="s">
        <v>3601</v>
      </c>
      <c r="C1196" s="15" t="s">
        <v>3602</v>
      </c>
      <c r="D1196" s="15" t="s">
        <v>84</v>
      </c>
      <c r="E1196" s="15" t="s">
        <v>3603</v>
      </c>
      <c r="F1196" s="16">
        <v>1116</v>
      </c>
      <c r="G1196" s="16">
        <v>151</v>
      </c>
      <c r="H1196" s="17">
        <f t="shared" si="126"/>
        <v>965</v>
      </c>
      <c r="I1196" s="16">
        <v>2654</v>
      </c>
      <c r="J1196" s="18">
        <f t="shared" si="127"/>
        <v>237.8136200716846</v>
      </c>
      <c r="K1196" s="19">
        <f t="shared" si="131"/>
        <v>95.813620071684596</v>
      </c>
      <c r="L1196" s="16">
        <v>24</v>
      </c>
      <c r="M1196" s="20">
        <f t="shared" si="128"/>
        <v>2.1505376344086025</v>
      </c>
      <c r="N1196" s="19">
        <f t="shared" si="129"/>
        <v>-0.84946236559139754</v>
      </c>
      <c r="O1196" s="16">
        <v>226</v>
      </c>
      <c r="P1196" s="20">
        <f t="shared" si="130"/>
        <v>20.250896057347671</v>
      </c>
      <c r="Q1196" s="19">
        <f t="shared" si="132"/>
        <v>-8.7491039426523294</v>
      </c>
      <c r="R1196" s="15"/>
    </row>
    <row r="1197" spans="1:18" x14ac:dyDescent="0.3">
      <c r="A1197" s="15" t="s">
        <v>3156</v>
      </c>
      <c r="B1197" s="15" t="s">
        <v>3604</v>
      </c>
      <c r="C1197" s="15" t="s">
        <v>3605</v>
      </c>
      <c r="D1197" s="15" t="s">
        <v>258</v>
      </c>
      <c r="E1197" s="15" t="s">
        <v>3606</v>
      </c>
      <c r="F1197" s="16">
        <v>884</v>
      </c>
      <c r="G1197" s="16">
        <v>228</v>
      </c>
      <c r="H1197" s="17">
        <f t="shared" si="126"/>
        <v>656</v>
      </c>
      <c r="I1197" s="16">
        <v>1776</v>
      </c>
      <c r="J1197" s="18">
        <f t="shared" si="127"/>
        <v>200.90497737556561</v>
      </c>
      <c r="K1197" s="19">
        <f t="shared" si="131"/>
        <v>58.904977375565608</v>
      </c>
      <c r="L1197" s="16">
        <v>0</v>
      </c>
      <c r="M1197" s="20">
        <f t="shared" si="128"/>
        <v>0</v>
      </c>
      <c r="N1197" s="19">
        <f t="shared" si="129"/>
        <v>-3</v>
      </c>
      <c r="O1197" s="16">
        <v>86</v>
      </c>
      <c r="P1197" s="20">
        <f t="shared" si="130"/>
        <v>9.7285067873303177</v>
      </c>
      <c r="Q1197" s="19">
        <f t="shared" si="132"/>
        <v>-19.271493212669682</v>
      </c>
      <c r="R1197" s="15"/>
    </row>
    <row r="1198" spans="1:18" x14ac:dyDescent="0.3">
      <c r="A1198" s="15" t="s">
        <v>3156</v>
      </c>
      <c r="B1198" s="15" t="s">
        <v>3607</v>
      </c>
      <c r="C1198" s="15" t="s">
        <v>3608</v>
      </c>
      <c r="D1198" s="15" t="s">
        <v>265</v>
      </c>
      <c r="E1198" s="15" t="s">
        <v>3609</v>
      </c>
      <c r="F1198" s="16">
        <v>1375</v>
      </c>
      <c r="G1198" s="16">
        <v>128</v>
      </c>
      <c r="H1198" s="17">
        <f t="shared" si="126"/>
        <v>1247</v>
      </c>
      <c r="I1198" s="16">
        <v>19</v>
      </c>
      <c r="J1198" s="18">
        <f t="shared" si="127"/>
        <v>1.3818181818181818</v>
      </c>
      <c r="K1198" s="19">
        <f t="shared" si="131"/>
        <v>-140.61818181818182</v>
      </c>
      <c r="L1198" s="16">
        <v>0</v>
      </c>
      <c r="M1198" s="20">
        <f t="shared" si="128"/>
        <v>0</v>
      </c>
      <c r="N1198" s="19">
        <f t="shared" si="129"/>
        <v>-3</v>
      </c>
      <c r="O1198" s="16">
        <v>384</v>
      </c>
      <c r="P1198" s="20">
        <f t="shared" si="130"/>
        <v>27.927272727272729</v>
      </c>
      <c r="Q1198" s="19">
        <f t="shared" si="132"/>
        <v>-1.0727272727272705</v>
      </c>
      <c r="R1198" s="15"/>
    </row>
    <row r="1199" spans="1:18" x14ac:dyDescent="0.3">
      <c r="A1199" s="15" t="s">
        <v>3156</v>
      </c>
      <c r="B1199" s="15" t="s">
        <v>3610</v>
      </c>
      <c r="C1199" s="15" t="s">
        <v>3611</v>
      </c>
      <c r="D1199" s="15" t="s">
        <v>3612</v>
      </c>
      <c r="E1199" s="15" t="s">
        <v>3613</v>
      </c>
      <c r="F1199" s="16">
        <v>1856</v>
      </c>
      <c r="G1199" s="16">
        <v>437</v>
      </c>
      <c r="H1199" s="17">
        <f t="shared" si="126"/>
        <v>1419</v>
      </c>
      <c r="I1199" s="16">
        <v>5346</v>
      </c>
      <c r="J1199" s="18">
        <f t="shared" si="127"/>
        <v>288.03879310344826</v>
      </c>
      <c r="K1199" s="19">
        <f t="shared" si="131"/>
        <v>146.03879310344826</v>
      </c>
      <c r="L1199" s="16">
        <v>36</v>
      </c>
      <c r="M1199" s="20">
        <f t="shared" si="128"/>
        <v>1.9396551724137931</v>
      </c>
      <c r="N1199" s="19">
        <f t="shared" si="129"/>
        <v>-1.0603448275862069</v>
      </c>
      <c r="O1199" s="16">
        <v>152</v>
      </c>
      <c r="P1199" s="20">
        <f t="shared" si="130"/>
        <v>8.1896551724137936</v>
      </c>
      <c r="Q1199" s="19">
        <f t="shared" si="132"/>
        <v>-20.810344827586206</v>
      </c>
      <c r="R1199" s="15"/>
    </row>
    <row r="1200" spans="1:18" x14ac:dyDescent="0.3">
      <c r="A1200" s="15" t="s">
        <v>3156</v>
      </c>
      <c r="B1200" s="15" t="s">
        <v>3614</v>
      </c>
      <c r="C1200" s="15" t="s">
        <v>3615</v>
      </c>
      <c r="D1200" s="15" t="s">
        <v>628</v>
      </c>
      <c r="E1200" s="15" t="s">
        <v>3616</v>
      </c>
      <c r="F1200" s="16">
        <v>144</v>
      </c>
      <c r="G1200" s="16">
        <v>22</v>
      </c>
      <c r="H1200" s="17">
        <f t="shared" si="126"/>
        <v>122</v>
      </c>
      <c r="I1200" s="16">
        <v>186</v>
      </c>
      <c r="J1200" s="18">
        <f t="shared" si="127"/>
        <v>129.16666666666669</v>
      </c>
      <c r="K1200" s="19">
        <f t="shared" si="131"/>
        <v>-12.833333333333314</v>
      </c>
      <c r="L1200" s="16">
        <v>5</v>
      </c>
      <c r="M1200" s="20">
        <f t="shared" si="128"/>
        <v>3.4722222222222223</v>
      </c>
      <c r="N1200" s="19">
        <f t="shared" si="129"/>
        <v>0.47222222222222232</v>
      </c>
      <c r="O1200" s="16">
        <v>4</v>
      </c>
      <c r="P1200" s="20">
        <f t="shared" si="130"/>
        <v>2.7777777777777777</v>
      </c>
      <c r="Q1200" s="19">
        <f t="shared" si="132"/>
        <v>-26.222222222222221</v>
      </c>
      <c r="R1200" s="15" t="s">
        <v>81</v>
      </c>
    </row>
    <row r="1201" spans="1:18" x14ac:dyDescent="0.3">
      <c r="A1201" s="15" t="s">
        <v>3156</v>
      </c>
      <c r="B1201" s="15" t="s">
        <v>3268</v>
      </c>
      <c r="C1201" s="15" t="s">
        <v>3269</v>
      </c>
      <c r="D1201" s="15" t="s">
        <v>1025</v>
      </c>
      <c r="E1201" s="15" t="s">
        <v>3617</v>
      </c>
      <c r="F1201" s="16">
        <v>1973</v>
      </c>
      <c r="G1201" s="16">
        <v>580</v>
      </c>
      <c r="H1201" s="17">
        <f t="shared" si="126"/>
        <v>1393</v>
      </c>
      <c r="I1201" s="16">
        <v>3455</v>
      </c>
      <c r="J1201" s="18">
        <f t="shared" si="127"/>
        <v>175.11403953370501</v>
      </c>
      <c r="K1201" s="19">
        <f t="shared" si="131"/>
        <v>33.114039533705011</v>
      </c>
      <c r="L1201" s="16">
        <v>1</v>
      </c>
      <c r="M1201" s="20">
        <f t="shared" si="128"/>
        <v>5.0684237202230108E-2</v>
      </c>
      <c r="N1201" s="19">
        <f t="shared" si="129"/>
        <v>-2.9493157627977697</v>
      </c>
      <c r="O1201" s="16">
        <v>1433</v>
      </c>
      <c r="P1201" s="20">
        <f t="shared" si="130"/>
        <v>72.630511910795747</v>
      </c>
      <c r="Q1201" s="19">
        <f t="shared" si="132"/>
        <v>43.630511910795747</v>
      </c>
      <c r="R1201" s="15"/>
    </row>
    <row r="1202" spans="1:18" x14ac:dyDescent="0.3">
      <c r="A1202" s="15" t="s">
        <v>3156</v>
      </c>
      <c r="B1202" s="15" t="s">
        <v>3268</v>
      </c>
      <c r="C1202" s="15" t="s">
        <v>3269</v>
      </c>
      <c r="D1202" s="15" t="s">
        <v>132</v>
      </c>
      <c r="E1202" s="15" t="s">
        <v>3618</v>
      </c>
      <c r="F1202" s="16">
        <v>1055</v>
      </c>
      <c r="G1202" s="16">
        <v>100</v>
      </c>
      <c r="H1202" s="17">
        <f t="shared" si="126"/>
        <v>955</v>
      </c>
      <c r="I1202" s="16">
        <v>866</v>
      </c>
      <c r="J1202" s="18">
        <f t="shared" si="127"/>
        <v>82.085308056872037</v>
      </c>
      <c r="K1202" s="19">
        <f t="shared" si="131"/>
        <v>-59.914691943127963</v>
      </c>
      <c r="L1202" s="16">
        <v>1</v>
      </c>
      <c r="M1202" s="20">
        <f t="shared" si="128"/>
        <v>9.4786729857819912E-2</v>
      </c>
      <c r="N1202" s="19">
        <f t="shared" si="129"/>
        <v>-2.90521327014218</v>
      </c>
      <c r="O1202" s="16">
        <v>61</v>
      </c>
      <c r="P1202" s="20">
        <f t="shared" si="130"/>
        <v>5.781990521327014</v>
      </c>
      <c r="Q1202" s="19">
        <f t="shared" si="132"/>
        <v>-23.218009478672986</v>
      </c>
      <c r="R1202" s="15"/>
    </row>
    <row r="1203" spans="1:18" x14ac:dyDescent="0.3">
      <c r="A1203" s="15" t="s">
        <v>3156</v>
      </c>
      <c r="B1203" s="15" t="s">
        <v>3619</v>
      </c>
      <c r="C1203" s="15" t="s">
        <v>3620</v>
      </c>
      <c r="D1203" s="15" t="s">
        <v>3621</v>
      </c>
      <c r="E1203" s="15" t="s">
        <v>1425</v>
      </c>
      <c r="F1203" s="16">
        <v>1638</v>
      </c>
      <c r="G1203" s="16">
        <v>311</v>
      </c>
      <c r="H1203" s="17">
        <f t="shared" si="126"/>
        <v>1327</v>
      </c>
      <c r="I1203" s="16">
        <v>1614</v>
      </c>
      <c r="J1203" s="18">
        <f t="shared" si="127"/>
        <v>98.53479853479854</v>
      </c>
      <c r="K1203" s="19">
        <f t="shared" si="131"/>
        <v>-43.46520146520146</v>
      </c>
      <c r="L1203" s="16">
        <v>53</v>
      </c>
      <c r="M1203" s="20">
        <f t="shared" si="128"/>
        <v>3.2356532356532361</v>
      </c>
      <c r="N1203" s="19">
        <f t="shared" si="129"/>
        <v>0.23565323565323615</v>
      </c>
      <c r="O1203" s="16">
        <v>52</v>
      </c>
      <c r="P1203" s="20">
        <f t="shared" si="130"/>
        <v>3.1746031746031744</v>
      </c>
      <c r="Q1203" s="19">
        <f t="shared" si="132"/>
        <v>-25.825396825396826</v>
      </c>
      <c r="R1203" s="15"/>
    </row>
    <row r="1204" spans="1:18" x14ac:dyDescent="0.3">
      <c r="A1204" s="15" t="s">
        <v>3156</v>
      </c>
      <c r="B1204" s="15" t="s">
        <v>3622</v>
      </c>
      <c r="C1204" s="15" t="s">
        <v>3623</v>
      </c>
      <c r="D1204" s="15" t="s">
        <v>128</v>
      </c>
      <c r="E1204" s="15" t="s">
        <v>3624</v>
      </c>
      <c r="F1204" s="16">
        <v>1536</v>
      </c>
      <c r="G1204" s="16">
        <v>1</v>
      </c>
      <c r="H1204" s="17">
        <f t="shared" si="126"/>
        <v>1535</v>
      </c>
      <c r="I1204" s="16">
        <v>1942</v>
      </c>
      <c r="J1204" s="18">
        <f t="shared" si="127"/>
        <v>126.43229166666667</v>
      </c>
      <c r="K1204" s="19">
        <f t="shared" si="131"/>
        <v>-15.567708333333329</v>
      </c>
      <c r="L1204" s="16">
        <v>14</v>
      </c>
      <c r="M1204" s="20">
        <f t="shared" si="128"/>
        <v>0.91145833333333337</v>
      </c>
      <c r="N1204" s="19">
        <f t="shared" si="129"/>
        <v>-2.0885416666666665</v>
      </c>
      <c r="O1204" s="16">
        <v>413</v>
      </c>
      <c r="P1204" s="20">
        <f t="shared" si="130"/>
        <v>26.888020833333332</v>
      </c>
      <c r="Q1204" s="19">
        <f t="shared" si="132"/>
        <v>-2.1119791666666679</v>
      </c>
      <c r="R1204" s="15"/>
    </row>
    <row r="1205" spans="1:18" x14ac:dyDescent="0.3">
      <c r="A1205" s="15" t="s">
        <v>3156</v>
      </c>
      <c r="B1205" s="15" t="s">
        <v>3625</v>
      </c>
      <c r="C1205" s="15" t="s">
        <v>3626</v>
      </c>
      <c r="D1205" s="15" t="s">
        <v>3627</v>
      </c>
      <c r="E1205" s="15" t="s">
        <v>3628</v>
      </c>
      <c r="F1205" s="16">
        <v>2124</v>
      </c>
      <c r="G1205" s="16">
        <v>396</v>
      </c>
      <c r="H1205" s="17">
        <f t="shared" si="126"/>
        <v>1728</v>
      </c>
      <c r="I1205" s="16">
        <v>3309</v>
      </c>
      <c r="J1205" s="18">
        <f t="shared" si="127"/>
        <v>155.79096045197741</v>
      </c>
      <c r="K1205" s="19">
        <f t="shared" si="131"/>
        <v>13.790960451977412</v>
      </c>
      <c r="L1205" s="16">
        <v>81</v>
      </c>
      <c r="M1205" s="20">
        <f t="shared" si="128"/>
        <v>3.8135593220338984</v>
      </c>
      <c r="N1205" s="19">
        <f t="shared" si="129"/>
        <v>0.81355932203389836</v>
      </c>
      <c r="O1205" s="16">
        <v>1610</v>
      </c>
      <c r="P1205" s="20">
        <f t="shared" si="130"/>
        <v>75.800376647834284</v>
      </c>
      <c r="Q1205" s="19">
        <f t="shared" si="132"/>
        <v>46.800376647834284</v>
      </c>
      <c r="R1205" s="15"/>
    </row>
    <row r="1206" spans="1:18" x14ac:dyDescent="0.3">
      <c r="A1206" s="15" t="s">
        <v>3156</v>
      </c>
      <c r="B1206" s="15" t="s">
        <v>3502</v>
      </c>
      <c r="C1206" s="15" t="s">
        <v>3503</v>
      </c>
      <c r="D1206" s="15" t="s">
        <v>3629</v>
      </c>
      <c r="E1206" s="15" t="s">
        <v>3630</v>
      </c>
      <c r="F1206" s="16">
        <v>1560</v>
      </c>
      <c r="G1206" s="16">
        <v>248</v>
      </c>
      <c r="H1206" s="17">
        <f t="shared" si="126"/>
        <v>1312</v>
      </c>
      <c r="I1206" s="16">
        <v>1985</v>
      </c>
      <c r="J1206" s="18">
        <f t="shared" si="127"/>
        <v>127.24358974358974</v>
      </c>
      <c r="K1206" s="19">
        <f t="shared" si="131"/>
        <v>-14.756410256410263</v>
      </c>
      <c r="L1206" s="16">
        <v>3</v>
      </c>
      <c r="M1206" s="20">
        <f t="shared" si="128"/>
        <v>0.19230769230769232</v>
      </c>
      <c r="N1206" s="19">
        <f t="shared" si="129"/>
        <v>-2.8076923076923075</v>
      </c>
      <c r="O1206" s="16">
        <v>1287</v>
      </c>
      <c r="P1206" s="20">
        <f t="shared" si="130"/>
        <v>82.5</v>
      </c>
      <c r="Q1206" s="19">
        <f t="shared" si="132"/>
        <v>53.5</v>
      </c>
      <c r="R1206" s="15"/>
    </row>
    <row r="1207" spans="1:18" x14ac:dyDescent="0.3">
      <c r="A1207" s="15" t="s">
        <v>3156</v>
      </c>
      <c r="B1207" s="15" t="s">
        <v>3631</v>
      </c>
      <c r="C1207" s="15" t="s">
        <v>3632</v>
      </c>
      <c r="D1207" s="15" t="s">
        <v>34</v>
      </c>
      <c r="E1207" s="15" t="s">
        <v>3633</v>
      </c>
      <c r="F1207" s="16">
        <v>2178</v>
      </c>
      <c r="G1207" s="16">
        <v>360</v>
      </c>
      <c r="H1207" s="17">
        <f t="shared" si="126"/>
        <v>1818</v>
      </c>
      <c r="I1207" s="16">
        <v>4685</v>
      </c>
      <c r="J1207" s="18">
        <f t="shared" si="127"/>
        <v>215.10560146923785</v>
      </c>
      <c r="K1207" s="19">
        <f t="shared" si="131"/>
        <v>73.105601469237854</v>
      </c>
      <c r="L1207" s="16">
        <v>78</v>
      </c>
      <c r="M1207" s="20">
        <f t="shared" si="128"/>
        <v>3.5812672176308542</v>
      </c>
      <c r="N1207" s="19">
        <f t="shared" si="129"/>
        <v>0.5812672176308542</v>
      </c>
      <c r="O1207" s="16">
        <v>1499</v>
      </c>
      <c r="P1207" s="20">
        <f t="shared" si="130"/>
        <v>68.824609733700655</v>
      </c>
      <c r="Q1207" s="19">
        <f t="shared" si="132"/>
        <v>39.824609733700655</v>
      </c>
      <c r="R1207" s="15"/>
    </row>
    <row r="1208" spans="1:18" x14ac:dyDescent="0.3">
      <c r="A1208" s="15" t="s">
        <v>3156</v>
      </c>
      <c r="B1208" s="15" t="s">
        <v>3634</v>
      </c>
      <c r="C1208" s="15" t="s">
        <v>3635</v>
      </c>
      <c r="D1208" s="15" t="s">
        <v>3636</v>
      </c>
      <c r="E1208" s="15" t="s">
        <v>3637</v>
      </c>
      <c r="F1208" s="16">
        <v>1881</v>
      </c>
      <c r="G1208" s="16">
        <v>542</v>
      </c>
      <c r="H1208" s="17">
        <f t="shared" si="126"/>
        <v>1339</v>
      </c>
      <c r="I1208" s="16">
        <v>3394</v>
      </c>
      <c r="J1208" s="18">
        <f t="shared" si="127"/>
        <v>180.43593833067519</v>
      </c>
      <c r="K1208" s="19">
        <f t="shared" si="131"/>
        <v>38.435938330675185</v>
      </c>
      <c r="L1208" s="16">
        <v>242</v>
      </c>
      <c r="M1208" s="20">
        <f t="shared" si="128"/>
        <v>12.865497076023392</v>
      </c>
      <c r="N1208" s="19">
        <f t="shared" si="129"/>
        <v>9.8654970760233915</v>
      </c>
      <c r="O1208" s="16">
        <v>398</v>
      </c>
      <c r="P1208" s="20">
        <f t="shared" si="130"/>
        <v>21.158958001063262</v>
      </c>
      <c r="Q1208" s="19">
        <f t="shared" si="132"/>
        <v>-7.8410419989367384</v>
      </c>
      <c r="R1208" s="15"/>
    </row>
    <row r="1209" spans="1:18" x14ac:dyDescent="0.3">
      <c r="A1209" s="15" t="s">
        <v>3156</v>
      </c>
      <c r="B1209" s="15" t="s">
        <v>3638</v>
      </c>
      <c r="C1209" s="15" t="s">
        <v>3639</v>
      </c>
      <c r="D1209" s="15" t="s">
        <v>452</v>
      </c>
      <c r="E1209" s="15" t="s">
        <v>3640</v>
      </c>
      <c r="F1209" s="16">
        <v>2466</v>
      </c>
      <c r="G1209" s="16">
        <v>386</v>
      </c>
      <c r="H1209" s="17">
        <f t="shared" si="126"/>
        <v>2080</v>
      </c>
      <c r="I1209" s="16">
        <v>2336</v>
      </c>
      <c r="J1209" s="18">
        <f t="shared" si="127"/>
        <v>94.72830494728305</v>
      </c>
      <c r="K1209" s="19">
        <f t="shared" si="131"/>
        <v>-47.27169505271695</v>
      </c>
      <c r="L1209" s="16">
        <v>13</v>
      </c>
      <c r="M1209" s="20">
        <f t="shared" si="128"/>
        <v>0.52716950527169504</v>
      </c>
      <c r="N1209" s="19">
        <f t="shared" si="129"/>
        <v>-2.4728304947283051</v>
      </c>
      <c r="O1209" s="16">
        <v>0</v>
      </c>
      <c r="P1209" s="20">
        <f t="shared" si="130"/>
        <v>0</v>
      </c>
      <c r="Q1209" s="19">
        <f t="shared" si="132"/>
        <v>-29</v>
      </c>
      <c r="R1209" s="15"/>
    </row>
    <row r="1210" spans="1:18" x14ac:dyDescent="0.3">
      <c r="A1210" s="15" t="s">
        <v>3156</v>
      </c>
      <c r="B1210" s="15" t="s">
        <v>3641</v>
      </c>
      <c r="C1210" s="15" t="s">
        <v>3642</v>
      </c>
      <c r="D1210" s="15" t="s">
        <v>128</v>
      </c>
      <c r="E1210" s="15" t="s">
        <v>3643</v>
      </c>
      <c r="F1210" s="16">
        <v>1968</v>
      </c>
      <c r="G1210" s="16">
        <v>405</v>
      </c>
      <c r="H1210" s="17">
        <f t="shared" si="126"/>
        <v>1563</v>
      </c>
      <c r="I1210" s="16">
        <v>1453</v>
      </c>
      <c r="J1210" s="18">
        <f t="shared" si="127"/>
        <v>73.831300813008127</v>
      </c>
      <c r="K1210" s="19">
        <f t="shared" si="131"/>
        <v>-68.168699186991873</v>
      </c>
      <c r="L1210" s="16">
        <v>32</v>
      </c>
      <c r="M1210" s="20">
        <f t="shared" si="128"/>
        <v>1.6260162601626018</v>
      </c>
      <c r="N1210" s="19">
        <f t="shared" si="129"/>
        <v>-1.3739837398373982</v>
      </c>
      <c r="O1210" s="16">
        <v>2</v>
      </c>
      <c r="P1210" s="20">
        <f t="shared" si="130"/>
        <v>0.10162601626016261</v>
      </c>
      <c r="Q1210" s="19">
        <f t="shared" si="132"/>
        <v>-28.898373983739837</v>
      </c>
      <c r="R1210" s="15"/>
    </row>
    <row r="1211" spans="1:18" x14ac:dyDescent="0.3">
      <c r="A1211" s="15" t="s">
        <v>3156</v>
      </c>
      <c r="B1211" s="15" t="s">
        <v>3644</v>
      </c>
      <c r="C1211" s="15" t="s">
        <v>3645</v>
      </c>
      <c r="D1211" s="15" t="s">
        <v>3646</v>
      </c>
      <c r="E1211" s="15" t="s">
        <v>3647</v>
      </c>
      <c r="F1211" s="16">
        <v>1318</v>
      </c>
      <c r="G1211" s="16">
        <v>441</v>
      </c>
      <c r="H1211" s="17">
        <f t="shared" si="126"/>
        <v>877</v>
      </c>
      <c r="I1211" s="16">
        <v>3271</v>
      </c>
      <c r="J1211" s="18">
        <f t="shared" si="127"/>
        <v>248.17905918057664</v>
      </c>
      <c r="K1211" s="19">
        <f t="shared" si="131"/>
        <v>106.17905918057664</v>
      </c>
      <c r="L1211" s="16">
        <v>29</v>
      </c>
      <c r="M1211" s="20">
        <f t="shared" si="128"/>
        <v>2.2003034901365703</v>
      </c>
      <c r="N1211" s="19">
        <f t="shared" si="129"/>
        <v>-0.79969650986342966</v>
      </c>
      <c r="O1211" s="16">
        <v>221</v>
      </c>
      <c r="P1211" s="20">
        <f t="shared" si="130"/>
        <v>16.767830045523521</v>
      </c>
      <c r="Q1211" s="19">
        <f t="shared" si="132"/>
        <v>-12.232169954476479</v>
      </c>
      <c r="R1211" s="15"/>
    </row>
    <row r="1212" spans="1:18" x14ac:dyDescent="0.3">
      <c r="A1212" s="15" t="s">
        <v>3156</v>
      </c>
      <c r="B1212" s="15" t="s">
        <v>3648</v>
      </c>
      <c r="C1212" s="15" t="s">
        <v>3649</v>
      </c>
      <c r="D1212" s="15" t="s">
        <v>1359</v>
      </c>
      <c r="E1212" s="15" t="s">
        <v>2366</v>
      </c>
      <c r="F1212" s="16">
        <v>1680</v>
      </c>
      <c r="G1212" s="16">
        <v>94</v>
      </c>
      <c r="H1212" s="17">
        <f t="shared" si="126"/>
        <v>1586</v>
      </c>
      <c r="I1212" s="16">
        <v>4654</v>
      </c>
      <c r="J1212" s="18">
        <f t="shared" si="127"/>
        <v>277.02380952380952</v>
      </c>
      <c r="K1212" s="19">
        <f t="shared" si="131"/>
        <v>135.02380952380952</v>
      </c>
      <c r="L1212" s="16">
        <v>44</v>
      </c>
      <c r="M1212" s="20">
        <f t="shared" si="128"/>
        <v>2.6190476190476191</v>
      </c>
      <c r="N1212" s="19">
        <f t="shared" si="129"/>
        <v>-0.38095238095238093</v>
      </c>
      <c r="O1212" s="16">
        <v>232</v>
      </c>
      <c r="P1212" s="20">
        <f t="shared" si="130"/>
        <v>13.80952380952381</v>
      </c>
      <c r="Q1212" s="19">
        <f t="shared" si="132"/>
        <v>-15.19047619047619</v>
      </c>
      <c r="R1212" s="15"/>
    </row>
    <row r="1213" spans="1:18" x14ac:dyDescent="0.3">
      <c r="A1213" s="15" t="s">
        <v>3156</v>
      </c>
      <c r="B1213" s="15" t="s">
        <v>3650</v>
      </c>
      <c r="C1213" s="15" t="s">
        <v>3651</v>
      </c>
      <c r="D1213" s="15" t="s">
        <v>381</v>
      </c>
      <c r="E1213" s="15" t="s">
        <v>1801</v>
      </c>
      <c r="F1213" s="16">
        <v>1845</v>
      </c>
      <c r="G1213" s="16">
        <v>316</v>
      </c>
      <c r="H1213" s="17">
        <f t="shared" si="126"/>
        <v>1529</v>
      </c>
      <c r="I1213" s="16">
        <v>3271</v>
      </c>
      <c r="J1213" s="18">
        <f t="shared" si="127"/>
        <v>177.28997289972898</v>
      </c>
      <c r="K1213" s="19">
        <f t="shared" si="131"/>
        <v>35.28997289972898</v>
      </c>
      <c r="L1213" s="16">
        <v>5</v>
      </c>
      <c r="M1213" s="20">
        <f t="shared" si="128"/>
        <v>0.27100271002710025</v>
      </c>
      <c r="N1213" s="19">
        <f t="shared" si="129"/>
        <v>-2.7289972899728996</v>
      </c>
      <c r="O1213" s="16">
        <v>324</v>
      </c>
      <c r="P1213" s="20">
        <f t="shared" si="130"/>
        <v>17.560975609756095</v>
      </c>
      <c r="Q1213" s="19">
        <f t="shared" si="132"/>
        <v>-11.439024390243905</v>
      </c>
      <c r="R1213" s="15"/>
    </row>
    <row r="1214" spans="1:18" x14ac:dyDescent="0.3">
      <c r="A1214" s="15" t="s">
        <v>3156</v>
      </c>
      <c r="B1214" s="15">
        <v>546700012</v>
      </c>
      <c r="C1214" s="15" t="s">
        <v>3652</v>
      </c>
      <c r="D1214" s="15" t="s">
        <v>265</v>
      </c>
      <c r="E1214" s="15" t="s">
        <v>3653</v>
      </c>
      <c r="F1214" s="16">
        <v>1738</v>
      </c>
      <c r="G1214" s="16">
        <v>330</v>
      </c>
      <c r="H1214" s="17">
        <f t="shared" si="126"/>
        <v>1408</v>
      </c>
      <c r="I1214" s="16">
        <v>0</v>
      </c>
      <c r="J1214" s="18">
        <f t="shared" si="127"/>
        <v>0</v>
      </c>
      <c r="K1214" s="19">
        <f t="shared" si="131"/>
        <v>-142</v>
      </c>
      <c r="L1214" s="16">
        <v>0</v>
      </c>
      <c r="M1214" s="20">
        <f t="shared" si="128"/>
        <v>0</v>
      </c>
      <c r="N1214" s="19">
        <f t="shared" si="129"/>
        <v>-3</v>
      </c>
      <c r="O1214" s="16">
        <v>0</v>
      </c>
      <c r="P1214" s="20">
        <f t="shared" si="130"/>
        <v>0</v>
      </c>
      <c r="Q1214" s="19">
        <f t="shared" si="132"/>
        <v>-29</v>
      </c>
      <c r="R1214" s="15" t="s">
        <v>207</v>
      </c>
    </row>
    <row r="1215" spans="1:18" x14ac:dyDescent="0.3">
      <c r="A1215" s="15" t="s">
        <v>3156</v>
      </c>
      <c r="B1215" s="15" t="s">
        <v>3654</v>
      </c>
      <c r="C1215" s="15" t="s">
        <v>3655</v>
      </c>
      <c r="D1215" s="15" t="s">
        <v>609</v>
      </c>
      <c r="E1215" s="15" t="s">
        <v>3656</v>
      </c>
      <c r="F1215" s="16">
        <v>1820</v>
      </c>
      <c r="G1215" s="16">
        <v>153</v>
      </c>
      <c r="H1215" s="17">
        <f t="shared" si="126"/>
        <v>1667</v>
      </c>
      <c r="I1215" s="16">
        <v>2345</v>
      </c>
      <c r="J1215" s="18">
        <f t="shared" si="127"/>
        <v>128.84615384615387</v>
      </c>
      <c r="K1215" s="19">
        <f t="shared" si="131"/>
        <v>-13.153846153846132</v>
      </c>
      <c r="L1215" s="16">
        <v>31</v>
      </c>
      <c r="M1215" s="20">
        <f t="shared" si="128"/>
        <v>1.7032967032967032</v>
      </c>
      <c r="N1215" s="19">
        <f t="shared" si="129"/>
        <v>-1.2967032967032968</v>
      </c>
      <c r="O1215" s="16">
        <v>1553</v>
      </c>
      <c r="P1215" s="20">
        <f t="shared" si="130"/>
        <v>85.329670329670321</v>
      </c>
      <c r="Q1215" s="19">
        <f t="shared" si="132"/>
        <v>56.329670329670321</v>
      </c>
      <c r="R1215" s="15"/>
    </row>
    <row r="1216" spans="1:18" x14ac:dyDescent="0.3">
      <c r="A1216" s="15" t="s">
        <v>3156</v>
      </c>
      <c r="B1216" s="15" t="s">
        <v>3268</v>
      </c>
      <c r="C1216" s="15" t="s">
        <v>3269</v>
      </c>
      <c r="D1216" s="15" t="s">
        <v>254</v>
      </c>
      <c r="E1216" s="15" t="s">
        <v>3657</v>
      </c>
      <c r="F1216" s="16">
        <v>862</v>
      </c>
      <c r="G1216" s="16">
        <v>76</v>
      </c>
      <c r="H1216" s="17">
        <f t="shared" si="126"/>
        <v>786</v>
      </c>
      <c r="I1216" s="16">
        <v>939</v>
      </c>
      <c r="J1216" s="18">
        <f t="shared" si="127"/>
        <v>108.93271461716938</v>
      </c>
      <c r="K1216" s="19">
        <f t="shared" si="131"/>
        <v>-33.067285382830619</v>
      </c>
      <c r="L1216" s="16">
        <v>0</v>
      </c>
      <c r="M1216" s="20">
        <f t="shared" si="128"/>
        <v>0</v>
      </c>
      <c r="N1216" s="19">
        <f t="shared" si="129"/>
        <v>-3</v>
      </c>
      <c r="O1216" s="16">
        <v>1220</v>
      </c>
      <c r="P1216" s="20">
        <f t="shared" si="130"/>
        <v>141.53132250580046</v>
      </c>
      <c r="Q1216" s="19">
        <f t="shared" si="132"/>
        <v>112.53132250580046</v>
      </c>
      <c r="R1216" s="15"/>
    </row>
    <row r="1217" spans="1:18" x14ac:dyDescent="0.3">
      <c r="A1217" s="15" t="s">
        <v>3156</v>
      </c>
      <c r="B1217" s="15" t="s">
        <v>3658</v>
      </c>
      <c r="C1217" s="15" t="s">
        <v>3659</v>
      </c>
      <c r="D1217" s="15" t="s">
        <v>3660</v>
      </c>
      <c r="E1217" s="15" t="s">
        <v>3661</v>
      </c>
      <c r="F1217" s="16">
        <v>1584</v>
      </c>
      <c r="G1217" s="16">
        <v>65</v>
      </c>
      <c r="H1217" s="17">
        <f t="shared" si="126"/>
        <v>1519</v>
      </c>
      <c r="I1217" s="16">
        <v>1778</v>
      </c>
      <c r="J1217" s="18">
        <f t="shared" si="127"/>
        <v>112.24747474747474</v>
      </c>
      <c r="K1217" s="19">
        <f t="shared" si="131"/>
        <v>-29.75252525252526</v>
      </c>
      <c r="L1217" s="16">
        <v>27</v>
      </c>
      <c r="M1217" s="20">
        <f t="shared" si="128"/>
        <v>1.7045454545454544</v>
      </c>
      <c r="N1217" s="19">
        <f t="shared" si="129"/>
        <v>-1.2954545454545456</v>
      </c>
      <c r="O1217" s="16">
        <v>2563</v>
      </c>
      <c r="P1217" s="20">
        <f t="shared" si="130"/>
        <v>161.80555555555557</v>
      </c>
      <c r="Q1217" s="19">
        <f t="shared" si="132"/>
        <v>132.80555555555557</v>
      </c>
      <c r="R1217" s="15"/>
    </row>
    <row r="1218" spans="1:18" x14ac:dyDescent="0.3">
      <c r="A1218" s="15" t="s">
        <v>3156</v>
      </c>
      <c r="B1218" s="15" t="s">
        <v>3662</v>
      </c>
      <c r="C1218" s="15" t="s">
        <v>3663</v>
      </c>
      <c r="D1218" s="15" t="s">
        <v>108</v>
      </c>
      <c r="E1218" s="15" t="s">
        <v>493</v>
      </c>
      <c r="F1218" s="16">
        <v>2374</v>
      </c>
      <c r="G1218" s="16">
        <v>576</v>
      </c>
      <c r="H1218" s="17">
        <f t="shared" si="126"/>
        <v>1798</v>
      </c>
      <c r="I1218" s="16">
        <v>3010</v>
      </c>
      <c r="J1218" s="18">
        <f t="shared" si="127"/>
        <v>126.79022746419545</v>
      </c>
      <c r="K1218" s="19">
        <f t="shared" si="131"/>
        <v>-15.209772535804547</v>
      </c>
      <c r="L1218" s="16">
        <v>2</v>
      </c>
      <c r="M1218" s="20">
        <f t="shared" si="128"/>
        <v>8.4245998315080034E-2</v>
      </c>
      <c r="N1218" s="19">
        <f t="shared" si="129"/>
        <v>-2.9157540016849199</v>
      </c>
      <c r="O1218" s="16">
        <v>2125</v>
      </c>
      <c r="P1218" s="20">
        <f t="shared" si="130"/>
        <v>89.511373209772543</v>
      </c>
      <c r="Q1218" s="19">
        <f t="shared" si="132"/>
        <v>60.511373209772543</v>
      </c>
      <c r="R1218" s="15"/>
    </row>
  </sheetData>
  <autoFilter ref="A8:S1218" xr:uid="{75789B6C-2438-4FA2-916B-FEC28D207286}"/>
  <mergeCells count="15">
    <mergeCell ref="A2:G2"/>
    <mergeCell ref="C5:Q5"/>
    <mergeCell ref="C6:Q6"/>
    <mergeCell ref="A7:A8"/>
    <mergeCell ref="B7:B8"/>
    <mergeCell ref="C7:C8"/>
    <mergeCell ref="D7:D8"/>
    <mergeCell ref="E7:E8"/>
    <mergeCell ref="F7:F8"/>
    <mergeCell ref="G7:G8"/>
    <mergeCell ref="H7:H8"/>
    <mergeCell ref="I7:K7"/>
    <mergeCell ref="L7:N7"/>
    <mergeCell ref="O7:Q7"/>
    <mergeCell ref="R7:R8"/>
  </mergeCell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1" id="{F6E941D5-171B-40A6-9BD5-3D98232FF665}">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K9:K1218</xm:sqref>
        </x14:conditionalFormatting>
        <x14:conditionalFormatting xmlns:xm="http://schemas.microsoft.com/office/excel/2006/main">
          <x14:cfRule type="iconSet" priority="2" id="{6EF6D6BA-A09A-4CE4-AA53-0A64083FB45B}">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N9:N1218</xm:sqref>
        </x14:conditionalFormatting>
        <x14:conditionalFormatting xmlns:xm="http://schemas.microsoft.com/office/excel/2006/main">
          <x14:cfRule type="iconSet" priority="3" id="{58F83A41-2599-4DAB-8D11-479276BA9579}">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2024-10-03T08:45:58Z</dcterms:created>
  <dcterms:modified xsi:type="dcterms:W3CDTF">2024-10-03T13:49:30Z</dcterms:modified>
</cp:coreProperties>
</file>