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N:\Ligumu_dala\STAC_DARBINIEKI\Mareka\Klasifikatori\2025\DRG rādītājiem\"/>
    </mc:Choice>
  </mc:AlternateContent>
  <xr:revisionPtr revIDLastSave="0" documentId="8_{2EF9DEB8-1A89-407B-B862-02E28D516D13}" xr6:coauthVersionLast="47" xr6:coauthVersionMax="47" xr10:uidLastSave="{00000000-0000-0000-0000-000000000000}"/>
  <bookViews>
    <workbookView xWindow="4230" yWindow="-21120" windowWidth="29295" windowHeight="20805" activeTab="2" xr2:uid="{00000000-000D-0000-FFFF-FFFF00000000}"/>
  </bookViews>
  <sheets>
    <sheet name="DRG koeficienti" sheetId="1" r:id="rId1"/>
    <sheet name="Bazes_tarifs" sheetId="10" r:id="rId2"/>
    <sheet name="CMI" sheetId="9" r:id="rId3"/>
    <sheet name="Delta" sheetId="6" state="hidden" r:id="rId4"/>
    <sheet name="Metadati_2025" sheetId="12" r:id="rId5"/>
    <sheet name="Metadati_2024" sheetId="11" r:id="rId6"/>
    <sheet name="Metadati_līdz 2023" sheetId="8" r:id="rId7"/>
    <sheet name="Metadati (2)" sheetId="7"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1" hidden="1">Bazes_tarifs!#REF!</definedName>
    <definedName name="_xlnm._FilterDatabase" localSheetId="0" hidden="1">'DRG koeficienti'!$A$4:$AC$834</definedName>
    <definedName name="DRG_GD">#REF!</definedName>
    <definedName name="DRG_ML_III">#REF!</definedName>
    <definedName name="DRGNAMES">#REF!</definedName>
    <definedName name="_xlnm.Print_Area" localSheetId="0">'DRG koeficienti'!$A$1:$Q$834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7" i="1" l="1"/>
  <c r="AC7" i="1" s="1"/>
  <c r="AB8" i="1"/>
  <c r="AC8" i="1" s="1"/>
  <c r="AB9" i="1"/>
  <c r="AC9" i="1" s="1"/>
  <c r="AB10" i="1"/>
  <c r="AC10" i="1" s="1"/>
  <c r="AB11" i="1"/>
  <c r="AC11" i="1" s="1"/>
  <c r="AB12" i="1"/>
  <c r="AC12" i="1" s="1"/>
  <c r="AB13" i="1"/>
  <c r="AC13" i="1" s="1"/>
  <c r="AB14" i="1"/>
  <c r="AC14" i="1" s="1"/>
  <c r="AB15" i="1"/>
  <c r="AC15" i="1" s="1"/>
  <c r="AB16" i="1"/>
  <c r="AC16" i="1" s="1"/>
  <c r="AB17" i="1"/>
  <c r="AC17" i="1" s="1"/>
  <c r="AB18" i="1"/>
  <c r="AC18" i="1" s="1"/>
  <c r="AB19" i="1"/>
  <c r="AC19" i="1" s="1"/>
  <c r="AB20" i="1"/>
  <c r="AC20" i="1" s="1"/>
  <c r="AB21" i="1"/>
  <c r="AC21" i="1" s="1"/>
  <c r="AB22" i="1"/>
  <c r="AC22" i="1" s="1"/>
  <c r="AB23" i="1"/>
  <c r="AC23" i="1" s="1"/>
  <c r="AB24" i="1"/>
  <c r="AC24" i="1" s="1"/>
  <c r="AB25" i="1"/>
  <c r="AC25" i="1" s="1"/>
  <c r="AB26" i="1"/>
  <c r="AC26" i="1" s="1"/>
  <c r="AB27" i="1"/>
  <c r="AC27" i="1" s="1"/>
  <c r="AB28" i="1"/>
  <c r="AC28" i="1" s="1"/>
  <c r="AB29" i="1"/>
  <c r="AC29" i="1" s="1"/>
  <c r="AB30" i="1"/>
  <c r="AC30" i="1" s="1"/>
  <c r="AB31" i="1"/>
  <c r="AC31" i="1" s="1"/>
  <c r="AB32" i="1"/>
  <c r="AC32" i="1" s="1"/>
  <c r="AB33" i="1"/>
  <c r="AC33" i="1" s="1"/>
  <c r="AB34" i="1"/>
  <c r="AC34" i="1" s="1"/>
  <c r="AB35" i="1"/>
  <c r="AC35" i="1" s="1"/>
  <c r="AB36" i="1"/>
  <c r="AC36" i="1" s="1"/>
  <c r="AB37" i="1"/>
  <c r="AC37" i="1" s="1"/>
  <c r="AB38" i="1"/>
  <c r="AC38" i="1" s="1"/>
  <c r="AB39" i="1"/>
  <c r="AC39" i="1" s="1"/>
  <c r="AB40" i="1"/>
  <c r="AC40" i="1" s="1"/>
  <c r="AB41" i="1"/>
  <c r="AC41" i="1" s="1"/>
  <c r="AB42" i="1"/>
  <c r="AC42" i="1" s="1"/>
  <c r="AB43" i="1"/>
  <c r="AC43" i="1" s="1"/>
  <c r="AB44" i="1"/>
  <c r="AC44" i="1" s="1"/>
  <c r="AB45" i="1"/>
  <c r="AC45" i="1" s="1"/>
  <c r="AB46" i="1"/>
  <c r="AC46" i="1" s="1"/>
  <c r="AB47" i="1"/>
  <c r="AC47" i="1" s="1"/>
  <c r="AB48" i="1"/>
  <c r="AC48" i="1" s="1"/>
  <c r="AB49" i="1"/>
  <c r="AC49" i="1" s="1"/>
  <c r="AB50" i="1"/>
  <c r="AC50" i="1" s="1"/>
  <c r="AB51" i="1"/>
  <c r="AC51" i="1" s="1"/>
  <c r="AB52" i="1"/>
  <c r="AC52" i="1" s="1"/>
  <c r="AB53" i="1"/>
  <c r="AC53" i="1" s="1"/>
  <c r="AB56" i="1"/>
  <c r="AC56" i="1" s="1"/>
  <c r="AB57" i="1"/>
  <c r="AC57" i="1" s="1"/>
  <c r="AB58" i="1"/>
  <c r="AC58" i="1" s="1"/>
  <c r="AB59" i="1"/>
  <c r="AC59" i="1" s="1"/>
  <c r="AB60" i="1"/>
  <c r="AC60" i="1" s="1"/>
  <c r="AB61" i="1"/>
  <c r="AC61" i="1" s="1"/>
  <c r="AB62" i="1"/>
  <c r="AC62" i="1" s="1"/>
  <c r="AB63" i="1"/>
  <c r="AC63" i="1" s="1"/>
  <c r="AB64" i="1"/>
  <c r="AC64" i="1" s="1"/>
  <c r="AB67" i="1"/>
  <c r="AC67" i="1" s="1"/>
  <c r="AB69" i="1"/>
  <c r="AC69" i="1" s="1"/>
  <c r="AB70" i="1"/>
  <c r="AC70" i="1" s="1"/>
  <c r="AB71" i="1"/>
  <c r="AC71" i="1" s="1"/>
  <c r="AB74" i="1"/>
  <c r="AC74" i="1" s="1"/>
  <c r="AB75" i="1"/>
  <c r="AC75" i="1" s="1"/>
  <c r="AB76" i="1"/>
  <c r="AC76" i="1" s="1"/>
  <c r="AB78" i="1"/>
  <c r="AC78" i="1" s="1"/>
  <c r="AB79" i="1"/>
  <c r="AC79" i="1" s="1"/>
  <c r="AB80" i="1"/>
  <c r="AC80" i="1" s="1"/>
  <c r="AB81" i="1"/>
  <c r="AC81" i="1" s="1"/>
  <c r="AB82" i="1"/>
  <c r="AC82" i="1" s="1"/>
  <c r="AB83" i="1"/>
  <c r="AC83" i="1" s="1"/>
  <c r="AB84" i="1"/>
  <c r="AC84" i="1" s="1"/>
  <c r="AB85" i="1"/>
  <c r="AC85" i="1" s="1"/>
  <c r="AB86" i="1"/>
  <c r="AC86" i="1" s="1"/>
  <c r="AB87" i="1"/>
  <c r="AC87" i="1" s="1"/>
  <c r="AB88" i="1"/>
  <c r="AC88" i="1" s="1"/>
  <c r="AB89" i="1"/>
  <c r="AC89" i="1" s="1"/>
  <c r="AB90" i="1"/>
  <c r="AC90" i="1" s="1"/>
  <c r="AB91" i="1"/>
  <c r="AC91" i="1" s="1"/>
  <c r="AB92" i="1"/>
  <c r="AC92" i="1" s="1"/>
  <c r="AB93" i="1"/>
  <c r="AC93" i="1" s="1"/>
  <c r="AB94" i="1"/>
  <c r="AC94" i="1" s="1"/>
  <c r="AB95" i="1"/>
  <c r="AC95" i="1" s="1"/>
  <c r="AB96" i="1"/>
  <c r="AC96" i="1" s="1"/>
  <c r="AB97" i="1"/>
  <c r="AC97" i="1" s="1"/>
  <c r="AB98" i="1"/>
  <c r="AC98" i="1" s="1"/>
  <c r="AB99" i="1"/>
  <c r="AC99" i="1" s="1"/>
  <c r="AB103" i="1"/>
  <c r="AC103" i="1" s="1"/>
  <c r="AB104" i="1"/>
  <c r="AC104" i="1" s="1"/>
  <c r="AB105" i="1"/>
  <c r="AC105" i="1" s="1"/>
  <c r="AB106" i="1"/>
  <c r="AC106" i="1" s="1"/>
  <c r="AB107" i="1"/>
  <c r="AC107" i="1" s="1"/>
  <c r="AB108" i="1"/>
  <c r="AC108" i="1" s="1"/>
  <c r="AB109" i="1"/>
  <c r="AC109" i="1" s="1"/>
  <c r="AB110" i="1"/>
  <c r="AC110" i="1" s="1"/>
  <c r="AB111" i="1"/>
  <c r="AC111" i="1" s="1"/>
  <c r="AB112" i="1"/>
  <c r="AC112" i="1" s="1"/>
  <c r="AB113" i="1"/>
  <c r="AC113" i="1" s="1"/>
  <c r="AB114" i="1"/>
  <c r="AC114" i="1" s="1"/>
  <c r="AB115" i="1"/>
  <c r="AC115" i="1" s="1"/>
  <c r="AB116" i="1"/>
  <c r="AC116" i="1" s="1"/>
  <c r="AB117" i="1"/>
  <c r="AC117" i="1" s="1"/>
  <c r="AB118" i="1"/>
  <c r="AC118" i="1" s="1"/>
  <c r="AB119" i="1"/>
  <c r="AC119" i="1" s="1"/>
  <c r="AB120" i="1"/>
  <c r="AC120" i="1" s="1"/>
  <c r="AB121" i="1"/>
  <c r="AC121" i="1" s="1"/>
  <c r="AB122" i="1"/>
  <c r="AC122" i="1" s="1"/>
  <c r="AB123" i="1"/>
  <c r="AC123" i="1" s="1"/>
  <c r="AB124" i="1"/>
  <c r="AC124" i="1" s="1"/>
  <c r="AB125" i="1"/>
  <c r="AC125" i="1" s="1"/>
  <c r="AB126" i="1"/>
  <c r="AC126" i="1" s="1"/>
  <c r="AB127" i="1"/>
  <c r="AC127" i="1" s="1"/>
  <c r="AB128" i="1"/>
  <c r="AC128" i="1" s="1"/>
  <c r="AB129" i="1"/>
  <c r="AC129" i="1" s="1"/>
  <c r="AB130" i="1"/>
  <c r="AC130" i="1" s="1"/>
  <c r="AB131" i="1"/>
  <c r="AC131" i="1" s="1"/>
  <c r="AB132" i="1"/>
  <c r="AC132" i="1" s="1"/>
  <c r="AB133" i="1"/>
  <c r="AC133" i="1" s="1"/>
  <c r="AB134" i="1"/>
  <c r="AC134" i="1" s="1"/>
  <c r="AB135" i="1"/>
  <c r="AC135" i="1" s="1"/>
  <c r="AB136" i="1"/>
  <c r="AC136" i="1" s="1"/>
  <c r="AB137" i="1"/>
  <c r="AC137" i="1" s="1"/>
  <c r="AB138" i="1"/>
  <c r="AC138" i="1" s="1"/>
  <c r="AB139" i="1"/>
  <c r="AC139" i="1" s="1"/>
  <c r="AB140" i="1"/>
  <c r="AC140" i="1" s="1"/>
  <c r="AB141" i="1"/>
  <c r="AC141" i="1" s="1"/>
  <c r="AB142" i="1"/>
  <c r="AC142" i="1" s="1"/>
  <c r="AB143" i="1"/>
  <c r="AC143" i="1" s="1"/>
  <c r="AB144" i="1"/>
  <c r="AC144" i="1" s="1"/>
  <c r="AB145" i="1"/>
  <c r="AC145" i="1" s="1"/>
  <c r="AB146" i="1"/>
  <c r="AC146" i="1" s="1"/>
  <c r="AB147" i="1"/>
  <c r="AC147" i="1" s="1"/>
  <c r="AB148" i="1"/>
  <c r="AC148" i="1" s="1"/>
  <c r="AB149" i="1"/>
  <c r="AC149" i="1" s="1"/>
  <c r="AB150" i="1"/>
  <c r="AC150" i="1" s="1"/>
  <c r="AB151" i="1"/>
  <c r="AC151" i="1" s="1"/>
  <c r="AB153" i="1"/>
  <c r="AC153" i="1" s="1"/>
  <c r="AB154" i="1"/>
  <c r="AC154" i="1" s="1"/>
  <c r="AB156" i="1"/>
  <c r="AC156" i="1" s="1"/>
  <c r="AB157" i="1"/>
  <c r="AC157" i="1" s="1"/>
  <c r="AB158" i="1"/>
  <c r="AC158" i="1" s="1"/>
  <c r="AB159" i="1"/>
  <c r="AC159" i="1" s="1"/>
  <c r="AB160" i="1"/>
  <c r="AC160" i="1" s="1"/>
  <c r="AB161" i="1"/>
  <c r="AC161" i="1" s="1"/>
  <c r="AB162" i="1"/>
  <c r="AC162" i="1" s="1"/>
  <c r="AB163" i="1"/>
  <c r="AC163" i="1" s="1"/>
  <c r="AB164" i="1"/>
  <c r="AC164" i="1" s="1"/>
  <c r="AB165" i="1"/>
  <c r="AC165" i="1" s="1"/>
  <c r="AB167" i="1"/>
  <c r="AC167" i="1" s="1"/>
  <c r="AB168" i="1"/>
  <c r="AC168" i="1" s="1"/>
  <c r="AB169" i="1"/>
  <c r="AC169" i="1" s="1"/>
  <c r="AB170" i="1"/>
  <c r="AC170" i="1" s="1"/>
  <c r="AB171" i="1"/>
  <c r="AC171" i="1" s="1"/>
  <c r="AB172" i="1"/>
  <c r="AC172" i="1" s="1"/>
  <c r="AB173" i="1"/>
  <c r="AC173" i="1" s="1"/>
  <c r="AB174" i="1"/>
  <c r="AC174" i="1" s="1"/>
  <c r="AB176" i="1"/>
  <c r="AC176" i="1" s="1"/>
  <c r="AB177" i="1"/>
  <c r="AC177" i="1" s="1"/>
  <c r="AB178" i="1"/>
  <c r="AC178" i="1" s="1"/>
  <c r="AB179" i="1"/>
  <c r="AC179" i="1" s="1"/>
  <c r="AB180" i="1"/>
  <c r="AC180" i="1" s="1"/>
  <c r="AB181" i="1"/>
  <c r="AC181" i="1" s="1"/>
  <c r="AB182" i="1"/>
  <c r="AC182" i="1" s="1"/>
  <c r="AB183" i="1"/>
  <c r="AC183" i="1" s="1"/>
  <c r="AB184" i="1"/>
  <c r="AC184" i="1" s="1"/>
  <c r="AB185" i="1"/>
  <c r="AC185" i="1" s="1"/>
  <c r="AB186" i="1"/>
  <c r="AC186" i="1" s="1"/>
  <c r="AB187" i="1"/>
  <c r="AC187" i="1" s="1"/>
  <c r="AB188" i="1"/>
  <c r="AC188" i="1" s="1"/>
  <c r="AB189" i="1"/>
  <c r="AC189" i="1" s="1"/>
  <c r="AB190" i="1"/>
  <c r="AC190" i="1" s="1"/>
  <c r="AB191" i="1"/>
  <c r="AC191" i="1" s="1"/>
  <c r="AB192" i="1"/>
  <c r="AC192" i="1" s="1"/>
  <c r="AB193" i="1"/>
  <c r="AC193" i="1" s="1"/>
  <c r="AB194" i="1"/>
  <c r="AC194" i="1" s="1"/>
  <c r="AB195" i="1"/>
  <c r="AC195" i="1" s="1"/>
  <c r="AB196" i="1"/>
  <c r="AC196" i="1" s="1"/>
  <c r="AB197" i="1"/>
  <c r="AC197" i="1" s="1"/>
  <c r="AB198" i="1"/>
  <c r="AC198" i="1" s="1"/>
  <c r="AB199" i="1"/>
  <c r="AC199" i="1" s="1"/>
  <c r="AB200" i="1"/>
  <c r="AC200" i="1" s="1"/>
  <c r="AB201" i="1"/>
  <c r="AC201" i="1" s="1"/>
  <c r="AB202" i="1"/>
  <c r="AC202" i="1" s="1"/>
  <c r="AB203" i="1"/>
  <c r="AC203" i="1" s="1"/>
  <c r="AB204" i="1"/>
  <c r="AC204" i="1" s="1"/>
  <c r="AB205" i="1"/>
  <c r="AC205" i="1" s="1"/>
  <c r="AB206" i="1"/>
  <c r="AC206" i="1" s="1"/>
  <c r="AB207" i="1"/>
  <c r="AC207" i="1" s="1"/>
  <c r="AB208" i="1"/>
  <c r="AC208" i="1" s="1"/>
  <c r="AB209" i="1"/>
  <c r="AC209" i="1" s="1"/>
  <c r="AB210" i="1"/>
  <c r="AC210" i="1" s="1"/>
  <c r="AB211" i="1"/>
  <c r="AC211" i="1" s="1"/>
  <c r="AB213" i="1"/>
  <c r="AC213" i="1" s="1"/>
  <c r="AB214" i="1"/>
  <c r="AC214" i="1" s="1"/>
  <c r="AB215" i="1"/>
  <c r="AC215" i="1" s="1"/>
  <c r="AB216" i="1"/>
  <c r="AC216" i="1" s="1"/>
  <c r="AB217" i="1"/>
  <c r="AC217" i="1" s="1"/>
  <c r="AB218" i="1"/>
  <c r="AC218" i="1" s="1"/>
  <c r="AB219" i="1"/>
  <c r="AC219" i="1" s="1"/>
  <c r="AB220" i="1"/>
  <c r="AC220" i="1" s="1"/>
  <c r="AB221" i="1"/>
  <c r="AC221" i="1" s="1"/>
  <c r="AB222" i="1"/>
  <c r="AC222" i="1" s="1"/>
  <c r="AB223" i="1"/>
  <c r="AC223" i="1" s="1"/>
  <c r="AB224" i="1"/>
  <c r="AC224" i="1" s="1"/>
  <c r="AB225" i="1"/>
  <c r="AC225" i="1" s="1"/>
  <c r="AB226" i="1"/>
  <c r="AC226" i="1" s="1"/>
  <c r="AB227" i="1"/>
  <c r="AC227" i="1" s="1"/>
  <c r="AB228" i="1"/>
  <c r="AC228" i="1" s="1"/>
  <c r="AB229" i="1"/>
  <c r="AC229" i="1" s="1"/>
  <c r="AB230" i="1"/>
  <c r="AC230" i="1" s="1"/>
  <c r="AB231" i="1"/>
  <c r="AC231" i="1" s="1"/>
  <c r="AB232" i="1"/>
  <c r="AC232" i="1" s="1"/>
  <c r="AB233" i="1"/>
  <c r="AC233" i="1" s="1"/>
  <c r="AB234" i="1"/>
  <c r="AC234" i="1" s="1"/>
  <c r="AB235" i="1"/>
  <c r="AC235" i="1" s="1"/>
  <c r="AB236" i="1"/>
  <c r="AC236" i="1" s="1"/>
  <c r="AB237" i="1"/>
  <c r="AC237" i="1" s="1"/>
  <c r="AB238" i="1"/>
  <c r="AC238" i="1" s="1"/>
  <c r="AB239" i="1"/>
  <c r="AC239" i="1" s="1"/>
  <c r="AB240" i="1"/>
  <c r="AC240" i="1" s="1"/>
  <c r="AB241" i="1"/>
  <c r="AC241" i="1" s="1"/>
  <c r="AB242" i="1"/>
  <c r="AC242" i="1" s="1"/>
  <c r="AB243" i="1"/>
  <c r="AC243" i="1" s="1"/>
  <c r="AB244" i="1"/>
  <c r="AC244" i="1" s="1"/>
  <c r="AB245" i="1"/>
  <c r="AC245" i="1" s="1"/>
  <c r="AB246" i="1"/>
  <c r="AC246" i="1" s="1"/>
  <c r="AB247" i="1"/>
  <c r="AC247" i="1" s="1"/>
  <c r="AB248" i="1"/>
  <c r="AC248" i="1" s="1"/>
  <c r="AB249" i="1"/>
  <c r="AC249" i="1" s="1"/>
  <c r="AB250" i="1"/>
  <c r="AC250" i="1" s="1"/>
  <c r="AB251" i="1"/>
  <c r="AC251" i="1" s="1"/>
  <c r="AB252" i="1"/>
  <c r="AC252" i="1" s="1"/>
  <c r="AB253" i="1"/>
  <c r="AC253" i="1" s="1"/>
  <c r="AB254" i="1"/>
  <c r="AC254" i="1" s="1"/>
  <c r="AB255" i="1"/>
  <c r="AC255" i="1" s="1"/>
  <c r="AB256" i="1"/>
  <c r="AC256" i="1" s="1"/>
  <c r="AB257" i="1"/>
  <c r="AC257" i="1" s="1"/>
  <c r="AB258" i="1"/>
  <c r="AC258" i="1" s="1"/>
  <c r="AB259" i="1"/>
  <c r="AC259" i="1" s="1"/>
  <c r="AB260" i="1"/>
  <c r="AC260" i="1" s="1"/>
  <c r="AB261" i="1"/>
  <c r="AC261" i="1" s="1"/>
  <c r="AB262" i="1"/>
  <c r="AC262" i="1" s="1"/>
  <c r="AB263" i="1"/>
  <c r="AC263" i="1" s="1"/>
  <c r="AB264" i="1"/>
  <c r="AC264" i="1" s="1"/>
  <c r="AB265" i="1"/>
  <c r="AC265" i="1" s="1"/>
  <c r="AB266" i="1"/>
  <c r="AC266" i="1" s="1"/>
  <c r="AB267" i="1"/>
  <c r="AC267" i="1" s="1"/>
  <c r="AB268" i="1"/>
  <c r="AC268" i="1" s="1"/>
  <c r="AB269" i="1"/>
  <c r="AC269" i="1" s="1"/>
  <c r="AB270" i="1"/>
  <c r="AC270" i="1" s="1"/>
  <c r="AB271" i="1"/>
  <c r="AC271" i="1" s="1"/>
  <c r="AB272" i="1"/>
  <c r="AC272" i="1" s="1"/>
  <c r="AB273" i="1"/>
  <c r="AC273" i="1" s="1"/>
  <c r="AB274" i="1"/>
  <c r="AC274" i="1" s="1"/>
  <c r="AB275" i="1"/>
  <c r="AC275" i="1" s="1"/>
  <c r="AB276" i="1"/>
  <c r="AC276" i="1" s="1"/>
  <c r="AB277" i="1"/>
  <c r="AC277" i="1" s="1"/>
  <c r="AB279" i="1"/>
  <c r="AC279" i="1" s="1"/>
  <c r="AB280" i="1"/>
  <c r="AC280" i="1" s="1"/>
  <c r="AB281" i="1"/>
  <c r="AC281" i="1" s="1"/>
  <c r="AB282" i="1"/>
  <c r="AC282" i="1" s="1"/>
  <c r="AB283" i="1"/>
  <c r="AC283" i="1" s="1"/>
  <c r="AB284" i="1"/>
  <c r="AC284" i="1" s="1"/>
  <c r="AB285" i="1"/>
  <c r="AC285" i="1" s="1"/>
  <c r="AB286" i="1"/>
  <c r="AC286" i="1" s="1"/>
  <c r="AB287" i="1"/>
  <c r="AC287" i="1" s="1"/>
  <c r="AB288" i="1"/>
  <c r="AC288" i="1" s="1"/>
  <c r="AB289" i="1"/>
  <c r="AC289" i="1" s="1"/>
  <c r="AB290" i="1"/>
  <c r="AC290" i="1" s="1"/>
  <c r="AB291" i="1"/>
  <c r="AC291" i="1" s="1"/>
  <c r="AB292" i="1"/>
  <c r="AC292" i="1" s="1"/>
  <c r="AB293" i="1"/>
  <c r="AC293" i="1" s="1"/>
  <c r="AB294" i="1"/>
  <c r="AC294" i="1" s="1"/>
  <c r="AB295" i="1"/>
  <c r="AC295" i="1" s="1"/>
  <c r="AB296" i="1"/>
  <c r="AC296" i="1" s="1"/>
  <c r="AB297" i="1"/>
  <c r="AC297" i="1" s="1"/>
  <c r="AB298" i="1"/>
  <c r="AC298" i="1" s="1"/>
  <c r="AB299" i="1"/>
  <c r="AC299" i="1" s="1"/>
  <c r="AB300" i="1"/>
  <c r="AC300" i="1" s="1"/>
  <c r="AB301" i="1"/>
  <c r="AC301" i="1" s="1"/>
  <c r="AB302" i="1"/>
  <c r="AC302" i="1" s="1"/>
  <c r="AB303" i="1"/>
  <c r="AC303" i="1" s="1"/>
  <c r="AB304" i="1"/>
  <c r="AC304" i="1" s="1"/>
  <c r="AB306" i="1"/>
  <c r="AC306" i="1" s="1"/>
  <c r="AB307" i="1"/>
  <c r="AC307" i="1" s="1"/>
  <c r="AB309" i="1"/>
  <c r="AC309" i="1" s="1"/>
  <c r="AB310" i="1"/>
  <c r="AC310" i="1" s="1"/>
  <c r="AB311" i="1"/>
  <c r="AC311" i="1" s="1"/>
  <c r="AB312" i="1"/>
  <c r="AC312" i="1" s="1"/>
  <c r="AB313" i="1"/>
  <c r="AC313" i="1" s="1"/>
  <c r="AB314" i="1"/>
  <c r="AC314" i="1" s="1"/>
  <c r="AB315" i="1"/>
  <c r="AC315" i="1" s="1"/>
  <c r="AB316" i="1"/>
  <c r="AC316" i="1" s="1"/>
  <c r="AB317" i="1"/>
  <c r="AC317" i="1" s="1"/>
  <c r="AB318" i="1"/>
  <c r="AC318" i="1" s="1"/>
  <c r="AB319" i="1"/>
  <c r="AC319" i="1" s="1"/>
  <c r="AB320" i="1"/>
  <c r="AC320" i="1" s="1"/>
  <c r="AB321" i="1"/>
  <c r="AC321" i="1" s="1"/>
  <c r="AB322" i="1"/>
  <c r="AC322" i="1" s="1"/>
  <c r="AB323" i="1"/>
  <c r="AC323" i="1" s="1"/>
  <c r="AB324" i="1"/>
  <c r="AC324" i="1" s="1"/>
  <c r="AB325" i="1"/>
  <c r="AC325" i="1" s="1"/>
  <c r="AB326" i="1"/>
  <c r="AC326" i="1" s="1"/>
  <c r="AB327" i="1"/>
  <c r="AC327" i="1" s="1"/>
  <c r="AB328" i="1"/>
  <c r="AC328" i="1" s="1"/>
  <c r="AB329" i="1"/>
  <c r="AC329" i="1" s="1"/>
  <c r="AB330" i="1"/>
  <c r="AC330" i="1" s="1"/>
  <c r="AB331" i="1"/>
  <c r="AC331" i="1" s="1"/>
  <c r="AB332" i="1"/>
  <c r="AC332" i="1" s="1"/>
  <c r="AB333" i="1"/>
  <c r="AC333" i="1" s="1"/>
  <c r="AB334" i="1"/>
  <c r="AC334" i="1" s="1"/>
  <c r="AB335" i="1"/>
  <c r="AC335" i="1" s="1"/>
  <c r="AB336" i="1"/>
  <c r="AC336" i="1" s="1"/>
  <c r="AB337" i="1"/>
  <c r="AC337" i="1" s="1"/>
  <c r="AB338" i="1"/>
  <c r="AC338" i="1" s="1"/>
  <c r="AB339" i="1"/>
  <c r="AC339" i="1" s="1"/>
  <c r="AB340" i="1"/>
  <c r="AC340" i="1" s="1"/>
  <c r="AB341" i="1"/>
  <c r="AC341" i="1" s="1"/>
  <c r="AB342" i="1"/>
  <c r="AC342" i="1" s="1"/>
  <c r="AB343" i="1"/>
  <c r="AC343" i="1" s="1"/>
  <c r="AB344" i="1"/>
  <c r="AC344" i="1" s="1"/>
  <c r="AB345" i="1"/>
  <c r="AC345" i="1" s="1"/>
  <c r="AB346" i="1"/>
  <c r="AC346" i="1" s="1"/>
  <c r="AB347" i="1"/>
  <c r="AC347" i="1" s="1"/>
  <c r="AB348" i="1"/>
  <c r="AC348" i="1" s="1"/>
  <c r="AB349" i="1"/>
  <c r="AC349" i="1" s="1"/>
  <c r="AB350" i="1"/>
  <c r="AC350" i="1" s="1"/>
  <c r="AB351" i="1"/>
  <c r="AC351" i="1" s="1"/>
  <c r="AB352" i="1"/>
  <c r="AC352" i="1" s="1"/>
  <c r="AB353" i="1"/>
  <c r="AC353" i="1" s="1"/>
  <c r="AB354" i="1"/>
  <c r="AC354" i="1" s="1"/>
  <c r="AB355" i="1"/>
  <c r="AC355" i="1" s="1"/>
  <c r="AB356" i="1"/>
  <c r="AC356" i="1" s="1"/>
  <c r="AB357" i="1"/>
  <c r="AC357" i="1" s="1"/>
  <c r="AB358" i="1"/>
  <c r="AC358" i="1" s="1"/>
  <c r="AB359" i="1"/>
  <c r="AC359" i="1" s="1"/>
  <c r="AB360" i="1"/>
  <c r="AC360" i="1" s="1"/>
  <c r="AB361" i="1"/>
  <c r="AC361" i="1" s="1"/>
  <c r="AB362" i="1"/>
  <c r="AC362" i="1" s="1"/>
  <c r="AB363" i="1"/>
  <c r="AC363" i="1" s="1"/>
  <c r="AB364" i="1"/>
  <c r="AC364" i="1" s="1"/>
  <c r="AB365" i="1"/>
  <c r="AC365" i="1" s="1"/>
  <c r="AB366" i="1"/>
  <c r="AC366" i="1" s="1"/>
  <c r="AB367" i="1"/>
  <c r="AC367" i="1" s="1"/>
  <c r="AB368" i="1"/>
  <c r="AC368" i="1" s="1"/>
  <c r="AB369" i="1"/>
  <c r="AC369" i="1" s="1"/>
  <c r="AB370" i="1"/>
  <c r="AC370" i="1" s="1"/>
  <c r="AB371" i="1"/>
  <c r="AC371" i="1" s="1"/>
  <c r="AB372" i="1"/>
  <c r="AC372" i="1" s="1"/>
  <c r="AB373" i="1"/>
  <c r="AC373" i="1" s="1"/>
  <c r="AB374" i="1"/>
  <c r="AC374" i="1" s="1"/>
  <c r="AB375" i="1"/>
  <c r="AC375" i="1" s="1"/>
  <c r="AB376" i="1"/>
  <c r="AC376" i="1" s="1"/>
  <c r="AB377" i="1"/>
  <c r="AC377" i="1" s="1"/>
  <c r="AB378" i="1"/>
  <c r="AC378" i="1" s="1"/>
  <c r="AB379" i="1"/>
  <c r="AC379" i="1" s="1"/>
  <c r="AB380" i="1"/>
  <c r="AC380" i="1" s="1"/>
  <c r="AB381" i="1"/>
  <c r="AC381" i="1" s="1"/>
  <c r="AB382" i="1"/>
  <c r="AC382" i="1" s="1"/>
  <c r="AB383" i="1"/>
  <c r="AC383" i="1" s="1"/>
  <c r="AB384" i="1"/>
  <c r="AC384" i="1" s="1"/>
  <c r="AB385" i="1"/>
  <c r="AC385" i="1" s="1"/>
  <c r="AB386" i="1"/>
  <c r="AC386" i="1" s="1"/>
  <c r="AB387" i="1"/>
  <c r="AC387" i="1" s="1"/>
  <c r="AB388" i="1"/>
  <c r="AC388" i="1" s="1"/>
  <c r="AB389" i="1"/>
  <c r="AC389" i="1" s="1"/>
  <c r="AB390" i="1"/>
  <c r="AC390" i="1" s="1"/>
  <c r="AB391" i="1"/>
  <c r="AC391" i="1" s="1"/>
  <c r="AB392" i="1"/>
  <c r="AC392" i="1" s="1"/>
  <c r="AB393" i="1"/>
  <c r="AC393" i="1" s="1"/>
  <c r="AB394" i="1"/>
  <c r="AC394" i="1" s="1"/>
  <c r="AB395" i="1"/>
  <c r="AC395" i="1" s="1"/>
  <c r="AB396" i="1"/>
  <c r="AC396" i="1" s="1"/>
  <c r="AB397" i="1"/>
  <c r="AC397" i="1" s="1"/>
  <c r="AB398" i="1"/>
  <c r="AC398" i="1" s="1"/>
  <c r="AB399" i="1"/>
  <c r="AC399" i="1" s="1"/>
  <c r="AB400" i="1"/>
  <c r="AC400" i="1" s="1"/>
  <c r="AB401" i="1"/>
  <c r="AC401" i="1" s="1"/>
  <c r="AB402" i="1"/>
  <c r="AC402" i="1" s="1"/>
  <c r="AB403" i="1"/>
  <c r="AC403" i="1" s="1"/>
  <c r="AB404" i="1"/>
  <c r="AC404" i="1" s="1"/>
  <c r="AB405" i="1"/>
  <c r="AC405" i="1" s="1"/>
  <c r="AB406" i="1"/>
  <c r="AC406" i="1" s="1"/>
  <c r="AB407" i="1"/>
  <c r="AC407" i="1" s="1"/>
  <c r="AB408" i="1"/>
  <c r="AC408" i="1" s="1"/>
  <c r="AB409" i="1"/>
  <c r="AC409" i="1" s="1"/>
  <c r="AB410" i="1"/>
  <c r="AC410" i="1" s="1"/>
  <c r="AB411" i="1"/>
  <c r="AC411" i="1" s="1"/>
  <c r="AB412" i="1"/>
  <c r="AC412" i="1" s="1"/>
  <c r="AB413" i="1"/>
  <c r="AC413" i="1" s="1"/>
  <c r="AB414" i="1"/>
  <c r="AC414" i="1" s="1"/>
  <c r="AB415" i="1"/>
  <c r="AC415" i="1" s="1"/>
  <c r="AB416" i="1"/>
  <c r="AC416" i="1" s="1"/>
  <c r="AB417" i="1"/>
  <c r="AC417" i="1" s="1"/>
  <c r="AB418" i="1"/>
  <c r="AC418" i="1" s="1"/>
  <c r="AB419" i="1"/>
  <c r="AC419" i="1" s="1"/>
  <c r="AB421" i="1"/>
  <c r="AC421" i="1" s="1"/>
  <c r="AB422" i="1"/>
  <c r="AC422" i="1" s="1"/>
  <c r="AB423" i="1"/>
  <c r="AC423" i="1" s="1"/>
  <c r="AB424" i="1"/>
  <c r="AC424" i="1" s="1"/>
  <c r="AB425" i="1"/>
  <c r="AC425" i="1" s="1"/>
  <c r="AB426" i="1"/>
  <c r="AC426" i="1" s="1"/>
  <c r="AB428" i="1"/>
  <c r="AC428" i="1" s="1"/>
  <c r="AB429" i="1"/>
  <c r="AC429" i="1" s="1"/>
  <c r="AB430" i="1"/>
  <c r="AC430" i="1" s="1"/>
  <c r="AB432" i="1"/>
  <c r="AC432" i="1" s="1"/>
  <c r="AB433" i="1"/>
  <c r="AC433" i="1" s="1"/>
  <c r="AB434" i="1"/>
  <c r="AC434" i="1" s="1"/>
  <c r="AB435" i="1"/>
  <c r="AC435" i="1" s="1"/>
  <c r="AB436" i="1"/>
  <c r="AC436" i="1" s="1"/>
  <c r="AB437" i="1"/>
  <c r="AC437" i="1" s="1"/>
  <c r="AB438" i="1"/>
  <c r="AC438" i="1" s="1"/>
  <c r="AB444" i="1"/>
  <c r="AC444" i="1" s="1"/>
  <c r="AB445" i="1"/>
  <c r="AC445" i="1" s="1"/>
  <c r="AB446" i="1"/>
  <c r="AC446" i="1" s="1"/>
  <c r="AB447" i="1"/>
  <c r="AC447" i="1" s="1"/>
  <c r="AB448" i="1"/>
  <c r="AC448" i="1" s="1"/>
  <c r="AB449" i="1"/>
  <c r="AC449" i="1" s="1"/>
  <c r="AB450" i="1"/>
  <c r="AC450" i="1" s="1"/>
  <c r="AB452" i="1"/>
  <c r="AC452" i="1" s="1"/>
  <c r="AB453" i="1"/>
  <c r="AC453" i="1" s="1"/>
  <c r="AB454" i="1"/>
  <c r="AC454" i="1" s="1"/>
  <c r="AB455" i="1"/>
  <c r="AC455" i="1" s="1"/>
  <c r="AB456" i="1"/>
  <c r="AC456" i="1" s="1"/>
  <c r="AB457" i="1"/>
  <c r="AC457" i="1" s="1"/>
  <c r="AB458" i="1"/>
  <c r="AC458" i="1" s="1"/>
  <c r="AB459" i="1"/>
  <c r="AC459" i="1" s="1"/>
  <c r="AB460" i="1"/>
  <c r="AC460" i="1" s="1"/>
  <c r="AB461" i="1"/>
  <c r="AC461" i="1" s="1"/>
  <c r="AB462" i="1"/>
  <c r="AC462" i="1" s="1"/>
  <c r="AB463" i="1"/>
  <c r="AC463" i="1" s="1"/>
  <c r="AB464" i="1"/>
  <c r="AC464" i="1" s="1"/>
  <c r="AB465" i="1"/>
  <c r="AC465" i="1" s="1"/>
  <c r="AB466" i="1"/>
  <c r="AC466" i="1" s="1"/>
  <c r="AB468" i="1"/>
  <c r="AC468" i="1" s="1"/>
  <c r="AB469" i="1"/>
  <c r="AC469" i="1" s="1"/>
  <c r="AB470" i="1"/>
  <c r="AC470" i="1" s="1"/>
  <c r="AB471" i="1"/>
  <c r="AC471" i="1" s="1"/>
  <c r="AB472" i="1"/>
  <c r="AC472" i="1" s="1"/>
  <c r="AB473" i="1"/>
  <c r="AC473" i="1" s="1"/>
  <c r="AB474" i="1"/>
  <c r="AC474" i="1" s="1"/>
  <c r="AB475" i="1"/>
  <c r="AC475" i="1" s="1"/>
  <c r="AB476" i="1"/>
  <c r="AC476" i="1" s="1"/>
  <c r="AB477" i="1"/>
  <c r="AC477" i="1" s="1"/>
  <c r="AB478" i="1"/>
  <c r="AC478" i="1" s="1"/>
  <c r="AB479" i="1"/>
  <c r="AC479" i="1" s="1"/>
  <c r="AB480" i="1"/>
  <c r="AC480" i="1" s="1"/>
  <c r="AB481" i="1"/>
  <c r="AC481" i="1" s="1"/>
  <c r="AB482" i="1"/>
  <c r="AC482" i="1" s="1"/>
  <c r="AB483" i="1"/>
  <c r="AC483" i="1" s="1"/>
  <c r="AB484" i="1"/>
  <c r="AC484" i="1" s="1"/>
  <c r="AB485" i="1"/>
  <c r="AC485" i="1" s="1"/>
  <c r="AB486" i="1"/>
  <c r="AC486" i="1" s="1"/>
  <c r="AB487" i="1"/>
  <c r="AC487" i="1" s="1"/>
  <c r="AB488" i="1"/>
  <c r="AC488" i="1" s="1"/>
  <c r="AB489" i="1"/>
  <c r="AC489" i="1" s="1"/>
  <c r="AB490" i="1"/>
  <c r="AC490" i="1" s="1"/>
  <c r="AB491" i="1"/>
  <c r="AC491" i="1" s="1"/>
  <c r="AB492" i="1"/>
  <c r="AC492" i="1" s="1"/>
  <c r="AB493" i="1"/>
  <c r="AC493" i="1" s="1"/>
  <c r="AB494" i="1"/>
  <c r="AC494" i="1" s="1"/>
  <c r="AB495" i="1"/>
  <c r="AC495" i="1" s="1"/>
  <c r="AB496" i="1"/>
  <c r="AC496" i="1" s="1"/>
  <c r="AB497" i="1"/>
  <c r="AC497" i="1" s="1"/>
  <c r="AB498" i="1"/>
  <c r="AC498" i="1" s="1"/>
  <c r="AB499" i="1"/>
  <c r="AC499" i="1" s="1"/>
  <c r="AB500" i="1"/>
  <c r="AC500" i="1" s="1"/>
  <c r="AB501" i="1"/>
  <c r="AC501" i="1" s="1"/>
  <c r="AB502" i="1"/>
  <c r="AC502" i="1" s="1"/>
  <c r="AB504" i="1"/>
  <c r="AC504" i="1" s="1"/>
  <c r="AB506" i="1"/>
  <c r="AC506" i="1" s="1"/>
  <c r="AB507" i="1"/>
  <c r="AC507" i="1" s="1"/>
  <c r="AB508" i="1"/>
  <c r="AC508" i="1" s="1"/>
  <c r="AB509" i="1"/>
  <c r="AC509" i="1" s="1"/>
  <c r="AB510" i="1"/>
  <c r="AC510" i="1" s="1"/>
  <c r="AB511" i="1"/>
  <c r="AC511" i="1" s="1"/>
  <c r="AB512" i="1"/>
  <c r="AC512" i="1" s="1"/>
  <c r="AB513" i="1"/>
  <c r="AC513" i="1" s="1"/>
  <c r="AB514" i="1"/>
  <c r="AC514" i="1" s="1"/>
  <c r="AB515" i="1"/>
  <c r="AC515" i="1" s="1"/>
  <c r="AB516" i="1"/>
  <c r="AC516" i="1" s="1"/>
  <c r="AB517" i="1"/>
  <c r="AC517" i="1" s="1"/>
  <c r="AB518" i="1"/>
  <c r="AC518" i="1" s="1"/>
  <c r="AB519" i="1"/>
  <c r="AC519" i="1" s="1"/>
  <c r="AB520" i="1"/>
  <c r="AC520" i="1" s="1"/>
  <c r="AB521" i="1"/>
  <c r="AC521" i="1" s="1"/>
  <c r="AB522" i="1"/>
  <c r="AC522" i="1" s="1"/>
  <c r="AB523" i="1"/>
  <c r="AC523" i="1" s="1"/>
  <c r="AB524" i="1"/>
  <c r="AC524" i="1" s="1"/>
  <c r="AB525" i="1"/>
  <c r="AC525" i="1" s="1"/>
  <c r="AB526" i="1"/>
  <c r="AC526" i="1" s="1"/>
  <c r="AB527" i="1"/>
  <c r="AC527" i="1" s="1"/>
  <c r="AB528" i="1"/>
  <c r="AC528" i="1" s="1"/>
  <c r="AB529" i="1"/>
  <c r="AC529" i="1" s="1"/>
  <c r="AB530" i="1"/>
  <c r="AC530" i="1" s="1"/>
  <c r="AB531" i="1"/>
  <c r="AC531" i="1" s="1"/>
  <c r="AB532" i="1"/>
  <c r="AC532" i="1" s="1"/>
  <c r="AB533" i="1"/>
  <c r="AC533" i="1" s="1"/>
  <c r="AB534" i="1"/>
  <c r="AC534" i="1" s="1"/>
  <c r="AB535" i="1"/>
  <c r="AC535" i="1" s="1"/>
  <c r="AB536" i="1"/>
  <c r="AC536" i="1" s="1"/>
  <c r="AB537" i="1"/>
  <c r="AC537" i="1" s="1"/>
  <c r="AB538" i="1"/>
  <c r="AC538" i="1" s="1"/>
  <c r="AB539" i="1"/>
  <c r="AC539" i="1" s="1"/>
  <c r="AB540" i="1"/>
  <c r="AC540" i="1" s="1"/>
  <c r="AB541" i="1"/>
  <c r="AC541" i="1" s="1"/>
  <c r="AB542" i="1"/>
  <c r="AC542" i="1" s="1"/>
  <c r="AB543" i="1"/>
  <c r="AC543" i="1" s="1"/>
  <c r="AB544" i="1"/>
  <c r="AC544" i="1" s="1"/>
  <c r="AB545" i="1"/>
  <c r="AC545" i="1" s="1"/>
  <c r="AB546" i="1"/>
  <c r="AC546" i="1" s="1"/>
  <c r="AB547" i="1"/>
  <c r="AC547" i="1" s="1"/>
  <c r="AB548" i="1"/>
  <c r="AC548" i="1" s="1"/>
  <c r="AB549" i="1"/>
  <c r="AC549" i="1" s="1"/>
  <c r="AB550" i="1"/>
  <c r="AC550" i="1" s="1"/>
  <c r="AB551" i="1"/>
  <c r="AC551" i="1" s="1"/>
  <c r="AB552" i="1"/>
  <c r="AC552" i="1" s="1"/>
  <c r="AB554" i="1"/>
  <c r="AC554" i="1" s="1"/>
  <c r="AB555" i="1"/>
  <c r="AC555" i="1" s="1"/>
  <c r="AB556" i="1"/>
  <c r="AC556" i="1" s="1"/>
  <c r="AB557" i="1"/>
  <c r="AC557" i="1" s="1"/>
  <c r="AB559" i="1"/>
  <c r="AC559" i="1" s="1"/>
  <c r="AB560" i="1"/>
  <c r="AC560" i="1" s="1"/>
  <c r="AB561" i="1"/>
  <c r="AC561" i="1" s="1"/>
  <c r="AB562" i="1"/>
  <c r="AC562" i="1" s="1"/>
  <c r="AB563" i="1"/>
  <c r="AC563" i="1" s="1"/>
  <c r="AB564" i="1"/>
  <c r="AC564" i="1" s="1"/>
  <c r="AB565" i="1"/>
  <c r="AC565" i="1" s="1"/>
  <c r="AB566" i="1"/>
  <c r="AC566" i="1" s="1"/>
  <c r="AB567" i="1"/>
  <c r="AC567" i="1" s="1"/>
  <c r="AB568" i="1"/>
  <c r="AC568" i="1" s="1"/>
  <c r="AB569" i="1"/>
  <c r="AC569" i="1" s="1"/>
  <c r="AB571" i="1"/>
  <c r="AC571" i="1" s="1"/>
  <c r="AB572" i="1"/>
  <c r="AC572" i="1" s="1"/>
  <c r="AB573" i="1"/>
  <c r="AC573" i="1" s="1"/>
  <c r="AB574" i="1"/>
  <c r="AC574" i="1" s="1"/>
  <c r="AB575" i="1"/>
  <c r="AC575" i="1" s="1"/>
  <c r="AB576" i="1"/>
  <c r="AC576" i="1" s="1"/>
  <c r="AB577" i="1"/>
  <c r="AC577" i="1" s="1"/>
  <c r="AB578" i="1"/>
  <c r="AC578" i="1" s="1"/>
  <c r="AB579" i="1"/>
  <c r="AC579" i="1" s="1"/>
  <c r="AB580" i="1"/>
  <c r="AC580" i="1" s="1"/>
  <c r="AB581" i="1"/>
  <c r="AC581" i="1" s="1"/>
  <c r="AB583" i="1"/>
  <c r="AC583" i="1" s="1"/>
  <c r="AB584" i="1"/>
  <c r="AC584" i="1" s="1"/>
  <c r="AB585" i="1"/>
  <c r="AC585" i="1" s="1"/>
  <c r="AB586" i="1"/>
  <c r="AC586" i="1" s="1"/>
  <c r="AB587" i="1"/>
  <c r="AC587" i="1" s="1"/>
  <c r="AB588" i="1"/>
  <c r="AC588" i="1" s="1"/>
  <c r="AB589" i="1"/>
  <c r="AC589" i="1" s="1"/>
  <c r="AB590" i="1"/>
  <c r="AC590" i="1" s="1"/>
  <c r="AB591" i="1"/>
  <c r="AC591" i="1" s="1"/>
  <c r="AB592" i="1"/>
  <c r="AC592" i="1" s="1"/>
  <c r="AB593" i="1"/>
  <c r="AC593" i="1" s="1"/>
  <c r="AB594" i="1"/>
  <c r="AC594" i="1" s="1"/>
  <c r="AB595" i="1"/>
  <c r="AC595" i="1" s="1"/>
  <c r="AB596" i="1"/>
  <c r="AC596" i="1" s="1"/>
  <c r="AB597" i="1"/>
  <c r="AC597" i="1" s="1"/>
  <c r="AB598" i="1"/>
  <c r="AC598" i="1" s="1"/>
  <c r="AB599" i="1"/>
  <c r="AC599" i="1" s="1"/>
  <c r="AB600" i="1"/>
  <c r="AC600" i="1" s="1"/>
  <c r="AB601" i="1"/>
  <c r="AC601" i="1" s="1"/>
  <c r="AB602" i="1"/>
  <c r="AC602" i="1" s="1"/>
  <c r="AB603" i="1"/>
  <c r="AC603" i="1" s="1"/>
  <c r="AB604" i="1"/>
  <c r="AC604" i="1" s="1"/>
  <c r="AB605" i="1"/>
  <c r="AC605" i="1" s="1"/>
  <c r="AB606" i="1"/>
  <c r="AC606" i="1" s="1"/>
  <c r="AB607" i="1"/>
  <c r="AC607" i="1" s="1"/>
  <c r="AB608" i="1"/>
  <c r="AC608" i="1" s="1"/>
  <c r="AB609" i="1"/>
  <c r="AC609" i="1" s="1"/>
  <c r="AB610" i="1"/>
  <c r="AC610" i="1" s="1"/>
  <c r="AB611" i="1"/>
  <c r="AC611" i="1" s="1"/>
  <c r="AB612" i="1"/>
  <c r="AC612" i="1" s="1"/>
  <c r="AB613" i="1"/>
  <c r="AC613" i="1" s="1"/>
  <c r="AB614" i="1"/>
  <c r="AC614" i="1" s="1"/>
  <c r="AB615" i="1"/>
  <c r="AC615" i="1" s="1"/>
  <c r="AB616" i="1"/>
  <c r="AC616" i="1" s="1"/>
  <c r="AB617" i="1"/>
  <c r="AC617" i="1" s="1"/>
  <c r="AB618" i="1"/>
  <c r="AC618" i="1" s="1"/>
  <c r="AB619" i="1"/>
  <c r="AC619" i="1" s="1"/>
  <c r="AB620" i="1"/>
  <c r="AC620" i="1" s="1"/>
  <c r="AB621" i="1"/>
  <c r="AC621" i="1" s="1"/>
  <c r="AB622" i="1"/>
  <c r="AC622" i="1" s="1"/>
  <c r="AB623" i="1"/>
  <c r="AC623" i="1" s="1"/>
  <c r="AB624" i="1"/>
  <c r="AC624" i="1" s="1"/>
  <c r="AB625" i="1"/>
  <c r="AC625" i="1" s="1"/>
  <c r="AB626" i="1"/>
  <c r="AC626" i="1" s="1"/>
  <c r="AB627" i="1"/>
  <c r="AC627" i="1" s="1"/>
  <c r="AB628" i="1"/>
  <c r="AC628" i="1" s="1"/>
  <c r="AB629" i="1"/>
  <c r="AC629" i="1" s="1"/>
  <c r="AB630" i="1"/>
  <c r="AC630" i="1" s="1"/>
  <c r="AB631" i="1"/>
  <c r="AC631" i="1" s="1"/>
  <c r="AB632" i="1"/>
  <c r="AC632" i="1" s="1"/>
  <c r="AB633" i="1"/>
  <c r="AC633" i="1" s="1"/>
  <c r="AB634" i="1"/>
  <c r="AC634" i="1" s="1"/>
  <c r="AB635" i="1"/>
  <c r="AC635" i="1" s="1"/>
  <c r="AB636" i="1"/>
  <c r="AC636" i="1" s="1"/>
  <c r="AB637" i="1"/>
  <c r="AC637" i="1" s="1"/>
  <c r="AB638" i="1"/>
  <c r="AC638" i="1" s="1"/>
  <c r="AB639" i="1"/>
  <c r="AC639" i="1" s="1"/>
  <c r="AB640" i="1"/>
  <c r="AC640" i="1" s="1"/>
  <c r="AB641" i="1"/>
  <c r="AC641" i="1" s="1"/>
  <c r="AB642" i="1"/>
  <c r="AC642" i="1" s="1"/>
  <c r="AB643" i="1"/>
  <c r="AC643" i="1" s="1"/>
  <c r="AB644" i="1"/>
  <c r="AC644" i="1" s="1"/>
  <c r="AB645" i="1"/>
  <c r="AC645" i="1" s="1"/>
  <c r="AB646" i="1"/>
  <c r="AC646" i="1" s="1"/>
  <c r="AB647" i="1"/>
  <c r="AC647" i="1" s="1"/>
  <c r="AB648" i="1"/>
  <c r="AC648" i="1" s="1"/>
  <c r="AB649" i="1"/>
  <c r="AC649" i="1" s="1"/>
  <c r="AB650" i="1"/>
  <c r="AC650" i="1" s="1"/>
  <c r="AB651" i="1"/>
  <c r="AC651" i="1" s="1"/>
  <c r="AB652" i="1"/>
  <c r="AC652" i="1" s="1"/>
  <c r="AB653" i="1"/>
  <c r="AC653" i="1" s="1"/>
  <c r="AB654" i="1"/>
  <c r="AC654" i="1" s="1"/>
  <c r="AB655" i="1"/>
  <c r="AC655" i="1" s="1"/>
  <c r="AB656" i="1"/>
  <c r="AC656" i="1" s="1"/>
  <c r="AB657" i="1"/>
  <c r="AC657" i="1" s="1"/>
  <c r="AB658" i="1"/>
  <c r="AC658" i="1" s="1"/>
  <c r="AB659" i="1"/>
  <c r="AC659" i="1" s="1"/>
  <c r="AB660" i="1"/>
  <c r="AC660" i="1" s="1"/>
  <c r="AB661" i="1"/>
  <c r="AC661" i="1" s="1"/>
  <c r="AB662" i="1"/>
  <c r="AC662" i="1" s="1"/>
  <c r="AB663" i="1"/>
  <c r="AC663" i="1" s="1"/>
  <c r="AB664" i="1"/>
  <c r="AC664" i="1" s="1"/>
  <c r="AB665" i="1"/>
  <c r="AC665" i="1" s="1"/>
  <c r="AB666" i="1"/>
  <c r="AC666" i="1" s="1"/>
  <c r="AB667" i="1"/>
  <c r="AC667" i="1" s="1"/>
  <c r="AB668" i="1"/>
  <c r="AC668" i="1" s="1"/>
  <c r="AB669" i="1"/>
  <c r="AC669" i="1" s="1"/>
  <c r="AB670" i="1"/>
  <c r="AC670" i="1" s="1"/>
  <c r="AB671" i="1"/>
  <c r="AC671" i="1" s="1"/>
  <c r="AB672" i="1"/>
  <c r="AC672" i="1" s="1"/>
  <c r="AB673" i="1"/>
  <c r="AC673" i="1" s="1"/>
  <c r="AB674" i="1"/>
  <c r="AC674" i="1" s="1"/>
  <c r="AB675" i="1"/>
  <c r="AC675" i="1" s="1"/>
  <c r="AB676" i="1"/>
  <c r="AC676" i="1" s="1"/>
  <c r="AB677" i="1"/>
  <c r="AC677" i="1" s="1"/>
  <c r="AB678" i="1"/>
  <c r="AC678" i="1" s="1"/>
  <c r="AB679" i="1"/>
  <c r="AC679" i="1" s="1"/>
  <c r="AB680" i="1"/>
  <c r="AC680" i="1" s="1"/>
  <c r="AB681" i="1"/>
  <c r="AC681" i="1" s="1"/>
  <c r="AB682" i="1"/>
  <c r="AC682" i="1" s="1"/>
  <c r="AB683" i="1"/>
  <c r="AC683" i="1" s="1"/>
  <c r="AB685" i="1"/>
  <c r="AC685" i="1" s="1"/>
  <c r="AB686" i="1"/>
  <c r="AC686" i="1" s="1"/>
  <c r="AB687" i="1"/>
  <c r="AC687" i="1" s="1"/>
  <c r="AB688" i="1"/>
  <c r="AC688" i="1" s="1"/>
  <c r="AB689" i="1"/>
  <c r="AC689" i="1" s="1"/>
  <c r="AB690" i="1"/>
  <c r="AC690" i="1" s="1"/>
  <c r="AB691" i="1"/>
  <c r="AC691" i="1" s="1"/>
  <c r="AB692" i="1"/>
  <c r="AC692" i="1" s="1"/>
  <c r="AB693" i="1"/>
  <c r="AC693" i="1" s="1"/>
  <c r="AB694" i="1"/>
  <c r="AC694" i="1" s="1"/>
  <c r="AB695" i="1"/>
  <c r="AC695" i="1" s="1"/>
  <c r="AB696" i="1"/>
  <c r="AC696" i="1" s="1"/>
  <c r="AB697" i="1"/>
  <c r="AC697" i="1" s="1"/>
  <c r="AB698" i="1"/>
  <c r="AC698" i="1" s="1"/>
  <c r="AB699" i="1"/>
  <c r="AC699" i="1" s="1"/>
  <c r="AB700" i="1"/>
  <c r="AC700" i="1" s="1"/>
  <c r="AB701" i="1"/>
  <c r="AC701" i="1" s="1"/>
  <c r="AB702" i="1"/>
  <c r="AC702" i="1" s="1"/>
  <c r="AB703" i="1"/>
  <c r="AC703" i="1" s="1"/>
  <c r="AB704" i="1"/>
  <c r="AC704" i="1" s="1"/>
  <c r="AB705" i="1"/>
  <c r="AC705" i="1" s="1"/>
  <c r="AB706" i="1"/>
  <c r="AC706" i="1" s="1"/>
  <c r="AB707" i="1"/>
  <c r="AC707" i="1" s="1"/>
  <c r="AB709" i="1"/>
  <c r="AC709" i="1" s="1"/>
  <c r="AB710" i="1"/>
  <c r="AC710" i="1" s="1"/>
  <c r="AB711" i="1"/>
  <c r="AC711" i="1" s="1"/>
  <c r="AB712" i="1"/>
  <c r="AC712" i="1" s="1"/>
  <c r="AB713" i="1"/>
  <c r="AC713" i="1" s="1"/>
  <c r="AB714" i="1"/>
  <c r="AC714" i="1" s="1"/>
  <c r="AB717" i="1"/>
  <c r="AC717" i="1" s="1"/>
  <c r="AB718" i="1"/>
  <c r="AC718" i="1" s="1"/>
  <c r="AB719" i="1"/>
  <c r="AC719" i="1" s="1"/>
  <c r="AB720" i="1"/>
  <c r="AC720" i="1" s="1"/>
  <c r="AB721" i="1"/>
  <c r="AC721" i="1" s="1"/>
  <c r="AB722" i="1"/>
  <c r="AC722" i="1" s="1"/>
  <c r="AB723" i="1"/>
  <c r="AC723" i="1" s="1"/>
  <c r="AB724" i="1"/>
  <c r="AC724" i="1" s="1"/>
  <c r="AB725" i="1"/>
  <c r="AC725" i="1" s="1"/>
  <c r="AB726" i="1"/>
  <c r="AC726" i="1" s="1"/>
  <c r="AB727" i="1"/>
  <c r="AC727" i="1" s="1"/>
  <c r="AB728" i="1"/>
  <c r="AC728" i="1" s="1"/>
  <c r="AB729" i="1"/>
  <c r="AC729" i="1" s="1"/>
  <c r="AB730" i="1"/>
  <c r="AC730" i="1" s="1"/>
  <c r="AB731" i="1"/>
  <c r="AC731" i="1" s="1"/>
  <c r="AB732" i="1"/>
  <c r="AC732" i="1" s="1"/>
  <c r="AB733" i="1"/>
  <c r="AC733" i="1" s="1"/>
  <c r="AB735" i="1"/>
  <c r="AC735" i="1" s="1"/>
  <c r="AB736" i="1"/>
  <c r="AC736" i="1" s="1"/>
  <c r="AB737" i="1"/>
  <c r="AC737" i="1" s="1"/>
  <c r="AB738" i="1"/>
  <c r="AC738" i="1" s="1"/>
  <c r="AB739" i="1"/>
  <c r="AC739" i="1" s="1"/>
  <c r="AB740" i="1"/>
  <c r="AC740" i="1" s="1"/>
  <c r="AB741" i="1"/>
  <c r="AC741" i="1" s="1"/>
  <c r="AB742" i="1"/>
  <c r="AC742" i="1" s="1"/>
  <c r="AB743" i="1"/>
  <c r="AC743" i="1" s="1"/>
  <c r="AB744" i="1"/>
  <c r="AC744" i="1" s="1"/>
  <c r="AB745" i="1"/>
  <c r="AC745" i="1" s="1"/>
  <c r="AB751" i="1"/>
  <c r="AC751" i="1" s="1"/>
  <c r="AB752" i="1"/>
  <c r="AC752" i="1" s="1"/>
  <c r="AB753" i="1"/>
  <c r="AC753" i="1" s="1"/>
  <c r="AB754" i="1"/>
  <c r="AC754" i="1" s="1"/>
  <c r="AB755" i="1"/>
  <c r="AC755" i="1" s="1"/>
  <c r="AB756" i="1"/>
  <c r="AC756" i="1" s="1"/>
  <c r="AB757" i="1"/>
  <c r="AC757" i="1" s="1"/>
  <c r="AB758" i="1"/>
  <c r="AC758" i="1" s="1"/>
  <c r="AB759" i="1"/>
  <c r="AC759" i="1" s="1"/>
  <c r="AB760" i="1"/>
  <c r="AC760" i="1" s="1"/>
  <c r="AB761" i="1"/>
  <c r="AC761" i="1" s="1"/>
  <c r="AB762" i="1"/>
  <c r="AC762" i="1" s="1"/>
  <c r="AB763" i="1"/>
  <c r="AC763" i="1" s="1"/>
  <c r="AB764" i="1"/>
  <c r="AC764" i="1" s="1"/>
  <c r="AB765" i="1"/>
  <c r="AC765" i="1" s="1"/>
  <c r="AB766" i="1"/>
  <c r="AC766" i="1" s="1"/>
  <c r="AB767" i="1"/>
  <c r="AC767" i="1" s="1"/>
  <c r="AB768" i="1"/>
  <c r="AC768" i="1" s="1"/>
  <c r="AB769" i="1"/>
  <c r="AC769" i="1" s="1"/>
  <c r="AB770" i="1"/>
  <c r="AC770" i="1" s="1"/>
  <c r="AB771" i="1"/>
  <c r="AC771" i="1" s="1"/>
  <c r="AB772" i="1"/>
  <c r="AC772" i="1" s="1"/>
  <c r="AB773" i="1"/>
  <c r="AC773" i="1" s="1"/>
  <c r="AB774" i="1"/>
  <c r="AC774" i="1" s="1"/>
  <c r="AB775" i="1"/>
  <c r="AC775" i="1" s="1"/>
  <c r="AB776" i="1"/>
  <c r="AC776" i="1" s="1"/>
  <c r="AB777" i="1"/>
  <c r="AC777" i="1" s="1"/>
  <c r="AB778" i="1"/>
  <c r="AC778" i="1" s="1"/>
  <c r="AB779" i="1"/>
  <c r="AC779" i="1" s="1"/>
  <c r="AB780" i="1"/>
  <c r="AC780" i="1" s="1"/>
  <c r="AB781" i="1"/>
  <c r="AC781" i="1" s="1"/>
  <c r="AB782" i="1"/>
  <c r="AC782" i="1" s="1"/>
  <c r="AB783" i="1"/>
  <c r="AC783" i="1" s="1"/>
  <c r="AB784" i="1"/>
  <c r="AC784" i="1" s="1"/>
  <c r="AB785" i="1"/>
  <c r="AC785" i="1" s="1"/>
  <c r="AB786" i="1"/>
  <c r="AC786" i="1" s="1"/>
  <c r="AB787" i="1"/>
  <c r="AC787" i="1" s="1"/>
  <c r="AB788" i="1"/>
  <c r="AC788" i="1" s="1"/>
  <c r="AB789" i="1"/>
  <c r="AC789" i="1" s="1"/>
  <c r="AB790" i="1"/>
  <c r="AC790" i="1" s="1"/>
  <c r="AB791" i="1"/>
  <c r="AC791" i="1" s="1"/>
  <c r="AB792" i="1"/>
  <c r="AC792" i="1" s="1"/>
  <c r="AB793" i="1"/>
  <c r="AC793" i="1" s="1"/>
  <c r="AB794" i="1"/>
  <c r="AC794" i="1" s="1"/>
  <c r="AB795" i="1"/>
  <c r="AC795" i="1" s="1"/>
  <c r="AB796" i="1"/>
  <c r="AC796" i="1" s="1"/>
  <c r="AB797" i="1"/>
  <c r="AC797" i="1" s="1"/>
  <c r="AB798" i="1"/>
  <c r="AC798" i="1" s="1"/>
  <c r="AB799" i="1"/>
  <c r="AC799" i="1" s="1"/>
  <c r="AB800" i="1"/>
  <c r="AC800" i="1" s="1"/>
  <c r="AB801" i="1"/>
  <c r="AC801" i="1" s="1"/>
  <c r="AB802" i="1"/>
  <c r="AC802" i="1" s="1"/>
  <c r="AB803" i="1"/>
  <c r="AC803" i="1" s="1"/>
  <c r="AB804" i="1"/>
  <c r="AC804" i="1" s="1"/>
  <c r="AB805" i="1"/>
  <c r="AC805" i="1" s="1"/>
  <c r="AB806" i="1"/>
  <c r="AC806" i="1" s="1"/>
  <c r="AB807" i="1"/>
  <c r="AC807" i="1" s="1"/>
  <c r="AB808" i="1"/>
  <c r="AC808" i="1" s="1"/>
  <c r="AB809" i="1"/>
  <c r="AC809" i="1" s="1"/>
  <c r="AB810" i="1"/>
  <c r="AC810" i="1" s="1"/>
  <c r="AB811" i="1"/>
  <c r="AC811" i="1" s="1"/>
  <c r="AB812" i="1"/>
  <c r="AC812" i="1" s="1"/>
  <c r="AB813" i="1"/>
  <c r="AC813" i="1" s="1"/>
  <c r="AB814" i="1"/>
  <c r="AC814" i="1" s="1"/>
  <c r="AB815" i="1"/>
  <c r="AC815" i="1" s="1"/>
  <c r="AB816" i="1"/>
  <c r="AC816" i="1" s="1"/>
  <c r="AB817" i="1"/>
  <c r="AC817" i="1" s="1"/>
  <c r="AB818" i="1"/>
  <c r="AC818" i="1" s="1"/>
  <c r="AB819" i="1"/>
  <c r="AC819" i="1" s="1"/>
  <c r="AB820" i="1"/>
  <c r="AC820" i="1" s="1"/>
  <c r="AB821" i="1"/>
  <c r="AC821" i="1" s="1"/>
  <c r="AB822" i="1"/>
  <c r="AC822" i="1" s="1"/>
  <c r="AB823" i="1"/>
  <c r="AC823" i="1" s="1"/>
  <c r="AB824" i="1"/>
  <c r="AC824" i="1" s="1"/>
  <c r="AB825" i="1"/>
  <c r="AC825" i="1" s="1"/>
  <c r="AB826" i="1"/>
  <c r="AC826" i="1" s="1"/>
  <c r="AB827" i="1"/>
  <c r="AC827" i="1" s="1"/>
  <c r="AB828" i="1"/>
  <c r="AC828" i="1" s="1"/>
  <c r="AB829" i="1"/>
  <c r="AC829" i="1" s="1"/>
  <c r="AB830" i="1"/>
  <c r="AC830" i="1" s="1"/>
  <c r="AB831" i="1"/>
  <c r="AC831" i="1" s="1"/>
  <c r="AB832" i="1"/>
  <c r="AC832" i="1" s="1"/>
  <c r="AB833" i="1"/>
  <c r="AC833" i="1" s="1"/>
  <c r="AB6" i="1"/>
  <c r="AC6" i="1" s="1"/>
  <c r="Z7" i="1" l="1"/>
  <c r="AA7" i="1" s="1"/>
  <c r="Z8" i="1"/>
  <c r="AA8" i="1" s="1"/>
  <c r="Z9" i="1"/>
  <c r="AA9" i="1" s="1"/>
  <c r="Z10" i="1"/>
  <c r="AA10" i="1" s="1"/>
  <c r="Z11" i="1"/>
  <c r="AA11" i="1" s="1"/>
  <c r="Z12" i="1"/>
  <c r="AA12" i="1" s="1"/>
  <c r="Z13" i="1"/>
  <c r="AA13" i="1" s="1"/>
  <c r="Z14" i="1"/>
  <c r="AA14" i="1" s="1"/>
  <c r="Z15" i="1"/>
  <c r="AA15" i="1" s="1"/>
  <c r="Z16" i="1"/>
  <c r="AA16" i="1" s="1"/>
  <c r="Z17" i="1"/>
  <c r="AA17" i="1" s="1"/>
  <c r="Z18" i="1"/>
  <c r="AA18" i="1" s="1"/>
  <c r="Z19" i="1"/>
  <c r="AA19" i="1" s="1"/>
  <c r="Z20" i="1"/>
  <c r="AA20" i="1" s="1"/>
  <c r="Z21" i="1"/>
  <c r="AA21" i="1" s="1"/>
  <c r="Z22" i="1"/>
  <c r="AA22" i="1" s="1"/>
  <c r="Z23" i="1"/>
  <c r="AA23" i="1" s="1"/>
  <c r="Z24" i="1"/>
  <c r="AA24" i="1" s="1"/>
  <c r="Z25" i="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1" i="1"/>
  <c r="AA41" i="1" s="1"/>
  <c r="Z42" i="1"/>
  <c r="AA42" i="1" s="1"/>
  <c r="Z43" i="1"/>
  <c r="AA43" i="1" s="1"/>
  <c r="Z44" i="1"/>
  <c r="AA44" i="1" s="1"/>
  <c r="Z45" i="1"/>
  <c r="AA45" i="1" s="1"/>
  <c r="Z46" i="1"/>
  <c r="AA46" i="1" s="1"/>
  <c r="Z47" i="1"/>
  <c r="AA47" i="1" s="1"/>
  <c r="Z48" i="1"/>
  <c r="AA48" i="1" s="1"/>
  <c r="Z49" i="1"/>
  <c r="AA49" i="1" s="1"/>
  <c r="Z50" i="1"/>
  <c r="AA50" i="1" s="1"/>
  <c r="Z51" i="1"/>
  <c r="AA51" i="1" s="1"/>
  <c r="Z52" i="1"/>
  <c r="AA52" i="1" s="1"/>
  <c r="Z53" i="1"/>
  <c r="AA53" i="1" s="1"/>
  <c r="Z56" i="1"/>
  <c r="AA56" i="1" s="1"/>
  <c r="Z57" i="1"/>
  <c r="AA57" i="1" s="1"/>
  <c r="Z58" i="1"/>
  <c r="AA58" i="1" s="1"/>
  <c r="Z59" i="1"/>
  <c r="AA59" i="1" s="1"/>
  <c r="Z60" i="1"/>
  <c r="AA60" i="1" s="1"/>
  <c r="Z61" i="1"/>
  <c r="AA61" i="1" s="1"/>
  <c r="Z62" i="1"/>
  <c r="AA62" i="1" s="1"/>
  <c r="Z63" i="1"/>
  <c r="AA63" i="1" s="1"/>
  <c r="Z64" i="1"/>
  <c r="AA64" i="1" s="1"/>
  <c r="Z67" i="1"/>
  <c r="AA67" i="1" s="1"/>
  <c r="Z69" i="1"/>
  <c r="AA69" i="1" s="1"/>
  <c r="Z70" i="1"/>
  <c r="AA70" i="1" s="1"/>
  <c r="Z71" i="1"/>
  <c r="AA71" i="1" s="1"/>
  <c r="Z74" i="1"/>
  <c r="AA74" i="1" s="1"/>
  <c r="Z75" i="1"/>
  <c r="AA75" i="1" s="1"/>
  <c r="Z76" i="1"/>
  <c r="AA76" i="1" s="1"/>
  <c r="Z78" i="1"/>
  <c r="AA78" i="1" s="1"/>
  <c r="Z79" i="1"/>
  <c r="AA79" i="1" s="1"/>
  <c r="Z80" i="1"/>
  <c r="AA80" i="1" s="1"/>
  <c r="Z81" i="1"/>
  <c r="AA81" i="1" s="1"/>
  <c r="Z82" i="1"/>
  <c r="AA82" i="1" s="1"/>
  <c r="Z83" i="1"/>
  <c r="AA83" i="1" s="1"/>
  <c r="Z84" i="1"/>
  <c r="AA84" i="1" s="1"/>
  <c r="Z85" i="1"/>
  <c r="AA85" i="1" s="1"/>
  <c r="Z86" i="1"/>
  <c r="AA86" i="1" s="1"/>
  <c r="Z87" i="1"/>
  <c r="AA87" i="1" s="1"/>
  <c r="Z88" i="1"/>
  <c r="AA88" i="1" s="1"/>
  <c r="Z89" i="1"/>
  <c r="AA89" i="1" s="1"/>
  <c r="Z90" i="1"/>
  <c r="AA90" i="1" s="1"/>
  <c r="Z91" i="1"/>
  <c r="AA91" i="1" s="1"/>
  <c r="Z92" i="1"/>
  <c r="AA92" i="1" s="1"/>
  <c r="Z93" i="1"/>
  <c r="AA93" i="1" s="1"/>
  <c r="Z94" i="1"/>
  <c r="AA94" i="1" s="1"/>
  <c r="Z95" i="1"/>
  <c r="AA95" i="1" s="1"/>
  <c r="Z96" i="1"/>
  <c r="AA96" i="1" s="1"/>
  <c r="Z97" i="1"/>
  <c r="AA97" i="1" s="1"/>
  <c r="Z98" i="1"/>
  <c r="AA98" i="1" s="1"/>
  <c r="Z99" i="1"/>
  <c r="AA99" i="1" s="1"/>
  <c r="Z103" i="1"/>
  <c r="AA103" i="1" s="1"/>
  <c r="Z104" i="1"/>
  <c r="AA104" i="1" s="1"/>
  <c r="Z105" i="1"/>
  <c r="AA105" i="1" s="1"/>
  <c r="Z106" i="1"/>
  <c r="AA106" i="1" s="1"/>
  <c r="Z107" i="1"/>
  <c r="AA107" i="1" s="1"/>
  <c r="Z108" i="1"/>
  <c r="AA108" i="1" s="1"/>
  <c r="Z109" i="1"/>
  <c r="AA109" i="1" s="1"/>
  <c r="Z110" i="1"/>
  <c r="AA110" i="1" s="1"/>
  <c r="Z111" i="1"/>
  <c r="AA111" i="1" s="1"/>
  <c r="Z112" i="1"/>
  <c r="AA112" i="1" s="1"/>
  <c r="Z113" i="1"/>
  <c r="AA113" i="1" s="1"/>
  <c r="Z114" i="1"/>
  <c r="AA114" i="1" s="1"/>
  <c r="Z115" i="1"/>
  <c r="AA115" i="1" s="1"/>
  <c r="Z116" i="1"/>
  <c r="AA116" i="1" s="1"/>
  <c r="Z117" i="1"/>
  <c r="AA117" i="1" s="1"/>
  <c r="Z118" i="1"/>
  <c r="AA118" i="1" s="1"/>
  <c r="Z119" i="1"/>
  <c r="AA119" i="1" s="1"/>
  <c r="Z120" i="1"/>
  <c r="AA120" i="1" s="1"/>
  <c r="Z121" i="1"/>
  <c r="AA121" i="1" s="1"/>
  <c r="Z122" i="1"/>
  <c r="AA122" i="1" s="1"/>
  <c r="Z123" i="1"/>
  <c r="AA123" i="1" s="1"/>
  <c r="Z124" i="1"/>
  <c r="AA124" i="1" s="1"/>
  <c r="Z125" i="1"/>
  <c r="AA125" i="1" s="1"/>
  <c r="Z126" i="1"/>
  <c r="AA126" i="1" s="1"/>
  <c r="Z127" i="1"/>
  <c r="AA127" i="1" s="1"/>
  <c r="Z128" i="1"/>
  <c r="AA128" i="1" s="1"/>
  <c r="Z129" i="1"/>
  <c r="AA129" i="1" s="1"/>
  <c r="Z130" i="1"/>
  <c r="AA130" i="1" s="1"/>
  <c r="Z131" i="1"/>
  <c r="AA131" i="1" s="1"/>
  <c r="Z132" i="1"/>
  <c r="AA132" i="1" s="1"/>
  <c r="Z133" i="1"/>
  <c r="AA133" i="1" s="1"/>
  <c r="Z134" i="1"/>
  <c r="AA134" i="1" s="1"/>
  <c r="Z135" i="1"/>
  <c r="AA135" i="1" s="1"/>
  <c r="Z136" i="1"/>
  <c r="AA136" i="1" s="1"/>
  <c r="Z137" i="1"/>
  <c r="AA137" i="1" s="1"/>
  <c r="Z138" i="1"/>
  <c r="AA138" i="1" s="1"/>
  <c r="Z139" i="1"/>
  <c r="AA139" i="1" s="1"/>
  <c r="Z140" i="1"/>
  <c r="AA140" i="1" s="1"/>
  <c r="Z141" i="1"/>
  <c r="AA141" i="1" s="1"/>
  <c r="Z142" i="1"/>
  <c r="AA142" i="1" s="1"/>
  <c r="Z143" i="1"/>
  <c r="AA143" i="1" s="1"/>
  <c r="Z144" i="1"/>
  <c r="AA144" i="1" s="1"/>
  <c r="Z145" i="1"/>
  <c r="AA145" i="1" s="1"/>
  <c r="Z146" i="1"/>
  <c r="AA146" i="1" s="1"/>
  <c r="Z147" i="1"/>
  <c r="AA147" i="1" s="1"/>
  <c r="Z148" i="1"/>
  <c r="AA148" i="1" s="1"/>
  <c r="Z149" i="1"/>
  <c r="AA149" i="1" s="1"/>
  <c r="Z150" i="1"/>
  <c r="AA150" i="1" s="1"/>
  <c r="Z151" i="1"/>
  <c r="AA151" i="1" s="1"/>
  <c r="Z153" i="1"/>
  <c r="AA153" i="1" s="1"/>
  <c r="Z154" i="1"/>
  <c r="AA154" i="1" s="1"/>
  <c r="Z156" i="1"/>
  <c r="AA156" i="1" s="1"/>
  <c r="Z157" i="1"/>
  <c r="AA157" i="1" s="1"/>
  <c r="Z158" i="1"/>
  <c r="AA158" i="1" s="1"/>
  <c r="Z159" i="1"/>
  <c r="AA159" i="1" s="1"/>
  <c r="Z160" i="1"/>
  <c r="AA160" i="1" s="1"/>
  <c r="Z161" i="1"/>
  <c r="AA161" i="1" s="1"/>
  <c r="Z162" i="1"/>
  <c r="AA162" i="1" s="1"/>
  <c r="Z163" i="1"/>
  <c r="AA163" i="1" s="1"/>
  <c r="Z164" i="1"/>
  <c r="AA164" i="1" s="1"/>
  <c r="Z165" i="1"/>
  <c r="AA165" i="1" s="1"/>
  <c r="Z167" i="1"/>
  <c r="AA167" i="1" s="1"/>
  <c r="Z168" i="1"/>
  <c r="AA168" i="1" s="1"/>
  <c r="Z169" i="1"/>
  <c r="AA169" i="1" s="1"/>
  <c r="Z170" i="1"/>
  <c r="AA170" i="1" s="1"/>
  <c r="Z171" i="1"/>
  <c r="AA171" i="1" s="1"/>
  <c r="Z172" i="1"/>
  <c r="AA172" i="1" s="1"/>
  <c r="Z173" i="1"/>
  <c r="AA173" i="1" s="1"/>
  <c r="Z174" i="1"/>
  <c r="AA174" i="1" s="1"/>
  <c r="Z176" i="1"/>
  <c r="AA176" i="1" s="1"/>
  <c r="Z177" i="1"/>
  <c r="AA177" i="1" s="1"/>
  <c r="Z178" i="1"/>
  <c r="AA178" i="1" s="1"/>
  <c r="Z179" i="1"/>
  <c r="AA179" i="1" s="1"/>
  <c r="Z180" i="1"/>
  <c r="AA180" i="1" s="1"/>
  <c r="Z181" i="1"/>
  <c r="AA181" i="1" s="1"/>
  <c r="Z182" i="1"/>
  <c r="AA182" i="1" s="1"/>
  <c r="Z183" i="1"/>
  <c r="AA183" i="1" s="1"/>
  <c r="Z184" i="1"/>
  <c r="AA184" i="1" s="1"/>
  <c r="Z185" i="1"/>
  <c r="AA185" i="1" s="1"/>
  <c r="Z186" i="1"/>
  <c r="AA186" i="1" s="1"/>
  <c r="Z187" i="1"/>
  <c r="AA187" i="1" s="1"/>
  <c r="Z188" i="1"/>
  <c r="AA188" i="1" s="1"/>
  <c r="Z189" i="1"/>
  <c r="AA189" i="1" s="1"/>
  <c r="Z190" i="1"/>
  <c r="AA190" i="1" s="1"/>
  <c r="Z191" i="1"/>
  <c r="AA191" i="1" s="1"/>
  <c r="Z192" i="1"/>
  <c r="AA192" i="1" s="1"/>
  <c r="Z193" i="1"/>
  <c r="AA193" i="1" s="1"/>
  <c r="Z194" i="1"/>
  <c r="AA194" i="1" s="1"/>
  <c r="Z195" i="1"/>
  <c r="AA195" i="1" s="1"/>
  <c r="Z196" i="1"/>
  <c r="AA196" i="1" s="1"/>
  <c r="Z197" i="1"/>
  <c r="AA197" i="1" s="1"/>
  <c r="Z198" i="1"/>
  <c r="AA198" i="1" s="1"/>
  <c r="Z199" i="1"/>
  <c r="AA199" i="1" s="1"/>
  <c r="Z200" i="1"/>
  <c r="AA200" i="1" s="1"/>
  <c r="Z201" i="1"/>
  <c r="AA201" i="1" s="1"/>
  <c r="Z202" i="1"/>
  <c r="AA202" i="1" s="1"/>
  <c r="Z203" i="1"/>
  <c r="AA203" i="1" s="1"/>
  <c r="Z204" i="1"/>
  <c r="AA204" i="1" s="1"/>
  <c r="Z205" i="1"/>
  <c r="AA205" i="1" s="1"/>
  <c r="Z206" i="1"/>
  <c r="AA206" i="1" s="1"/>
  <c r="Z207" i="1"/>
  <c r="AA207" i="1" s="1"/>
  <c r="Z208" i="1"/>
  <c r="AA208" i="1" s="1"/>
  <c r="Z209" i="1"/>
  <c r="AA209" i="1" s="1"/>
  <c r="Z210" i="1"/>
  <c r="AA210" i="1" s="1"/>
  <c r="Z211" i="1"/>
  <c r="AA211" i="1" s="1"/>
  <c r="Z213" i="1"/>
  <c r="AA213" i="1" s="1"/>
  <c r="Z214" i="1"/>
  <c r="AA214" i="1" s="1"/>
  <c r="Z215" i="1"/>
  <c r="AA215" i="1" s="1"/>
  <c r="Z216" i="1"/>
  <c r="AA216" i="1" s="1"/>
  <c r="Z217" i="1"/>
  <c r="AA217" i="1" s="1"/>
  <c r="Z218" i="1"/>
  <c r="AA218" i="1" s="1"/>
  <c r="Z219" i="1"/>
  <c r="AA219" i="1" s="1"/>
  <c r="Z220" i="1"/>
  <c r="AA220" i="1" s="1"/>
  <c r="Z221" i="1"/>
  <c r="AA221" i="1" s="1"/>
  <c r="Z222" i="1"/>
  <c r="AA222" i="1" s="1"/>
  <c r="Z223" i="1"/>
  <c r="AA223" i="1" s="1"/>
  <c r="Z224" i="1"/>
  <c r="AA224" i="1" s="1"/>
  <c r="Z225" i="1"/>
  <c r="AA225" i="1" s="1"/>
  <c r="Z226" i="1"/>
  <c r="AA226" i="1" s="1"/>
  <c r="Z227" i="1"/>
  <c r="AA227" i="1" s="1"/>
  <c r="Z228" i="1"/>
  <c r="AA228" i="1" s="1"/>
  <c r="Z229" i="1"/>
  <c r="AA229" i="1" s="1"/>
  <c r="Z230" i="1"/>
  <c r="AA230" i="1" s="1"/>
  <c r="Z231" i="1"/>
  <c r="AA231" i="1" s="1"/>
  <c r="Z232" i="1"/>
  <c r="AA232" i="1" s="1"/>
  <c r="Z233" i="1"/>
  <c r="AA233" i="1" s="1"/>
  <c r="Z234" i="1"/>
  <c r="AA234" i="1" s="1"/>
  <c r="Z235" i="1"/>
  <c r="AA235" i="1" s="1"/>
  <c r="Z236" i="1"/>
  <c r="AA236" i="1" s="1"/>
  <c r="Z237" i="1"/>
  <c r="AA237" i="1" s="1"/>
  <c r="Z238" i="1"/>
  <c r="AA238" i="1" s="1"/>
  <c r="Z239" i="1"/>
  <c r="AA239" i="1" s="1"/>
  <c r="Z240" i="1"/>
  <c r="AA240" i="1" s="1"/>
  <c r="Z241" i="1"/>
  <c r="AA241" i="1" s="1"/>
  <c r="Z242" i="1"/>
  <c r="AA242" i="1" s="1"/>
  <c r="Z243" i="1"/>
  <c r="AA243" i="1" s="1"/>
  <c r="Z244" i="1"/>
  <c r="AA244" i="1" s="1"/>
  <c r="Z245" i="1"/>
  <c r="AA245" i="1" s="1"/>
  <c r="Z246" i="1"/>
  <c r="AA246" i="1" s="1"/>
  <c r="Z247" i="1"/>
  <c r="AA247" i="1" s="1"/>
  <c r="Z248" i="1"/>
  <c r="AA248" i="1" s="1"/>
  <c r="Z249" i="1"/>
  <c r="AA249" i="1" s="1"/>
  <c r="Z250" i="1"/>
  <c r="AA250" i="1" s="1"/>
  <c r="Z251" i="1"/>
  <c r="AA251" i="1" s="1"/>
  <c r="Z252" i="1"/>
  <c r="AA252" i="1" s="1"/>
  <c r="Z253" i="1"/>
  <c r="AA253" i="1" s="1"/>
  <c r="Z254" i="1"/>
  <c r="AA254" i="1" s="1"/>
  <c r="Z255" i="1"/>
  <c r="AA255" i="1" s="1"/>
  <c r="Z256" i="1"/>
  <c r="AA256" i="1" s="1"/>
  <c r="Z257" i="1"/>
  <c r="AA257" i="1" s="1"/>
  <c r="Z258" i="1"/>
  <c r="AA258" i="1" s="1"/>
  <c r="Z259" i="1"/>
  <c r="AA259" i="1" s="1"/>
  <c r="Z260" i="1"/>
  <c r="AA260" i="1" s="1"/>
  <c r="Z261" i="1"/>
  <c r="AA261" i="1" s="1"/>
  <c r="Z262" i="1"/>
  <c r="AA262" i="1" s="1"/>
  <c r="Z263" i="1"/>
  <c r="AA263" i="1" s="1"/>
  <c r="Z264" i="1"/>
  <c r="AA264" i="1" s="1"/>
  <c r="Z265" i="1"/>
  <c r="AA265" i="1" s="1"/>
  <c r="Z266" i="1"/>
  <c r="AA266" i="1" s="1"/>
  <c r="Z267" i="1"/>
  <c r="AA267" i="1" s="1"/>
  <c r="Z268" i="1"/>
  <c r="AA268" i="1" s="1"/>
  <c r="Z269" i="1"/>
  <c r="AA269" i="1" s="1"/>
  <c r="Z270" i="1"/>
  <c r="AA270" i="1" s="1"/>
  <c r="Z271" i="1"/>
  <c r="AA271" i="1" s="1"/>
  <c r="Z272" i="1"/>
  <c r="AA272" i="1" s="1"/>
  <c r="Z273" i="1"/>
  <c r="AA273" i="1" s="1"/>
  <c r="Z274" i="1"/>
  <c r="AA274" i="1" s="1"/>
  <c r="Z275" i="1"/>
  <c r="AA275" i="1" s="1"/>
  <c r="Z276" i="1"/>
  <c r="AA276" i="1" s="1"/>
  <c r="Z277" i="1"/>
  <c r="AA277" i="1" s="1"/>
  <c r="Z279" i="1"/>
  <c r="AA279" i="1" s="1"/>
  <c r="Z280" i="1"/>
  <c r="AA280" i="1" s="1"/>
  <c r="Z281" i="1"/>
  <c r="AA281" i="1" s="1"/>
  <c r="Z282" i="1"/>
  <c r="AA282" i="1" s="1"/>
  <c r="Z283" i="1"/>
  <c r="AA283" i="1" s="1"/>
  <c r="Z284" i="1"/>
  <c r="AA284" i="1" s="1"/>
  <c r="Z285" i="1"/>
  <c r="AA285" i="1" s="1"/>
  <c r="Z286" i="1"/>
  <c r="AA286" i="1" s="1"/>
  <c r="Z287" i="1"/>
  <c r="AA287" i="1" s="1"/>
  <c r="Z288" i="1"/>
  <c r="AA288" i="1" s="1"/>
  <c r="Z289" i="1"/>
  <c r="AA289" i="1" s="1"/>
  <c r="Z290" i="1"/>
  <c r="AA290" i="1" s="1"/>
  <c r="Z291" i="1"/>
  <c r="AA291" i="1" s="1"/>
  <c r="Z292" i="1"/>
  <c r="AA292" i="1" s="1"/>
  <c r="Z293" i="1"/>
  <c r="AA293" i="1" s="1"/>
  <c r="Z294" i="1"/>
  <c r="AA294" i="1" s="1"/>
  <c r="Z295" i="1"/>
  <c r="AA295" i="1" s="1"/>
  <c r="Z296" i="1"/>
  <c r="AA296" i="1" s="1"/>
  <c r="Z297" i="1"/>
  <c r="AA297" i="1" s="1"/>
  <c r="Z298" i="1"/>
  <c r="AA298" i="1" s="1"/>
  <c r="Z299" i="1"/>
  <c r="AA299" i="1" s="1"/>
  <c r="Z300" i="1"/>
  <c r="AA300" i="1" s="1"/>
  <c r="Z301" i="1"/>
  <c r="AA301" i="1" s="1"/>
  <c r="Z302" i="1"/>
  <c r="AA302" i="1" s="1"/>
  <c r="Z303" i="1"/>
  <c r="AA303" i="1" s="1"/>
  <c r="Z304" i="1"/>
  <c r="AA304" i="1" s="1"/>
  <c r="Z306" i="1"/>
  <c r="AA306" i="1" s="1"/>
  <c r="Z307" i="1"/>
  <c r="AA307" i="1" s="1"/>
  <c r="Z309" i="1"/>
  <c r="AA309" i="1" s="1"/>
  <c r="Z310" i="1"/>
  <c r="AA310" i="1" s="1"/>
  <c r="Z311" i="1"/>
  <c r="AA311" i="1" s="1"/>
  <c r="Z312" i="1"/>
  <c r="AA312" i="1" s="1"/>
  <c r="Z313" i="1"/>
  <c r="AA313" i="1" s="1"/>
  <c r="Z314" i="1"/>
  <c r="AA314" i="1" s="1"/>
  <c r="Z315" i="1"/>
  <c r="AA315" i="1" s="1"/>
  <c r="Z316" i="1"/>
  <c r="AA316" i="1" s="1"/>
  <c r="Z317" i="1"/>
  <c r="AA317" i="1" s="1"/>
  <c r="Z318" i="1"/>
  <c r="AA318" i="1" s="1"/>
  <c r="Z319" i="1"/>
  <c r="AA319" i="1" s="1"/>
  <c r="Z320" i="1"/>
  <c r="AA320" i="1" s="1"/>
  <c r="Z321" i="1"/>
  <c r="AA321" i="1" s="1"/>
  <c r="Z322" i="1"/>
  <c r="AA322" i="1" s="1"/>
  <c r="Z323" i="1"/>
  <c r="AA323" i="1" s="1"/>
  <c r="Z324" i="1"/>
  <c r="AA324" i="1" s="1"/>
  <c r="Z325" i="1"/>
  <c r="AA325" i="1" s="1"/>
  <c r="Z326" i="1"/>
  <c r="AA326" i="1" s="1"/>
  <c r="Z327" i="1"/>
  <c r="AA327" i="1" s="1"/>
  <c r="Z328" i="1"/>
  <c r="AA328" i="1" s="1"/>
  <c r="Z329" i="1"/>
  <c r="AA329" i="1" s="1"/>
  <c r="Z330" i="1"/>
  <c r="AA330" i="1" s="1"/>
  <c r="Z331" i="1"/>
  <c r="AA331" i="1" s="1"/>
  <c r="Z332" i="1"/>
  <c r="AA332" i="1" s="1"/>
  <c r="Z333" i="1"/>
  <c r="AA333" i="1" s="1"/>
  <c r="Z334" i="1"/>
  <c r="AA334" i="1" s="1"/>
  <c r="Z335" i="1"/>
  <c r="AA335" i="1" s="1"/>
  <c r="Z336" i="1"/>
  <c r="AA336" i="1" s="1"/>
  <c r="Z337" i="1"/>
  <c r="AA337" i="1" s="1"/>
  <c r="Z338" i="1"/>
  <c r="AA338" i="1" s="1"/>
  <c r="Z339" i="1"/>
  <c r="AA339" i="1" s="1"/>
  <c r="Z340" i="1"/>
  <c r="AA340" i="1" s="1"/>
  <c r="Z341" i="1"/>
  <c r="AA341" i="1" s="1"/>
  <c r="Z342" i="1"/>
  <c r="AA342" i="1" s="1"/>
  <c r="Z343" i="1"/>
  <c r="AA343" i="1" s="1"/>
  <c r="Z344" i="1"/>
  <c r="AA344" i="1" s="1"/>
  <c r="Z345" i="1"/>
  <c r="AA345" i="1" s="1"/>
  <c r="Z346" i="1"/>
  <c r="AA346" i="1" s="1"/>
  <c r="Z347" i="1"/>
  <c r="AA347" i="1" s="1"/>
  <c r="Z348" i="1"/>
  <c r="AA348" i="1" s="1"/>
  <c r="Z349" i="1"/>
  <c r="AA349" i="1" s="1"/>
  <c r="Z350" i="1"/>
  <c r="AA350" i="1" s="1"/>
  <c r="Z351" i="1"/>
  <c r="AA351" i="1" s="1"/>
  <c r="Z352" i="1"/>
  <c r="AA352" i="1" s="1"/>
  <c r="Z353" i="1"/>
  <c r="AA353" i="1" s="1"/>
  <c r="Z354" i="1"/>
  <c r="AA354" i="1" s="1"/>
  <c r="Z355" i="1"/>
  <c r="AA355" i="1" s="1"/>
  <c r="Z356" i="1"/>
  <c r="AA356" i="1" s="1"/>
  <c r="Z357" i="1"/>
  <c r="AA357" i="1" s="1"/>
  <c r="Z358" i="1"/>
  <c r="AA358" i="1" s="1"/>
  <c r="Z359" i="1"/>
  <c r="AA359" i="1" s="1"/>
  <c r="Z360" i="1"/>
  <c r="AA360" i="1" s="1"/>
  <c r="Z361" i="1"/>
  <c r="AA361" i="1" s="1"/>
  <c r="Z362" i="1"/>
  <c r="AA362" i="1" s="1"/>
  <c r="Z363" i="1"/>
  <c r="AA363" i="1" s="1"/>
  <c r="Z364" i="1"/>
  <c r="AA364" i="1" s="1"/>
  <c r="Z365" i="1"/>
  <c r="AA365" i="1" s="1"/>
  <c r="Z366" i="1"/>
  <c r="AA366" i="1" s="1"/>
  <c r="Z367" i="1"/>
  <c r="AA367" i="1" s="1"/>
  <c r="Z368" i="1"/>
  <c r="AA368" i="1" s="1"/>
  <c r="Z369" i="1"/>
  <c r="AA369" i="1" s="1"/>
  <c r="Z370" i="1"/>
  <c r="AA370" i="1" s="1"/>
  <c r="Z371" i="1"/>
  <c r="AA371" i="1" s="1"/>
  <c r="Z372" i="1"/>
  <c r="AA372" i="1" s="1"/>
  <c r="Z373" i="1"/>
  <c r="AA373" i="1" s="1"/>
  <c r="Z374" i="1"/>
  <c r="AA374" i="1" s="1"/>
  <c r="Z375" i="1"/>
  <c r="AA375" i="1" s="1"/>
  <c r="Z376" i="1"/>
  <c r="AA376" i="1" s="1"/>
  <c r="Z377" i="1"/>
  <c r="AA377" i="1" s="1"/>
  <c r="Z378" i="1"/>
  <c r="AA378" i="1" s="1"/>
  <c r="Z379" i="1"/>
  <c r="AA379" i="1" s="1"/>
  <c r="Z380" i="1"/>
  <c r="AA380" i="1" s="1"/>
  <c r="Z381" i="1"/>
  <c r="AA381" i="1" s="1"/>
  <c r="Z382" i="1"/>
  <c r="AA382" i="1" s="1"/>
  <c r="Z383" i="1"/>
  <c r="AA383" i="1" s="1"/>
  <c r="Z384" i="1"/>
  <c r="AA384" i="1" s="1"/>
  <c r="Z385" i="1"/>
  <c r="AA385" i="1" s="1"/>
  <c r="Z386" i="1"/>
  <c r="AA386" i="1" s="1"/>
  <c r="Z387" i="1"/>
  <c r="AA387" i="1" s="1"/>
  <c r="Z388" i="1"/>
  <c r="AA388" i="1" s="1"/>
  <c r="Z389" i="1"/>
  <c r="AA389" i="1" s="1"/>
  <c r="Z390" i="1"/>
  <c r="AA390" i="1" s="1"/>
  <c r="Z391" i="1"/>
  <c r="AA391" i="1" s="1"/>
  <c r="Z392" i="1"/>
  <c r="AA392" i="1" s="1"/>
  <c r="Z393" i="1"/>
  <c r="AA393" i="1" s="1"/>
  <c r="Z394" i="1"/>
  <c r="AA394" i="1" s="1"/>
  <c r="Z395" i="1"/>
  <c r="AA395" i="1" s="1"/>
  <c r="Z396" i="1"/>
  <c r="AA396" i="1" s="1"/>
  <c r="Z397" i="1"/>
  <c r="AA397" i="1" s="1"/>
  <c r="Z398" i="1"/>
  <c r="AA398" i="1" s="1"/>
  <c r="Z399" i="1"/>
  <c r="AA399" i="1" s="1"/>
  <c r="Z400" i="1"/>
  <c r="AA400" i="1" s="1"/>
  <c r="Z401" i="1"/>
  <c r="AA401" i="1" s="1"/>
  <c r="Z402" i="1"/>
  <c r="AA402" i="1" s="1"/>
  <c r="Z403" i="1"/>
  <c r="AA403" i="1" s="1"/>
  <c r="Z404" i="1"/>
  <c r="AA404" i="1" s="1"/>
  <c r="Z405" i="1"/>
  <c r="AA405" i="1" s="1"/>
  <c r="Z406" i="1"/>
  <c r="AA406" i="1" s="1"/>
  <c r="Z407" i="1"/>
  <c r="AA407" i="1" s="1"/>
  <c r="Z408" i="1"/>
  <c r="AA408" i="1" s="1"/>
  <c r="Z409" i="1"/>
  <c r="AA409" i="1" s="1"/>
  <c r="Z410" i="1"/>
  <c r="AA410" i="1" s="1"/>
  <c r="Z411" i="1"/>
  <c r="AA411" i="1" s="1"/>
  <c r="Z412" i="1"/>
  <c r="AA412" i="1" s="1"/>
  <c r="Z413" i="1"/>
  <c r="AA413" i="1" s="1"/>
  <c r="Z414" i="1"/>
  <c r="AA414" i="1" s="1"/>
  <c r="Z415" i="1"/>
  <c r="AA415" i="1" s="1"/>
  <c r="Z416" i="1"/>
  <c r="AA416" i="1" s="1"/>
  <c r="Z417" i="1"/>
  <c r="AA417" i="1" s="1"/>
  <c r="Z418" i="1"/>
  <c r="AA418" i="1" s="1"/>
  <c r="Z419" i="1"/>
  <c r="AA419" i="1" s="1"/>
  <c r="Z421" i="1"/>
  <c r="AA421" i="1" s="1"/>
  <c r="Z422" i="1"/>
  <c r="AA422" i="1" s="1"/>
  <c r="Z423" i="1"/>
  <c r="AA423" i="1" s="1"/>
  <c r="Z424" i="1"/>
  <c r="AA424" i="1" s="1"/>
  <c r="Z425" i="1"/>
  <c r="AA425" i="1" s="1"/>
  <c r="Z426" i="1"/>
  <c r="AA426" i="1" s="1"/>
  <c r="Z428" i="1"/>
  <c r="AA428" i="1" s="1"/>
  <c r="Z429" i="1"/>
  <c r="AA429" i="1" s="1"/>
  <c r="Z430" i="1"/>
  <c r="AA430" i="1" s="1"/>
  <c r="Z432" i="1"/>
  <c r="AA432" i="1" s="1"/>
  <c r="Z433" i="1"/>
  <c r="AA433" i="1" s="1"/>
  <c r="Z434" i="1"/>
  <c r="AA434" i="1" s="1"/>
  <c r="Z435" i="1"/>
  <c r="AA435" i="1" s="1"/>
  <c r="Z436" i="1"/>
  <c r="AA436" i="1" s="1"/>
  <c r="Z437" i="1"/>
  <c r="AA437" i="1" s="1"/>
  <c r="Z438" i="1"/>
  <c r="AA438" i="1" s="1"/>
  <c r="Z444" i="1"/>
  <c r="AA444" i="1" s="1"/>
  <c r="Z445" i="1"/>
  <c r="AA445" i="1" s="1"/>
  <c r="Z446" i="1"/>
  <c r="AA446" i="1" s="1"/>
  <c r="Z447" i="1"/>
  <c r="AA447" i="1" s="1"/>
  <c r="Z448" i="1"/>
  <c r="AA448" i="1" s="1"/>
  <c r="Z449" i="1"/>
  <c r="AA449" i="1" s="1"/>
  <c r="Z450" i="1"/>
  <c r="AA450" i="1" s="1"/>
  <c r="Z452" i="1"/>
  <c r="AA452" i="1" s="1"/>
  <c r="Z453" i="1"/>
  <c r="AA453" i="1" s="1"/>
  <c r="Z454" i="1"/>
  <c r="AA454" i="1" s="1"/>
  <c r="Z455" i="1"/>
  <c r="AA455" i="1" s="1"/>
  <c r="Z456" i="1"/>
  <c r="AA456" i="1" s="1"/>
  <c r="Z457" i="1"/>
  <c r="AA457" i="1" s="1"/>
  <c r="Z458" i="1"/>
  <c r="AA458" i="1" s="1"/>
  <c r="Z459" i="1"/>
  <c r="AA459" i="1" s="1"/>
  <c r="Z460" i="1"/>
  <c r="AA460" i="1" s="1"/>
  <c r="Z461" i="1"/>
  <c r="AA461" i="1" s="1"/>
  <c r="Z462" i="1"/>
  <c r="AA462" i="1" s="1"/>
  <c r="Z463" i="1"/>
  <c r="AA463" i="1" s="1"/>
  <c r="Z464" i="1"/>
  <c r="AA464" i="1" s="1"/>
  <c r="Z465" i="1"/>
  <c r="AA465" i="1" s="1"/>
  <c r="Z466" i="1"/>
  <c r="AA466" i="1" s="1"/>
  <c r="Z468" i="1"/>
  <c r="AA468" i="1" s="1"/>
  <c r="Z469" i="1"/>
  <c r="AA469" i="1" s="1"/>
  <c r="Z470" i="1"/>
  <c r="AA470" i="1" s="1"/>
  <c r="Z471" i="1"/>
  <c r="AA471" i="1" s="1"/>
  <c r="Z472" i="1"/>
  <c r="AA472" i="1" s="1"/>
  <c r="Z473" i="1"/>
  <c r="AA473" i="1" s="1"/>
  <c r="Z474" i="1"/>
  <c r="AA474" i="1" s="1"/>
  <c r="Z475" i="1"/>
  <c r="AA475" i="1" s="1"/>
  <c r="Z476" i="1"/>
  <c r="AA476" i="1" s="1"/>
  <c r="Z477" i="1"/>
  <c r="AA477" i="1" s="1"/>
  <c r="Z478" i="1"/>
  <c r="AA478" i="1" s="1"/>
  <c r="Z479" i="1"/>
  <c r="AA479" i="1" s="1"/>
  <c r="Z480" i="1"/>
  <c r="AA480" i="1" s="1"/>
  <c r="Z481" i="1"/>
  <c r="AA481" i="1" s="1"/>
  <c r="Z482" i="1"/>
  <c r="AA482" i="1" s="1"/>
  <c r="Z483" i="1"/>
  <c r="AA483" i="1" s="1"/>
  <c r="Z484" i="1"/>
  <c r="AA484" i="1" s="1"/>
  <c r="Z485" i="1"/>
  <c r="AA485" i="1" s="1"/>
  <c r="Z486" i="1"/>
  <c r="AA486" i="1" s="1"/>
  <c r="Z487" i="1"/>
  <c r="AA487" i="1" s="1"/>
  <c r="Z488" i="1"/>
  <c r="AA488" i="1" s="1"/>
  <c r="Z489" i="1"/>
  <c r="AA489" i="1" s="1"/>
  <c r="Z490" i="1"/>
  <c r="AA490" i="1" s="1"/>
  <c r="Z491" i="1"/>
  <c r="AA491" i="1" s="1"/>
  <c r="Z492" i="1"/>
  <c r="AA492" i="1" s="1"/>
  <c r="Z493" i="1"/>
  <c r="AA493" i="1" s="1"/>
  <c r="Z494" i="1"/>
  <c r="AA494" i="1" s="1"/>
  <c r="Z495" i="1"/>
  <c r="AA495" i="1" s="1"/>
  <c r="Z496" i="1"/>
  <c r="AA496" i="1" s="1"/>
  <c r="Z497" i="1"/>
  <c r="AA497" i="1" s="1"/>
  <c r="Z498" i="1"/>
  <c r="AA498" i="1" s="1"/>
  <c r="Z499" i="1"/>
  <c r="AA499" i="1" s="1"/>
  <c r="Z500" i="1"/>
  <c r="AA500" i="1" s="1"/>
  <c r="Z501" i="1"/>
  <c r="AA501" i="1" s="1"/>
  <c r="Z502" i="1"/>
  <c r="AA502" i="1" s="1"/>
  <c r="Z504" i="1"/>
  <c r="AA504" i="1" s="1"/>
  <c r="Z506" i="1"/>
  <c r="AA506" i="1" s="1"/>
  <c r="Z507" i="1"/>
  <c r="AA507" i="1" s="1"/>
  <c r="Z508" i="1"/>
  <c r="AA508" i="1" s="1"/>
  <c r="Z509" i="1"/>
  <c r="AA509" i="1" s="1"/>
  <c r="Z510" i="1"/>
  <c r="AA510" i="1" s="1"/>
  <c r="Z511" i="1"/>
  <c r="AA511" i="1" s="1"/>
  <c r="Z512" i="1"/>
  <c r="AA512" i="1" s="1"/>
  <c r="Z513" i="1"/>
  <c r="AA513" i="1" s="1"/>
  <c r="Z514" i="1"/>
  <c r="AA514" i="1" s="1"/>
  <c r="Z515" i="1"/>
  <c r="AA515" i="1" s="1"/>
  <c r="Z516" i="1"/>
  <c r="AA516" i="1" s="1"/>
  <c r="Z517" i="1"/>
  <c r="AA517" i="1" s="1"/>
  <c r="Z518" i="1"/>
  <c r="AA518" i="1" s="1"/>
  <c r="Z519" i="1"/>
  <c r="AA519" i="1" s="1"/>
  <c r="Z520" i="1"/>
  <c r="AA520" i="1" s="1"/>
  <c r="Z521" i="1"/>
  <c r="AA521" i="1" s="1"/>
  <c r="Z522" i="1"/>
  <c r="AA522" i="1" s="1"/>
  <c r="Z523" i="1"/>
  <c r="AA523" i="1" s="1"/>
  <c r="Z524" i="1"/>
  <c r="AA524" i="1" s="1"/>
  <c r="Z525" i="1"/>
  <c r="AA525" i="1" s="1"/>
  <c r="Z526" i="1"/>
  <c r="AA526" i="1" s="1"/>
  <c r="Z527" i="1"/>
  <c r="AA527" i="1" s="1"/>
  <c r="Z528" i="1"/>
  <c r="AA528" i="1" s="1"/>
  <c r="Z529" i="1"/>
  <c r="AA529" i="1" s="1"/>
  <c r="Z530" i="1"/>
  <c r="AA530" i="1" s="1"/>
  <c r="Z531" i="1"/>
  <c r="AA531" i="1" s="1"/>
  <c r="Z532" i="1"/>
  <c r="AA532" i="1" s="1"/>
  <c r="Z533" i="1"/>
  <c r="AA533" i="1" s="1"/>
  <c r="Z534" i="1"/>
  <c r="AA534" i="1" s="1"/>
  <c r="Z535" i="1"/>
  <c r="AA535" i="1" s="1"/>
  <c r="Z536" i="1"/>
  <c r="AA536" i="1" s="1"/>
  <c r="Z537" i="1"/>
  <c r="AA537" i="1" s="1"/>
  <c r="Z538" i="1"/>
  <c r="AA538" i="1" s="1"/>
  <c r="Z539" i="1"/>
  <c r="AA539" i="1" s="1"/>
  <c r="Z540" i="1"/>
  <c r="AA540" i="1" s="1"/>
  <c r="Z541" i="1"/>
  <c r="AA541" i="1" s="1"/>
  <c r="Z542" i="1"/>
  <c r="AA542" i="1" s="1"/>
  <c r="Z543" i="1"/>
  <c r="AA543" i="1" s="1"/>
  <c r="Z544" i="1"/>
  <c r="AA544" i="1" s="1"/>
  <c r="Z545" i="1"/>
  <c r="AA545" i="1" s="1"/>
  <c r="Z546" i="1"/>
  <c r="AA546" i="1" s="1"/>
  <c r="Z547" i="1"/>
  <c r="AA547" i="1" s="1"/>
  <c r="Z548" i="1"/>
  <c r="AA548" i="1" s="1"/>
  <c r="Z549" i="1"/>
  <c r="AA549" i="1" s="1"/>
  <c r="Z550" i="1"/>
  <c r="AA550" i="1" s="1"/>
  <c r="Z551" i="1"/>
  <c r="AA551" i="1" s="1"/>
  <c r="Z552" i="1"/>
  <c r="AA552" i="1" s="1"/>
  <c r="Z554" i="1"/>
  <c r="AA554" i="1" s="1"/>
  <c r="Z555" i="1"/>
  <c r="AA555" i="1" s="1"/>
  <c r="Z556" i="1"/>
  <c r="AA556" i="1" s="1"/>
  <c r="Z557" i="1"/>
  <c r="AA557" i="1" s="1"/>
  <c r="Z559" i="1"/>
  <c r="AA559" i="1" s="1"/>
  <c r="Z560" i="1"/>
  <c r="AA560" i="1" s="1"/>
  <c r="Z561" i="1"/>
  <c r="AA561" i="1" s="1"/>
  <c r="Z562" i="1"/>
  <c r="AA562" i="1" s="1"/>
  <c r="Z563" i="1"/>
  <c r="AA563" i="1" s="1"/>
  <c r="Z564" i="1"/>
  <c r="AA564" i="1" s="1"/>
  <c r="Z565" i="1"/>
  <c r="AA565" i="1" s="1"/>
  <c r="Z566" i="1"/>
  <c r="AA566" i="1" s="1"/>
  <c r="Z567" i="1"/>
  <c r="AA567" i="1" s="1"/>
  <c r="Z568" i="1"/>
  <c r="AA568" i="1" s="1"/>
  <c r="Z569" i="1"/>
  <c r="AA569" i="1" s="1"/>
  <c r="Z571" i="1"/>
  <c r="AA571" i="1" s="1"/>
  <c r="Z572" i="1"/>
  <c r="AA572" i="1" s="1"/>
  <c r="Z573" i="1"/>
  <c r="AA573" i="1" s="1"/>
  <c r="Z574" i="1"/>
  <c r="AA574" i="1" s="1"/>
  <c r="Z575" i="1"/>
  <c r="AA575" i="1" s="1"/>
  <c r="Z576" i="1"/>
  <c r="AA576" i="1" s="1"/>
  <c r="Z577" i="1"/>
  <c r="AA577" i="1" s="1"/>
  <c r="Z578" i="1"/>
  <c r="AA578" i="1" s="1"/>
  <c r="Z579" i="1"/>
  <c r="AA579" i="1" s="1"/>
  <c r="Z580" i="1"/>
  <c r="AA580" i="1" s="1"/>
  <c r="Z581" i="1"/>
  <c r="AA581" i="1" s="1"/>
  <c r="Z583" i="1"/>
  <c r="AA583" i="1" s="1"/>
  <c r="Z584" i="1"/>
  <c r="AA584" i="1" s="1"/>
  <c r="Z585" i="1"/>
  <c r="AA585" i="1" s="1"/>
  <c r="Z586" i="1"/>
  <c r="AA586" i="1" s="1"/>
  <c r="Z587" i="1"/>
  <c r="AA587" i="1" s="1"/>
  <c r="Z588" i="1"/>
  <c r="AA588" i="1" s="1"/>
  <c r="Z589" i="1"/>
  <c r="AA589" i="1" s="1"/>
  <c r="Z590" i="1"/>
  <c r="AA590" i="1" s="1"/>
  <c r="Z591" i="1"/>
  <c r="AA591" i="1" s="1"/>
  <c r="Z592" i="1"/>
  <c r="AA592" i="1" s="1"/>
  <c r="Z593" i="1"/>
  <c r="AA593" i="1" s="1"/>
  <c r="Z594" i="1"/>
  <c r="AA594" i="1" s="1"/>
  <c r="Z595" i="1"/>
  <c r="AA595" i="1" s="1"/>
  <c r="Z596" i="1"/>
  <c r="AA596" i="1" s="1"/>
  <c r="Z597" i="1"/>
  <c r="AA597" i="1" s="1"/>
  <c r="Z598" i="1"/>
  <c r="AA598" i="1" s="1"/>
  <c r="Z599" i="1"/>
  <c r="AA599" i="1" s="1"/>
  <c r="Z600" i="1"/>
  <c r="AA600" i="1" s="1"/>
  <c r="Z601" i="1"/>
  <c r="AA601" i="1" s="1"/>
  <c r="Z602" i="1"/>
  <c r="AA602" i="1" s="1"/>
  <c r="Z603" i="1"/>
  <c r="AA603" i="1" s="1"/>
  <c r="Z604" i="1"/>
  <c r="AA604" i="1" s="1"/>
  <c r="Z605" i="1"/>
  <c r="AA605" i="1" s="1"/>
  <c r="Z606" i="1"/>
  <c r="AA606" i="1" s="1"/>
  <c r="Z607" i="1"/>
  <c r="AA607" i="1" s="1"/>
  <c r="Z608" i="1"/>
  <c r="AA608" i="1" s="1"/>
  <c r="Z609" i="1"/>
  <c r="AA609" i="1" s="1"/>
  <c r="Z610" i="1"/>
  <c r="AA610" i="1" s="1"/>
  <c r="Z611" i="1"/>
  <c r="AA611" i="1" s="1"/>
  <c r="Z612" i="1"/>
  <c r="AA612" i="1" s="1"/>
  <c r="Z613" i="1"/>
  <c r="AA613" i="1" s="1"/>
  <c r="Z614" i="1"/>
  <c r="AA614" i="1" s="1"/>
  <c r="Z615" i="1"/>
  <c r="AA615" i="1" s="1"/>
  <c r="Z616" i="1"/>
  <c r="AA616" i="1" s="1"/>
  <c r="Z617" i="1"/>
  <c r="AA617" i="1" s="1"/>
  <c r="Z618" i="1"/>
  <c r="AA618" i="1" s="1"/>
  <c r="Z619" i="1"/>
  <c r="AA619" i="1" s="1"/>
  <c r="Z620" i="1"/>
  <c r="AA620" i="1" s="1"/>
  <c r="Z621" i="1"/>
  <c r="AA621" i="1" s="1"/>
  <c r="Z622" i="1"/>
  <c r="AA622" i="1" s="1"/>
  <c r="Z623" i="1"/>
  <c r="AA623" i="1" s="1"/>
  <c r="Z624" i="1"/>
  <c r="AA624" i="1" s="1"/>
  <c r="Z625" i="1"/>
  <c r="AA625" i="1" s="1"/>
  <c r="Z626" i="1"/>
  <c r="AA626" i="1" s="1"/>
  <c r="Z627" i="1"/>
  <c r="AA627" i="1" s="1"/>
  <c r="Z628" i="1"/>
  <c r="AA628" i="1" s="1"/>
  <c r="Z629" i="1"/>
  <c r="AA629" i="1" s="1"/>
  <c r="Z630" i="1"/>
  <c r="AA630" i="1" s="1"/>
  <c r="Z631" i="1"/>
  <c r="AA631" i="1" s="1"/>
  <c r="Z632" i="1"/>
  <c r="AA632" i="1" s="1"/>
  <c r="Z633" i="1"/>
  <c r="AA633" i="1" s="1"/>
  <c r="Z634" i="1"/>
  <c r="AA634" i="1" s="1"/>
  <c r="Z635" i="1"/>
  <c r="AA635" i="1" s="1"/>
  <c r="Z636" i="1"/>
  <c r="AA636" i="1" s="1"/>
  <c r="Z637" i="1"/>
  <c r="AA637" i="1" s="1"/>
  <c r="Z638" i="1"/>
  <c r="AA638" i="1" s="1"/>
  <c r="Z639" i="1"/>
  <c r="AA639" i="1" s="1"/>
  <c r="Z640" i="1"/>
  <c r="AA640" i="1" s="1"/>
  <c r="Z641" i="1"/>
  <c r="AA641" i="1" s="1"/>
  <c r="Z642" i="1"/>
  <c r="AA642" i="1" s="1"/>
  <c r="Z643" i="1"/>
  <c r="AA643" i="1" s="1"/>
  <c r="Z644" i="1"/>
  <c r="AA644" i="1" s="1"/>
  <c r="Z645" i="1"/>
  <c r="AA645" i="1" s="1"/>
  <c r="Z646" i="1"/>
  <c r="AA646" i="1" s="1"/>
  <c r="Z647" i="1"/>
  <c r="AA647" i="1" s="1"/>
  <c r="Z648" i="1"/>
  <c r="AA648" i="1" s="1"/>
  <c r="Z649" i="1"/>
  <c r="AA649" i="1" s="1"/>
  <c r="Z650" i="1"/>
  <c r="AA650" i="1" s="1"/>
  <c r="Z651" i="1"/>
  <c r="AA651" i="1" s="1"/>
  <c r="Z652" i="1"/>
  <c r="AA652" i="1" s="1"/>
  <c r="Z653" i="1"/>
  <c r="AA653" i="1" s="1"/>
  <c r="Z654" i="1"/>
  <c r="AA654" i="1" s="1"/>
  <c r="Z655" i="1"/>
  <c r="AA655" i="1" s="1"/>
  <c r="Z656" i="1"/>
  <c r="AA656" i="1" s="1"/>
  <c r="Z657" i="1"/>
  <c r="AA657" i="1" s="1"/>
  <c r="Z658" i="1"/>
  <c r="AA658" i="1" s="1"/>
  <c r="Z659" i="1"/>
  <c r="AA659" i="1" s="1"/>
  <c r="Z660" i="1"/>
  <c r="AA660" i="1" s="1"/>
  <c r="Z661" i="1"/>
  <c r="AA661" i="1" s="1"/>
  <c r="Z662" i="1"/>
  <c r="AA662" i="1" s="1"/>
  <c r="Z663" i="1"/>
  <c r="AA663" i="1" s="1"/>
  <c r="Z664" i="1"/>
  <c r="AA664" i="1" s="1"/>
  <c r="Z665" i="1"/>
  <c r="AA665" i="1" s="1"/>
  <c r="Z666" i="1"/>
  <c r="AA666" i="1" s="1"/>
  <c r="Z667" i="1"/>
  <c r="AA667" i="1" s="1"/>
  <c r="Z668" i="1"/>
  <c r="AA668" i="1" s="1"/>
  <c r="Z669" i="1"/>
  <c r="AA669" i="1" s="1"/>
  <c r="Z670" i="1"/>
  <c r="AA670" i="1" s="1"/>
  <c r="Z671" i="1"/>
  <c r="AA671" i="1" s="1"/>
  <c r="Z672" i="1"/>
  <c r="AA672" i="1" s="1"/>
  <c r="Z673" i="1"/>
  <c r="AA673" i="1" s="1"/>
  <c r="Z674" i="1"/>
  <c r="AA674" i="1" s="1"/>
  <c r="Z675" i="1"/>
  <c r="AA675" i="1" s="1"/>
  <c r="Z676" i="1"/>
  <c r="AA676" i="1" s="1"/>
  <c r="Z677" i="1"/>
  <c r="AA677" i="1" s="1"/>
  <c r="Z678" i="1"/>
  <c r="AA678" i="1" s="1"/>
  <c r="Z679" i="1"/>
  <c r="AA679" i="1" s="1"/>
  <c r="Z680" i="1"/>
  <c r="AA680" i="1" s="1"/>
  <c r="Z681" i="1"/>
  <c r="AA681" i="1" s="1"/>
  <c r="Z682" i="1"/>
  <c r="AA682" i="1" s="1"/>
  <c r="Z683" i="1"/>
  <c r="AA683" i="1" s="1"/>
  <c r="Z685" i="1"/>
  <c r="AA685" i="1" s="1"/>
  <c r="Z686" i="1"/>
  <c r="AA686" i="1" s="1"/>
  <c r="Z687" i="1"/>
  <c r="AA687" i="1" s="1"/>
  <c r="Z688" i="1"/>
  <c r="AA688" i="1" s="1"/>
  <c r="Z689" i="1"/>
  <c r="AA689" i="1" s="1"/>
  <c r="Z690" i="1"/>
  <c r="AA690" i="1" s="1"/>
  <c r="Z691" i="1"/>
  <c r="AA691" i="1" s="1"/>
  <c r="Z692" i="1"/>
  <c r="AA692" i="1" s="1"/>
  <c r="Z693" i="1"/>
  <c r="AA693" i="1" s="1"/>
  <c r="Z694" i="1"/>
  <c r="AA694" i="1" s="1"/>
  <c r="Z695" i="1"/>
  <c r="AA695" i="1" s="1"/>
  <c r="Z696" i="1"/>
  <c r="AA696" i="1" s="1"/>
  <c r="Z697" i="1"/>
  <c r="AA697" i="1" s="1"/>
  <c r="Z698" i="1"/>
  <c r="AA698" i="1" s="1"/>
  <c r="Z699" i="1"/>
  <c r="AA699" i="1" s="1"/>
  <c r="Z700" i="1"/>
  <c r="AA700" i="1" s="1"/>
  <c r="Z701" i="1"/>
  <c r="AA701" i="1" s="1"/>
  <c r="Z702" i="1"/>
  <c r="AA702" i="1" s="1"/>
  <c r="Z703" i="1"/>
  <c r="AA703" i="1" s="1"/>
  <c r="Z704" i="1"/>
  <c r="AA704" i="1" s="1"/>
  <c r="Z705" i="1"/>
  <c r="AA705" i="1" s="1"/>
  <c r="Z706" i="1"/>
  <c r="AA706" i="1" s="1"/>
  <c r="Z707" i="1"/>
  <c r="AA707" i="1" s="1"/>
  <c r="Z709" i="1"/>
  <c r="AA709" i="1" s="1"/>
  <c r="Z710" i="1"/>
  <c r="AA710" i="1" s="1"/>
  <c r="Z711" i="1"/>
  <c r="AA711" i="1" s="1"/>
  <c r="Z712" i="1"/>
  <c r="AA712" i="1" s="1"/>
  <c r="Z713" i="1"/>
  <c r="AA713" i="1" s="1"/>
  <c r="Z714" i="1"/>
  <c r="AA714" i="1" s="1"/>
  <c r="Z717" i="1"/>
  <c r="AA717" i="1" s="1"/>
  <c r="Z718" i="1"/>
  <c r="AA718" i="1" s="1"/>
  <c r="Z719" i="1"/>
  <c r="AA719" i="1" s="1"/>
  <c r="Z720" i="1"/>
  <c r="AA720" i="1" s="1"/>
  <c r="Z721" i="1"/>
  <c r="AA721" i="1" s="1"/>
  <c r="Z722" i="1"/>
  <c r="AA722" i="1" s="1"/>
  <c r="Z723" i="1"/>
  <c r="AA723" i="1" s="1"/>
  <c r="Z724" i="1"/>
  <c r="AA724" i="1" s="1"/>
  <c r="Z725" i="1"/>
  <c r="AA725" i="1" s="1"/>
  <c r="Z726" i="1"/>
  <c r="AA726" i="1" s="1"/>
  <c r="Z727" i="1"/>
  <c r="AA727" i="1" s="1"/>
  <c r="Z728" i="1"/>
  <c r="AA728" i="1" s="1"/>
  <c r="Z729" i="1"/>
  <c r="AA729" i="1" s="1"/>
  <c r="Z730" i="1"/>
  <c r="AA730" i="1" s="1"/>
  <c r="Z731" i="1"/>
  <c r="AA731" i="1" s="1"/>
  <c r="Z732" i="1"/>
  <c r="AA732" i="1" s="1"/>
  <c r="Z733" i="1"/>
  <c r="AA733" i="1" s="1"/>
  <c r="Z735" i="1"/>
  <c r="AA735" i="1" s="1"/>
  <c r="Z736" i="1"/>
  <c r="AA736" i="1" s="1"/>
  <c r="Z737" i="1"/>
  <c r="AA737" i="1" s="1"/>
  <c r="Z738" i="1"/>
  <c r="AA738" i="1" s="1"/>
  <c r="Z739" i="1"/>
  <c r="AA739" i="1" s="1"/>
  <c r="Z740" i="1"/>
  <c r="AA740" i="1" s="1"/>
  <c r="Z741" i="1"/>
  <c r="AA741" i="1" s="1"/>
  <c r="Z742" i="1"/>
  <c r="AA742" i="1" s="1"/>
  <c r="Z743" i="1"/>
  <c r="AA743" i="1" s="1"/>
  <c r="Z744" i="1"/>
  <c r="AA744" i="1" s="1"/>
  <c r="Z745" i="1"/>
  <c r="AA745" i="1" s="1"/>
  <c r="Z751" i="1"/>
  <c r="AA751" i="1" s="1"/>
  <c r="Z752" i="1"/>
  <c r="AA752" i="1" s="1"/>
  <c r="Z753" i="1"/>
  <c r="AA753" i="1" s="1"/>
  <c r="Z754" i="1"/>
  <c r="AA754" i="1" s="1"/>
  <c r="Z755" i="1"/>
  <c r="AA755" i="1" s="1"/>
  <c r="Z756" i="1"/>
  <c r="AA756" i="1" s="1"/>
  <c r="Z757" i="1"/>
  <c r="AA757" i="1" s="1"/>
  <c r="Z758" i="1"/>
  <c r="AA758" i="1" s="1"/>
  <c r="Z759" i="1"/>
  <c r="AA759" i="1" s="1"/>
  <c r="Z760" i="1"/>
  <c r="AA760" i="1" s="1"/>
  <c r="Z761" i="1"/>
  <c r="AA761" i="1" s="1"/>
  <c r="Z762" i="1"/>
  <c r="AA762" i="1" s="1"/>
  <c r="Z763" i="1"/>
  <c r="AA763" i="1" s="1"/>
  <c r="Z764" i="1"/>
  <c r="AA764" i="1" s="1"/>
  <c r="Z765" i="1"/>
  <c r="AA765" i="1" s="1"/>
  <c r="Z766" i="1"/>
  <c r="AA766" i="1" s="1"/>
  <c r="Z767" i="1"/>
  <c r="AA767" i="1" s="1"/>
  <c r="Z768" i="1"/>
  <c r="AA768" i="1" s="1"/>
  <c r="Z769" i="1"/>
  <c r="AA769" i="1" s="1"/>
  <c r="Z770" i="1"/>
  <c r="AA770" i="1" s="1"/>
  <c r="Z771" i="1"/>
  <c r="AA771" i="1" s="1"/>
  <c r="Z772" i="1"/>
  <c r="AA772" i="1" s="1"/>
  <c r="Z773" i="1"/>
  <c r="AA773" i="1" s="1"/>
  <c r="Z774" i="1"/>
  <c r="AA774" i="1" s="1"/>
  <c r="Z775" i="1"/>
  <c r="AA775" i="1" s="1"/>
  <c r="Z776" i="1"/>
  <c r="AA776" i="1" s="1"/>
  <c r="Z777" i="1"/>
  <c r="AA777" i="1" s="1"/>
  <c r="Z778" i="1"/>
  <c r="AA778" i="1" s="1"/>
  <c r="Z779" i="1"/>
  <c r="AA779" i="1" s="1"/>
  <c r="Z780" i="1"/>
  <c r="AA780" i="1" s="1"/>
  <c r="Z781" i="1"/>
  <c r="AA781" i="1" s="1"/>
  <c r="Z782" i="1"/>
  <c r="AA782" i="1" s="1"/>
  <c r="Z783" i="1"/>
  <c r="AA783" i="1" s="1"/>
  <c r="Z784" i="1"/>
  <c r="AA784" i="1" s="1"/>
  <c r="Z785" i="1"/>
  <c r="AA785" i="1" s="1"/>
  <c r="Z786" i="1"/>
  <c r="AA786" i="1" s="1"/>
  <c r="Z787" i="1"/>
  <c r="AA787" i="1" s="1"/>
  <c r="Z788" i="1"/>
  <c r="AA788" i="1" s="1"/>
  <c r="Z789" i="1"/>
  <c r="AA789" i="1" s="1"/>
  <c r="Z790" i="1"/>
  <c r="AA790" i="1" s="1"/>
  <c r="Z791" i="1"/>
  <c r="AA791" i="1" s="1"/>
  <c r="Z792" i="1"/>
  <c r="AA792" i="1" s="1"/>
  <c r="Z793" i="1"/>
  <c r="AA793" i="1" s="1"/>
  <c r="Z794" i="1"/>
  <c r="AA794" i="1" s="1"/>
  <c r="Z795" i="1"/>
  <c r="AA795" i="1" s="1"/>
  <c r="Z796" i="1"/>
  <c r="AA796" i="1" s="1"/>
  <c r="Z797" i="1"/>
  <c r="AA797" i="1" s="1"/>
  <c r="Z798" i="1"/>
  <c r="AA798" i="1" s="1"/>
  <c r="Z799" i="1"/>
  <c r="AA799" i="1" s="1"/>
  <c r="Z800" i="1"/>
  <c r="AA800" i="1" s="1"/>
  <c r="Z801" i="1"/>
  <c r="AA801" i="1" s="1"/>
  <c r="Z802" i="1"/>
  <c r="AA802" i="1" s="1"/>
  <c r="Z803" i="1"/>
  <c r="AA803" i="1" s="1"/>
  <c r="Z804" i="1"/>
  <c r="AA804" i="1" s="1"/>
  <c r="Z805" i="1"/>
  <c r="AA805" i="1" s="1"/>
  <c r="Z806" i="1"/>
  <c r="AA806" i="1" s="1"/>
  <c r="Z807" i="1"/>
  <c r="AA807" i="1" s="1"/>
  <c r="Z808" i="1"/>
  <c r="AA808" i="1" s="1"/>
  <c r="Z809" i="1"/>
  <c r="AA809" i="1" s="1"/>
  <c r="Z810" i="1"/>
  <c r="AA810" i="1" s="1"/>
  <c r="Z811" i="1"/>
  <c r="AA811" i="1" s="1"/>
  <c r="Z812" i="1"/>
  <c r="AA812" i="1" s="1"/>
  <c r="Z813" i="1"/>
  <c r="AA813" i="1" s="1"/>
  <c r="Z814" i="1"/>
  <c r="AA814" i="1" s="1"/>
  <c r="Z815" i="1"/>
  <c r="AA815" i="1" s="1"/>
  <c r="Z816" i="1"/>
  <c r="AA816" i="1" s="1"/>
  <c r="Z817" i="1"/>
  <c r="AA817" i="1" s="1"/>
  <c r="Z818" i="1"/>
  <c r="AA818" i="1" s="1"/>
  <c r="Z819" i="1"/>
  <c r="AA819" i="1" s="1"/>
  <c r="Z820" i="1"/>
  <c r="AA820" i="1" s="1"/>
  <c r="Z821" i="1"/>
  <c r="AA821" i="1" s="1"/>
  <c r="Z822" i="1"/>
  <c r="AA822" i="1" s="1"/>
  <c r="Z823" i="1"/>
  <c r="AA823" i="1" s="1"/>
  <c r="Z824" i="1"/>
  <c r="AA824" i="1" s="1"/>
  <c r="Z825" i="1"/>
  <c r="AA825" i="1" s="1"/>
  <c r="Z826" i="1"/>
  <c r="AA826" i="1" s="1"/>
  <c r="Z827" i="1"/>
  <c r="AA827" i="1" s="1"/>
  <c r="Z828" i="1"/>
  <c r="AA828" i="1" s="1"/>
  <c r="Z829" i="1"/>
  <c r="AA829" i="1" s="1"/>
  <c r="Z830" i="1"/>
  <c r="AA830" i="1" s="1"/>
  <c r="Z831" i="1"/>
  <c r="AA831" i="1" s="1"/>
  <c r="Z832" i="1"/>
  <c r="AA832" i="1" s="1"/>
  <c r="Z833" i="1"/>
  <c r="AA833" i="1" s="1"/>
  <c r="Z6" i="1"/>
  <c r="AA6" i="1" s="1"/>
  <c r="N38" i="9" l="1"/>
  <c r="N37" i="9"/>
  <c r="N34" i="9"/>
  <c r="N32" i="9"/>
  <c r="N31" i="9"/>
  <c r="N30" i="9"/>
  <c r="N29" i="9"/>
  <c r="N28" i="9"/>
  <c r="N27" i="9"/>
  <c r="N26" i="9"/>
  <c r="N25" i="9"/>
  <c r="N24" i="9"/>
  <c r="N23" i="9"/>
  <c r="N22" i="9"/>
  <c r="N21" i="9"/>
  <c r="N20" i="9"/>
  <c r="N19" i="9"/>
  <c r="N18" i="9"/>
  <c r="N17" i="9"/>
  <c r="N16" i="9"/>
  <c r="N15" i="9"/>
  <c r="N14" i="9"/>
  <c r="N13" i="9"/>
  <c r="N12" i="9"/>
  <c r="N11" i="9"/>
  <c r="N10" i="9"/>
  <c r="N9" i="9"/>
  <c r="N8" i="9"/>
  <c r="N7" i="9"/>
  <c r="N6" i="9"/>
  <c r="N5" i="9"/>
  <c r="L38" i="9"/>
  <c r="L37" i="9"/>
  <c r="L34"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6" i="1"/>
  <c r="Y57" i="1"/>
  <c r="Y58" i="1"/>
  <c r="Y59" i="1"/>
  <c r="Y60" i="1"/>
  <c r="Y61" i="1"/>
  <c r="Y62" i="1"/>
  <c r="Y63" i="1"/>
  <c r="Y64" i="1"/>
  <c r="Y67" i="1"/>
  <c r="Y69" i="1"/>
  <c r="Y70" i="1"/>
  <c r="Y71" i="1"/>
  <c r="Y74" i="1"/>
  <c r="Y75" i="1"/>
  <c r="Y76" i="1"/>
  <c r="Y78" i="1"/>
  <c r="Y79" i="1"/>
  <c r="Y80" i="1"/>
  <c r="Y81" i="1"/>
  <c r="Y82" i="1"/>
  <c r="Y83" i="1"/>
  <c r="Y84" i="1"/>
  <c r="Y85" i="1"/>
  <c r="Y86" i="1"/>
  <c r="Y87" i="1"/>
  <c r="Y88" i="1"/>
  <c r="Y89" i="1"/>
  <c r="Y90" i="1"/>
  <c r="Y91" i="1"/>
  <c r="Y92" i="1"/>
  <c r="Y93" i="1"/>
  <c r="Y94" i="1"/>
  <c r="Y95" i="1"/>
  <c r="Y96" i="1"/>
  <c r="Y97" i="1"/>
  <c r="Y98" i="1"/>
  <c r="Y99"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3" i="1"/>
  <c r="Y154" i="1"/>
  <c r="Y156" i="1"/>
  <c r="Y157" i="1"/>
  <c r="Y158" i="1"/>
  <c r="Y159" i="1"/>
  <c r="Y160" i="1"/>
  <c r="Y161" i="1"/>
  <c r="Y162" i="1"/>
  <c r="Y163" i="1"/>
  <c r="Y164" i="1"/>
  <c r="Y165" i="1"/>
  <c r="Y167" i="1"/>
  <c r="Y168" i="1"/>
  <c r="Y169" i="1"/>
  <c r="Y170" i="1"/>
  <c r="Y171" i="1"/>
  <c r="Y172" i="1"/>
  <c r="Y173" i="1"/>
  <c r="Y174"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6" i="1"/>
  <c r="Y307"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1" i="1"/>
  <c r="Y422" i="1"/>
  <c r="Y423" i="1"/>
  <c r="Y424" i="1"/>
  <c r="Y425" i="1"/>
  <c r="Y426" i="1"/>
  <c r="Y428" i="1"/>
  <c r="Y429" i="1"/>
  <c r="Y432" i="1"/>
  <c r="Y433" i="1"/>
  <c r="Y434" i="1"/>
  <c r="Y435" i="1"/>
  <c r="Y436" i="1"/>
  <c r="Y437" i="1"/>
  <c r="Y438" i="1"/>
  <c r="Y444" i="1"/>
  <c r="Y445" i="1"/>
  <c r="Y446" i="1"/>
  <c r="Y447" i="1"/>
  <c r="Y448" i="1"/>
  <c r="Y449" i="1"/>
  <c r="Y450" i="1"/>
  <c r="Y452" i="1"/>
  <c r="Y453" i="1"/>
  <c r="Y454" i="1"/>
  <c r="Y455" i="1"/>
  <c r="Y456" i="1"/>
  <c r="Y457" i="1"/>
  <c r="Y458" i="1"/>
  <c r="Y459" i="1"/>
  <c r="Y460" i="1"/>
  <c r="Y461" i="1"/>
  <c r="Y462" i="1"/>
  <c r="Y463" i="1"/>
  <c r="Y464" i="1"/>
  <c r="Y465" i="1"/>
  <c r="Y466" i="1"/>
  <c r="Y468" i="1"/>
  <c r="Y469" i="1"/>
  <c r="Y470" i="1"/>
  <c r="Y471" i="1"/>
  <c r="Y472" i="1"/>
  <c r="Y473" i="1"/>
  <c r="Y474" i="1"/>
  <c r="Y475" i="1"/>
  <c r="Y476" i="1"/>
  <c r="Y477" i="1"/>
  <c r="Y478" i="1"/>
  <c r="Y479" i="1"/>
  <c r="Y480" i="1"/>
  <c r="Y481" i="1"/>
  <c r="Y482" i="1"/>
  <c r="Y483" i="1"/>
  <c r="Y484" i="1"/>
  <c r="Y485" i="1"/>
  <c r="Y486" i="1"/>
  <c r="Y487" i="1"/>
  <c r="Y488" i="1"/>
  <c r="Y489" i="1"/>
  <c r="Y490" i="1"/>
  <c r="Y491" i="1"/>
  <c r="Y492" i="1"/>
  <c r="Y493" i="1"/>
  <c r="Y494" i="1"/>
  <c r="Y495" i="1"/>
  <c r="Y496" i="1"/>
  <c r="Y497" i="1"/>
  <c r="Y498" i="1"/>
  <c r="Y499" i="1"/>
  <c r="Y500" i="1"/>
  <c r="Y501" i="1"/>
  <c r="Y502" i="1"/>
  <c r="Y504" i="1"/>
  <c r="Y506" i="1"/>
  <c r="Y507" i="1"/>
  <c r="Y508" i="1"/>
  <c r="Y509" i="1"/>
  <c r="Y510" i="1"/>
  <c r="Y511" i="1"/>
  <c r="Y512" i="1"/>
  <c r="Y513" i="1"/>
  <c r="Y514" i="1"/>
  <c r="Y515" i="1"/>
  <c r="Y516" i="1"/>
  <c r="Y517" i="1"/>
  <c r="Y518" i="1"/>
  <c r="Y519" i="1"/>
  <c r="Y520" i="1"/>
  <c r="Y521" i="1"/>
  <c r="Y522" i="1"/>
  <c r="Y523" i="1"/>
  <c r="Y524" i="1"/>
  <c r="Y525" i="1"/>
  <c r="Y526" i="1"/>
  <c r="Y527" i="1"/>
  <c r="Y528" i="1"/>
  <c r="Y529" i="1"/>
  <c r="Y530" i="1"/>
  <c r="Y531" i="1"/>
  <c r="Y532" i="1"/>
  <c r="Y533" i="1"/>
  <c r="Y534" i="1"/>
  <c r="Y535" i="1"/>
  <c r="Y536" i="1"/>
  <c r="Y537" i="1"/>
  <c r="Y538" i="1"/>
  <c r="Y539" i="1"/>
  <c r="Y540" i="1"/>
  <c r="Y541" i="1"/>
  <c r="Y542" i="1"/>
  <c r="Y543" i="1"/>
  <c r="Y544" i="1"/>
  <c r="Y545" i="1"/>
  <c r="Y546" i="1"/>
  <c r="Y547" i="1"/>
  <c r="Y548" i="1"/>
  <c r="Y549" i="1"/>
  <c r="Y550" i="1"/>
  <c r="Y551" i="1"/>
  <c r="Y552" i="1"/>
  <c r="Y554" i="1"/>
  <c r="Y555" i="1"/>
  <c r="Y556" i="1"/>
  <c r="Y557" i="1"/>
  <c r="Y559" i="1"/>
  <c r="Y560" i="1"/>
  <c r="Y561" i="1"/>
  <c r="Y562" i="1"/>
  <c r="Y563" i="1"/>
  <c r="Y564" i="1"/>
  <c r="Y565" i="1"/>
  <c r="Y566" i="1"/>
  <c r="Y567" i="1"/>
  <c r="Y568" i="1"/>
  <c r="Y569" i="1"/>
  <c r="Y571" i="1"/>
  <c r="Y572" i="1"/>
  <c r="Y573" i="1"/>
  <c r="Y574" i="1"/>
  <c r="Y575" i="1"/>
  <c r="Y576" i="1"/>
  <c r="Y577" i="1"/>
  <c r="Y578" i="1"/>
  <c r="Y579" i="1"/>
  <c r="Y580" i="1"/>
  <c r="Y581" i="1"/>
  <c r="Y583" i="1"/>
  <c r="Y584" i="1"/>
  <c r="Y585" i="1"/>
  <c r="Y586" i="1"/>
  <c r="Y587" i="1"/>
  <c r="Y588" i="1"/>
  <c r="Y589" i="1"/>
  <c r="Y590" i="1"/>
  <c r="Y591" i="1"/>
  <c r="Y592" i="1"/>
  <c r="Y593" i="1"/>
  <c r="Y594" i="1"/>
  <c r="Y595" i="1"/>
  <c r="Y596" i="1"/>
  <c r="Y597" i="1"/>
  <c r="Y598" i="1"/>
  <c r="Y599" i="1"/>
  <c r="Y600" i="1"/>
  <c r="Y601" i="1"/>
  <c r="Y602" i="1"/>
  <c r="Y603" i="1"/>
  <c r="Y604" i="1"/>
  <c r="Y605" i="1"/>
  <c r="Y606" i="1"/>
  <c r="Y607" i="1"/>
  <c r="Y608" i="1"/>
  <c r="Y609" i="1"/>
  <c r="Y610" i="1"/>
  <c r="Y611" i="1"/>
  <c r="Y612" i="1"/>
  <c r="Y613" i="1"/>
  <c r="Y614" i="1"/>
  <c r="Y615" i="1"/>
  <c r="Y616" i="1"/>
  <c r="Y617" i="1"/>
  <c r="Y618" i="1"/>
  <c r="Y619" i="1"/>
  <c r="Y620" i="1"/>
  <c r="Y621" i="1"/>
  <c r="Y622" i="1"/>
  <c r="Y623" i="1"/>
  <c r="Y624" i="1"/>
  <c r="Y625" i="1"/>
  <c r="Y626" i="1"/>
  <c r="Y627" i="1"/>
  <c r="Y628" i="1"/>
  <c r="Y629" i="1"/>
  <c r="Y630" i="1"/>
  <c r="Y631" i="1"/>
  <c r="Y632" i="1"/>
  <c r="Y633" i="1"/>
  <c r="Y634" i="1"/>
  <c r="Y635" i="1"/>
  <c r="Y636" i="1"/>
  <c r="Y637" i="1"/>
  <c r="Y638" i="1"/>
  <c r="Y639" i="1"/>
  <c r="Y640" i="1"/>
  <c r="Y641" i="1"/>
  <c r="Y642" i="1"/>
  <c r="Y643" i="1"/>
  <c r="Y644" i="1"/>
  <c r="Y645" i="1"/>
  <c r="Y646" i="1"/>
  <c r="Y647" i="1"/>
  <c r="Y648" i="1"/>
  <c r="Y649" i="1"/>
  <c r="Y650" i="1"/>
  <c r="Y651" i="1"/>
  <c r="Y652" i="1"/>
  <c r="Y653" i="1"/>
  <c r="Y654" i="1"/>
  <c r="Y655" i="1"/>
  <c r="Y656" i="1"/>
  <c r="Y657" i="1"/>
  <c r="Y658" i="1"/>
  <c r="Y659" i="1"/>
  <c r="Y660" i="1"/>
  <c r="Y661" i="1"/>
  <c r="Y662" i="1"/>
  <c r="Y663" i="1"/>
  <c r="Y664" i="1"/>
  <c r="Y665" i="1"/>
  <c r="Y666" i="1"/>
  <c r="Y667" i="1"/>
  <c r="Y668" i="1"/>
  <c r="Y669" i="1"/>
  <c r="Y670" i="1"/>
  <c r="Y671" i="1"/>
  <c r="Y672" i="1"/>
  <c r="Y673" i="1"/>
  <c r="Y674" i="1"/>
  <c r="Y675" i="1"/>
  <c r="Y676" i="1"/>
  <c r="Y677" i="1"/>
  <c r="Y678" i="1"/>
  <c r="Y679" i="1"/>
  <c r="Y680" i="1"/>
  <c r="Y681" i="1"/>
  <c r="Y682" i="1"/>
  <c r="Y683" i="1"/>
  <c r="Y685" i="1"/>
  <c r="Y686" i="1"/>
  <c r="Y687" i="1"/>
  <c r="Y688" i="1"/>
  <c r="Y689" i="1"/>
  <c r="Y690" i="1"/>
  <c r="Y691" i="1"/>
  <c r="Y692" i="1"/>
  <c r="Y693" i="1"/>
  <c r="Y694" i="1"/>
  <c r="Y695" i="1"/>
  <c r="Y696" i="1"/>
  <c r="Y697" i="1"/>
  <c r="Y698" i="1"/>
  <c r="Y699" i="1"/>
  <c r="Y700" i="1"/>
  <c r="Y701" i="1"/>
  <c r="Y702" i="1"/>
  <c r="Y703" i="1"/>
  <c r="Y704" i="1"/>
  <c r="Y705" i="1"/>
  <c r="Y706" i="1"/>
  <c r="Y707" i="1"/>
  <c r="Y709" i="1"/>
  <c r="Y710" i="1"/>
  <c r="Y711" i="1"/>
  <c r="Y712" i="1"/>
  <c r="Y713" i="1"/>
  <c r="Y714" i="1"/>
  <c r="Y717" i="1"/>
  <c r="Y718" i="1"/>
  <c r="Y719" i="1"/>
  <c r="Y720" i="1"/>
  <c r="Y721" i="1"/>
  <c r="Y722" i="1"/>
  <c r="Y723" i="1"/>
  <c r="Y724" i="1"/>
  <c r="Y725" i="1"/>
  <c r="Y726" i="1"/>
  <c r="Y727" i="1"/>
  <c r="Y728" i="1"/>
  <c r="Y729" i="1"/>
  <c r="Y730" i="1"/>
  <c r="Y731" i="1"/>
  <c r="Y732" i="1"/>
  <c r="Y733" i="1"/>
  <c r="Y735" i="1"/>
  <c r="Y736" i="1"/>
  <c r="Y737" i="1"/>
  <c r="Y738" i="1"/>
  <c r="Y739" i="1"/>
  <c r="Y740" i="1"/>
  <c r="Y741" i="1"/>
  <c r="Y742" i="1"/>
  <c r="Y743" i="1"/>
  <c r="Y744" i="1"/>
  <c r="Y745" i="1"/>
  <c r="Y751" i="1"/>
  <c r="Y752" i="1"/>
  <c r="Y753" i="1"/>
  <c r="Y754" i="1"/>
  <c r="Y755" i="1"/>
  <c r="Y756" i="1"/>
  <c r="Y757" i="1"/>
  <c r="Y758" i="1"/>
  <c r="Y759" i="1"/>
  <c r="Y760" i="1"/>
  <c r="Y761" i="1"/>
  <c r="Y762" i="1"/>
  <c r="Y763" i="1"/>
  <c r="Y764" i="1"/>
  <c r="Y765" i="1"/>
  <c r="Y766" i="1"/>
  <c r="Y767" i="1"/>
  <c r="Y768" i="1"/>
  <c r="Y769" i="1"/>
  <c r="Y770" i="1"/>
  <c r="Y771" i="1"/>
  <c r="Y772" i="1"/>
  <c r="Y773" i="1"/>
  <c r="Y774" i="1"/>
  <c r="Y775" i="1"/>
  <c r="Y776" i="1"/>
  <c r="Y777" i="1"/>
  <c r="Y778" i="1"/>
  <c r="Y779" i="1"/>
  <c r="Y780" i="1"/>
  <c r="Y781" i="1"/>
  <c r="Y782" i="1"/>
  <c r="Y783" i="1"/>
  <c r="Y784" i="1"/>
  <c r="Y785" i="1"/>
  <c r="Y786" i="1"/>
  <c r="Y787" i="1"/>
  <c r="Y788" i="1"/>
  <c r="Y789" i="1"/>
  <c r="Y790" i="1"/>
  <c r="Y791" i="1"/>
  <c r="Y792" i="1"/>
  <c r="Y793" i="1"/>
  <c r="Y794" i="1"/>
  <c r="Y795" i="1"/>
  <c r="Y796" i="1"/>
  <c r="Y797" i="1"/>
  <c r="Y798" i="1"/>
  <c r="Y799" i="1"/>
  <c r="Y800" i="1"/>
  <c r="Y801" i="1"/>
  <c r="Y802" i="1"/>
  <c r="Y803" i="1"/>
  <c r="Y804" i="1"/>
  <c r="Y805" i="1"/>
  <c r="Y806" i="1"/>
  <c r="Y807" i="1"/>
  <c r="Y808" i="1"/>
  <c r="Y809" i="1"/>
  <c r="Y810" i="1"/>
  <c r="Y811" i="1"/>
  <c r="Y812" i="1"/>
  <c r="Y813" i="1"/>
  <c r="Y814" i="1"/>
  <c r="Y815" i="1"/>
  <c r="Y816" i="1"/>
  <c r="Y817" i="1"/>
  <c r="Y818" i="1"/>
  <c r="Y819" i="1"/>
  <c r="Y820" i="1"/>
  <c r="Y821" i="1"/>
  <c r="Y822" i="1"/>
  <c r="Y823" i="1"/>
  <c r="Y824" i="1"/>
  <c r="Y825" i="1"/>
  <c r="Y826" i="1"/>
  <c r="Y827" i="1"/>
  <c r="Y828" i="1"/>
  <c r="Y829" i="1"/>
  <c r="Y830" i="1"/>
  <c r="Y831" i="1"/>
  <c r="Y832" i="1"/>
  <c r="Y833" i="1"/>
  <c r="Y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6" i="1"/>
  <c r="X57" i="1"/>
  <c r="X58" i="1"/>
  <c r="X59" i="1"/>
  <c r="X60" i="1"/>
  <c r="X61" i="1"/>
  <c r="X62" i="1"/>
  <c r="X63" i="1"/>
  <c r="X64" i="1"/>
  <c r="X67" i="1"/>
  <c r="X69" i="1"/>
  <c r="X70" i="1"/>
  <c r="X71" i="1"/>
  <c r="X74" i="1"/>
  <c r="X75" i="1"/>
  <c r="X76" i="1"/>
  <c r="X78" i="1"/>
  <c r="X79" i="1"/>
  <c r="X80" i="1"/>
  <c r="X81" i="1"/>
  <c r="X82" i="1"/>
  <c r="X83" i="1"/>
  <c r="X84" i="1"/>
  <c r="X85" i="1"/>
  <c r="X86" i="1"/>
  <c r="X87" i="1"/>
  <c r="X88" i="1"/>
  <c r="X89" i="1"/>
  <c r="X90" i="1"/>
  <c r="X91" i="1"/>
  <c r="X92" i="1"/>
  <c r="X93" i="1"/>
  <c r="X94" i="1"/>
  <c r="X95" i="1"/>
  <c r="X96" i="1"/>
  <c r="X97" i="1"/>
  <c r="X98" i="1"/>
  <c r="X99"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3" i="1"/>
  <c r="X154" i="1"/>
  <c r="X156" i="1"/>
  <c r="X157" i="1"/>
  <c r="X158" i="1"/>
  <c r="X159" i="1"/>
  <c r="X160" i="1"/>
  <c r="X161" i="1"/>
  <c r="X162" i="1"/>
  <c r="X163" i="1"/>
  <c r="X164" i="1"/>
  <c r="X165" i="1"/>
  <c r="X167" i="1"/>
  <c r="X168" i="1"/>
  <c r="X169" i="1"/>
  <c r="X170" i="1"/>
  <c r="X171" i="1"/>
  <c r="X172" i="1"/>
  <c r="X173" i="1"/>
  <c r="X174"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6" i="1"/>
  <c r="X307"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413" i="1"/>
  <c r="X414" i="1"/>
  <c r="X415" i="1"/>
  <c r="X416" i="1"/>
  <c r="X417" i="1"/>
  <c r="X418" i="1"/>
  <c r="X419" i="1"/>
  <c r="X421" i="1"/>
  <c r="X422" i="1"/>
  <c r="X423" i="1"/>
  <c r="X424" i="1"/>
  <c r="X425" i="1"/>
  <c r="X426" i="1"/>
  <c r="X428" i="1"/>
  <c r="X429" i="1"/>
  <c r="X432" i="1"/>
  <c r="X433" i="1"/>
  <c r="X434" i="1"/>
  <c r="X435" i="1"/>
  <c r="X436" i="1"/>
  <c r="X437" i="1"/>
  <c r="X438" i="1"/>
  <c r="X444" i="1"/>
  <c r="X445" i="1"/>
  <c r="X446" i="1"/>
  <c r="X447" i="1"/>
  <c r="X448" i="1"/>
  <c r="X449" i="1"/>
  <c r="X450" i="1"/>
  <c r="X452" i="1"/>
  <c r="X453" i="1"/>
  <c r="X454" i="1"/>
  <c r="X455" i="1"/>
  <c r="X456" i="1"/>
  <c r="X457" i="1"/>
  <c r="X458" i="1"/>
  <c r="X459" i="1"/>
  <c r="X460" i="1"/>
  <c r="X461" i="1"/>
  <c r="X462" i="1"/>
  <c r="X463" i="1"/>
  <c r="X464" i="1"/>
  <c r="X465" i="1"/>
  <c r="X466" i="1"/>
  <c r="X468" i="1"/>
  <c r="X469" i="1"/>
  <c r="X470" i="1"/>
  <c r="X471" i="1"/>
  <c r="X472" i="1"/>
  <c r="X473" i="1"/>
  <c r="X474" i="1"/>
  <c r="X475" i="1"/>
  <c r="X476" i="1"/>
  <c r="X477" i="1"/>
  <c r="X478" i="1"/>
  <c r="X479" i="1"/>
  <c r="X480" i="1"/>
  <c r="X481" i="1"/>
  <c r="X482" i="1"/>
  <c r="X483" i="1"/>
  <c r="X484" i="1"/>
  <c r="X485" i="1"/>
  <c r="X486" i="1"/>
  <c r="X487" i="1"/>
  <c r="X488" i="1"/>
  <c r="X489" i="1"/>
  <c r="X490" i="1"/>
  <c r="X491" i="1"/>
  <c r="X492" i="1"/>
  <c r="X493" i="1"/>
  <c r="X494" i="1"/>
  <c r="X495" i="1"/>
  <c r="X496" i="1"/>
  <c r="X497" i="1"/>
  <c r="X498" i="1"/>
  <c r="X499" i="1"/>
  <c r="X500" i="1"/>
  <c r="X501" i="1"/>
  <c r="X502" i="1"/>
  <c r="X504" i="1"/>
  <c r="X506" i="1"/>
  <c r="X507" i="1"/>
  <c r="X508" i="1"/>
  <c r="X509" i="1"/>
  <c r="X510" i="1"/>
  <c r="X511" i="1"/>
  <c r="X512" i="1"/>
  <c r="X513" i="1"/>
  <c r="X514" i="1"/>
  <c r="X515" i="1"/>
  <c r="X516" i="1"/>
  <c r="X517" i="1"/>
  <c r="X518" i="1"/>
  <c r="X519" i="1"/>
  <c r="X520" i="1"/>
  <c r="X521" i="1"/>
  <c r="X522" i="1"/>
  <c r="X523" i="1"/>
  <c r="X524" i="1"/>
  <c r="X525" i="1"/>
  <c r="X526" i="1"/>
  <c r="X527" i="1"/>
  <c r="X528" i="1"/>
  <c r="X529" i="1"/>
  <c r="X530" i="1"/>
  <c r="X531" i="1"/>
  <c r="X532" i="1"/>
  <c r="X533" i="1"/>
  <c r="X534" i="1"/>
  <c r="X535" i="1"/>
  <c r="X536" i="1"/>
  <c r="X537" i="1"/>
  <c r="X538" i="1"/>
  <c r="X539" i="1"/>
  <c r="X540" i="1"/>
  <c r="X541" i="1"/>
  <c r="X542" i="1"/>
  <c r="X543" i="1"/>
  <c r="X544" i="1"/>
  <c r="X545" i="1"/>
  <c r="X546" i="1"/>
  <c r="X547" i="1"/>
  <c r="X548" i="1"/>
  <c r="X549" i="1"/>
  <c r="X550" i="1"/>
  <c r="X551" i="1"/>
  <c r="X552" i="1"/>
  <c r="X554" i="1"/>
  <c r="X555" i="1"/>
  <c r="X556" i="1"/>
  <c r="X557" i="1"/>
  <c r="X559" i="1"/>
  <c r="X560" i="1"/>
  <c r="X561" i="1"/>
  <c r="X562" i="1"/>
  <c r="X563" i="1"/>
  <c r="X564" i="1"/>
  <c r="X565" i="1"/>
  <c r="X566" i="1"/>
  <c r="X567" i="1"/>
  <c r="X568" i="1"/>
  <c r="X569" i="1"/>
  <c r="X571" i="1"/>
  <c r="X572" i="1"/>
  <c r="X573" i="1"/>
  <c r="X574" i="1"/>
  <c r="X575" i="1"/>
  <c r="X576" i="1"/>
  <c r="X577" i="1"/>
  <c r="X578" i="1"/>
  <c r="X579" i="1"/>
  <c r="X580" i="1"/>
  <c r="X581" i="1"/>
  <c r="X583" i="1"/>
  <c r="X584" i="1"/>
  <c r="X585" i="1"/>
  <c r="X586" i="1"/>
  <c r="X587" i="1"/>
  <c r="X588" i="1"/>
  <c r="X589" i="1"/>
  <c r="X590" i="1"/>
  <c r="X591" i="1"/>
  <c r="X592" i="1"/>
  <c r="X593" i="1"/>
  <c r="X594" i="1"/>
  <c r="X595" i="1"/>
  <c r="X596" i="1"/>
  <c r="X597" i="1"/>
  <c r="X598" i="1"/>
  <c r="X599" i="1"/>
  <c r="X600" i="1"/>
  <c r="X601" i="1"/>
  <c r="X602" i="1"/>
  <c r="X603" i="1"/>
  <c r="X604" i="1"/>
  <c r="X605" i="1"/>
  <c r="X606" i="1"/>
  <c r="X607" i="1"/>
  <c r="X608" i="1"/>
  <c r="X609" i="1"/>
  <c r="X610" i="1"/>
  <c r="X611" i="1"/>
  <c r="X612" i="1"/>
  <c r="X613" i="1"/>
  <c r="X614" i="1"/>
  <c r="X615" i="1"/>
  <c r="X616" i="1"/>
  <c r="X617" i="1"/>
  <c r="X618" i="1"/>
  <c r="X619" i="1"/>
  <c r="X620" i="1"/>
  <c r="X621" i="1"/>
  <c r="X622" i="1"/>
  <c r="X623" i="1"/>
  <c r="X624" i="1"/>
  <c r="X625" i="1"/>
  <c r="X626" i="1"/>
  <c r="X627" i="1"/>
  <c r="X628" i="1"/>
  <c r="X629" i="1"/>
  <c r="X630" i="1"/>
  <c r="X631" i="1"/>
  <c r="X632" i="1"/>
  <c r="X633" i="1"/>
  <c r="X634" i="1"/>
  <c r="X635" i="1"/>
  <c r="X636" i="1"/>
  <c r="X637" i="1"/>
  <c r="X638" i="1"/>
  <c r="X639" i="1"/>
  <c r="X640" i="1"/>
  <c r="X641" i="1"/>
  <c r="X642" i="1"/>
  <c r="X643" i="1"/>
  <c r="X644" i="1"/>
  <c r="X645" i="1"/>
  <c r="X646" i="1"/>
  <c r="X647" i="1"/>
  <c r="X648" i="1"/>
  <c r="X649" i="1"/>
  <c r="X650" i="1"/>
  <c r="X651" i="1"/>
  <c r="X652" i="1"/>
  <c r="X653" i="1"/>
  <c r="X654" i="1"/>
  <c r="X655" i="1"/>
  <c r="X656" i="1"/>
  <c r="X657" i="1"/>
  <c r="X658" i="1"/>
  <c r="X659" i="1"/>
  <c r="X660" i="1"/>
  <c r="X661" i="1"/>
  <c r="X662" i="1"/>
  <c r="X663" i="1"/>
  <c r="X664" i="1"/>
  <c r="X665" i="1"/>
  <c r="X666" i="1"/>
  <c r="X667" i="1"/>
  <c r="X668" i="1"/>
  <c r="X669" i="1"/>
  <c r="X670" i="1"/>
  <c r="X671" i="1"/>
  <c r="X672" i="1"/>
  <c r="X673" i="1"/>
  <c r="X674" i="1"/>
  <c r="X675" i="1"/>
  <c r="X676" i="1"/>
  <c r="X677" i="1"/>
  <c r="X678" i="1"/>
  <c r="X679" i="1"/>
  <c r="X680" i="1"/>
  <c r="X681" i="1"/>
  <c r="X682" i="1"/>
  <c r="X683" i="1"/>
  <c r="X685" i="1"/>
  <c r="X686" i="1"/>
  <c r="X687" i="1"/>
  <c r="X688" i="1"/>
  <c r="X689" i="1"/>
  <c r="X690" i="1"/>
  <c r="X691" i="1"/>
  <c r="X692" i="1"/>
  <c r="X693" i="1"/>
  <c r="X694" i="1"/>
  <c r="X695" i="1"/>
  <c r="X696" i="1"/>
  <c r="X697" i="1"/>
  <c r="X698" i="1"/>
  <c r="X699" i="1"/>
  <c r="X700" i="1"/>
  <c r="X701" i="1"/>
  <c r="X702" i="1"/>
  <c r="X703" i="1"/>
  <c r="X704" i="1"/>
  <c r="X705" i="1"/>
  <c r="X706" i="1"/>
  <c r="X707" i="1"/>
  <c r="X709" i="1"/>
  <c r="X710" i="1"/>
  <c r="X711" i="1"/>
  <c r="X712" i="1"/>
  <c r="X713" i="1"/>
  <c r="X714" i="1"/>
  <c r="X717" i="1"/>
  <c r="X718" i="1"/>
  <c r="X719" i="1"/>
  <c r="X720" i="1"/>
  <c r="X721" i="1"/>
  <c r="X722" i="1"/>
  <c r="X723" i="1"/>
  <c r="X724" i="1"/>
  <c r="X725" i="1"/>
  <c r="X726" i="1"/>
  <c r="X727" i="1"/>
  <c r="X728" i="1"/>
  <c r="X729" i="1"/>
  <c r="X730" i="1"/>
  <c r="X731" i="1"/>
  <c r="X732" i="1"/>
  <c r="X733" i="1"/>
  <c r="X735" i="1"/>
  <c r="X736" i="1"/>
  <c r="X737" i="1"/>
  <c r="X738" i="1"/>
  <c r="X739" i="1"/>
  <c r="X740" i="1"/>
  <c r="X741" i="1"/>
  <c r="X742" i="1"/>
  <c r="X743" i="1"/>
  <c r="X744" i="1"/>
  <c r="X745" i="1"/>
  <c r="X751" i="1"/>
  <c r="X752" i="1"/>
  <c r="X753" i="1"/>
  <c r="X754" i="1"/>
  <c r="X755" i="1"/>
  <c r="X756" i="1"/>
  <c r="X757" i="1"/>
  <c r="X758" i="1"/>
  <c r="X759" i="1"/>
  <c r="X760" i="1"/>
  <c r="X761" i="1"/>
  <c r="X762" i="1"/>
  <c r="X763" i="1"/>
  <c r="X764" i="1"/>
  <c r="X765" i="1"/>
  <c r="X766" i="1"/>
  <c r="X767" i="1"/>
  <c r="X768" i="1"/>
  <c r="X769" i="1"/>
  <c r="X770" i="1"/>
  <c r="X771" i="1"/>
  <c r="X772" i="1"/>
  <c r="X773" i="1"/>
  <c r="X774" i="1"/>
  <c r="X775" i="1"/>
  <c r="X776" i="1"/>
  <c r="X777" i="1"/>
  <c r="X778" i="1"/>
  <c r="X779" i="1"/>
  <c r="X780" i="1"/>
  <c r="X781" i="1"/>
  <c r="X782" i="1"/>
  <c r="X783" i="1"/>
  <c r="X784" i="1"/>
  <c r="X785" i="1"/>
  <c r="X786" i="1"/>
  <c r="X787" i="1"/>
  <c r="X788" i="1"/>
  <c r="X789" i="1"/>
  <c r="X790" i="1"/>
  <c r="X791" i="1"/>
  <c r="X792" i="1"/>
  <c r="X793" i="1"/>
  <c r="X794" i="1"/>
  <c r="X795" i="1"/>
  <c r="X796" i="1"/>
  <c r="X797" i="1"/>
  <c r="X798" i="1"/>
  <c r="X799" i="1"/>
  <c r="X800" i="1"/>
  <c r="X801" i="1"/>
  <c r="X802" i="1"/>
  <c r="X803" i="1"/>
  <c r="X804" i="1"/>
  <c r="X805" i="1"/>
  <c r="X806" i="1"/>
  <c r="X807" i="1"/>
  <c r="X808" i="1"/>
  <c r="X809" i="1"/>
  <c r="X810" i="1"/>
  <c r="X811" i="1"/>
  <c r="X812" i="1"/>
  <c r="X813" i="1"/>
  <c r="X814" i="1"/>
  <c r="X815" i="1"/>
  <c r="X816" i="1"/>
  <c r="X817" i="1"/>
  <c r="X818" i="1"/>
  <c r="X819" i="1"/>
  <c r="X820" i="1"/>
  <c r="X821" i="1"/>
  <c r="X822" i="1"/>
  <c r="X823" i="1"/>
  <c r="X824" i="1"/>
  <c r="X825" i="1"/>
  <c r="X826" i="1"/>
  <c r="X827" i="1"/>
  <c r="X828" i="1"/>
  <c r="X829" i="1"/>
  <c r="X830" i="1"/>
  <c r="X831" i="1"/>
  <c r="X832" i="1"/>
  <c r="X833" i="1"/>
  <c r="X6" i="1"/>
  <c r="M38" i="9"/>
  <c r="M37" i="9"/>
  <c r="M34" i="9"/>
  <c r="M32" i="9"/>
  <c r="M31" i="9"/>
  <c r="M30" i="9"/>
  <c r="M29" i="9"/>
  <c r="M28" i="9"/>
  <c r="M27" i="9"/>
  <c r="M26" i="9"/>
  <c r="M25" i="9"/>
  <c r="M24" i="9"/>
  <c r="M23" i="9"/>
  <c r="M22" i="9"/>
  <c r="M21" i="9"/>
  <c r="M20" i="9"/>
  <c r="M19" i="9"/>
  <c r="M18" i="9"/>
  <c r="M17" i="9"/>
  <c r="M16" i="9"/>
  <c r="M15" i="9"/>
  <c r="M14" i="9"/>
  <c r="M13" i="9"/>
  <c r="M12" i="9"/>
  <c r="M11" i="9"/>
  <c r="M10" i="9"/>
  <c r="M9" i="9"/>
  <c r="M8" i="9"/>
  <c r="M7" i="9"/>
  <c r="M6" i="9"/>
  <c r="M5" i="9"/>
  <c r="D35" i="6" l="1"/>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U168" i="1"/>
  <c r="V168" i="1"/>
  <c r="U176" i="1"/>
  <c r="V176" i="1"/>
  <c r="U177" i="1"/>
  <c r="V177" i="1"/>
  <c r="U421" i="1"/>
  <c r="V421" i="1"/>
  <c r="U440" i="1"/>
  <c r="V440" i="1"/>
  <c r="U441" i="1"/>
  <c r="V441" i="1"/>
  <c r="U442" i="1"/>
  <c r="V442" i="1"/>
  <c r="U571" i="1"/>
  <c r="V571" i="1"/>
  <c r="U691" i="1"/>
  <c r="V691" i="1"/>
  <c r="T7" i="1"/>
  <c r="V7" i="1" s="1"/>
  <c r="T8" i="1"/>
  <c r="V8" i="1" s="1"/>
  <c r="T9" i="1"/>
  <c r="V9" i="1" s="1"/>
  <c r="T10" i="1"/>
  <c r="V10" i="1" s="1"/>
  <c r="T11" i="1"/>
  <c r="V11" i="1" s="1"/>
  <c r="T12" i="1"/>
  <c r="V12" i="1" s="1"/>
  <c r="T13" i="1"/>
  <c r="V13" i="1" s="1"/>
  <c r="T14" i="1"/>
  <c r="V14" i="1" s="1"/>
  <c r="T15" i="1"/>
  <c r="V15" i="1" s="1"/>
  <c r="T16" i="1"/>
  <c r="V16" i="1" s="1"/>
  <c r="T17" i="1"/>
  <c r="V17" i="1" s="1"/>
  <c r="T18" i="1"/>
  <c r="V18" i="1" s="1"/>
  <c r="T19" i="1"/>
  <c r="V19" i="1" s="1"/>
  <c r="T20" i="1"/>
  <c r="V20" i="1" s="1"/>
  <c r="T21" i="1"/>
  <c r="V21" i="1" s="1"/>
  <c r="T22" i="1"/>
  <c r="V22" i="1" s="1"/>
  <c r="T23" i="1"/>
  <c r="V23" i="1" s="1"/>
  <c r="T24" i="1"/>
  <c r="V24" i="1" s="1"/>
  <c r="T25" i="1"/>
  <c r="V25" i="1" s="1"/>
  <c r="T26" i="1"/>
  <c r="V26" i="1" s="1"/>
  <c r="T27" i="1"/>
  <c r="V27" i="1" s="1"/>
  <c r="T28" i="1"/>
  <c r="V28" i="1" s="1"/>
  <c r="T29" i="1"/>
  <c r="V29" i="1" s="1"/>
  <c r="T30" i="1"/>
  <c r="V30" i="1" s="1"/>
  <c r="T31" i="1"/>
  <c r="V31" i="1" s="1"/>
  <c r="T32" i="1"/>
  <c r="V32" i="1" s="1"/>
  <c r="T33" i="1"/>
  <c r="V33" i="1" s="1"/>
  <c r="T34" i="1"/>
  <c r="V34" i="1" s="1"/>
  <c r="T35" i="1"/>
  <c r="V35" i="1" s="1"/>
  <c r="T36" i="1"/>
  <c r="V36" i="1" s="1"/>
  <c r="T37" i="1"/>
  <c r="V37" i="1" s="1"/>
  <c r="T38" i="1"/>
  <c r="V38" i="1" s="1"/>
  <c r="T39" i="1"/>
  <c r="V39" i="1" s="1"/>
  <c r="T40" i="1"/>
  <c r="V40" i="1" s="1"/>
  <c r="T41" i="1"/>
  <c r="V41" i="1" s="1"/>
  <c r="T42" i="1"/>
  <c r="V42" i="1" s="1"/>
  <c r="T43" i="1"/>
  <c r="V43" i="1" s="1"/>
  <c r="T44" i="1"/>
  <c r="V44" i="1" s="1"/>
  <c r="T45" i="1"/>
  <c r="V45" i="1" s="1"/>
  <c r="T46" i="1"/>
  <c r="V46" i="1" s="1"/>
  <c r="T47" i="1"/>
  <c r="V47" i="1" s="1"/>
  <c r="T48" i="1"/>
  <c r="V48" i="1" s="1"/>
  <c r="T49" i="1"/>
  <c r="V49" i="1" s="1"/>
  <c r="T50" i="1"/>
  <c r="V50" i="1" s="1"/>
  <c r="T51" i="1"/>
  <c r="V51" i="1" s="1"/>
  <c r="T52" i="1"/>
  <c r="V52" i="1" s="1"/>
  <c r="T53" i="1"/>
  <c r="V53" i="1" s="1"/>
  <c r="T54" i="1"/>
  <c r="V54" i="1" s="1"/>
  <c r="T55" i="1"/>
  <c r="V55" i="1" s="1"/>
  <c r="T56" i="1"/>
  <c r="V56" i="1" s="1"/>
  <c r="T57" i="1"/>
  <c r="V57" i="1" s="1"/>
  <c r="T58" i="1"/>
  <c r="V58" i="1" s="1"/>
  <c r="T59" i="1"/>
  <c r="V59" i="1" s="1"/>
  <c r="T60" i="1"/>
  <c r="V60" i="1" s="1"/>
  <c r="T61" i="1"/>
  <c r="V61" i="1" s="1"/>
  <c r="T62" i="1"/>
  <c r="V62" i="1" s="1"/>
  <c r="T63" i="1"/>
  <c r="V63" i="1" s="1"/>
  <c r="T64" i="1"/>
  <c r="V64" i="1" s="1"/>
  <c r="T65" i="1"/>
  <c r="V65" i="1" s="1"/>
  <c r="T66" i="1"/>
  <c r="V66" i="1" s="1"/>
  <c r="T67" i="1"/>
  <c r="V67" i="1" s="1"/>
  <c r="T68" i="1"/>
  <c r="V68" i="1" s="1"/>
  <c r="T69" i="1"/>
  <c r="V69" i="1" s="1"/>
  <c r="T70" i="1"/>
  <c r="V70" i="1" s="1"/>
  <c r="T71" i="1"/>
  <c r="V71" i="1" s="1"/>
  <c r="T72" i="1"/>
  <c r="V72" i="1" s="1"/>
  <c r="T73" i="1"/>
  <c r="V73" i="1" s="1"/>
  <c r="T74" i="1"/>
  <c r="V74" i="1" s="1"/>
  <c r="T75" i="1"/>
  <c r="V75" i="1" s="1"/>
  <c r="T76" i="1"/>
  <c r="V76" i="1" s="1"/>
  <c r="T77" i="1"/>
  <c r="V77" i="1" s="1"/>
  <c r="T78" i="1"/>
  <c r="V78" i="1" s="1"/>
  <c r="T79" i="1"/>
  <c r="V79" i="1" s="1"/>
  <c r="T80" i="1"/>
  <c r="V80" i="1" s="1"/>
  <c r="T81" i="1"/>
  <c r="V81" i="1" s="1"/>
  <c r="T82" i="1"/>
  <c r="V82" i="1" s="1"/>
  <c r="T83" i="1"/>
  <c r="V83" i="1" s="1"/>
  <c r="T84" i="1"/>
  <c r="V84" i="1" s="1"/>
  <c r="T85" i="1"/>
  <c r="V85" i="1" s="1"/>
  <c r="T86" i="1"/>
  <c r="V86" i="1" s="1"/>
  <c r="T87" i="1"/>
  <c r="V87" i="1" s="1"/>
  <c r="T88" i="1"/>
  <c r="V88" i="1" s="1"/>
  <c r="T89" i="1"/>
  <c r="V89" i="1" s="1"/>
  <c r="T90" i="1"/>
  <c r="V90" i="1" s="1"/>
  <c r="T91" i="1"/>
  <c r="V91" i="1" s="1"/>
  <c r="T92" i="1"/>
  <c r="V92" i="1" s="1"/>
  <c r="T93" i="1"/>
  <c r="V93" i="1" s="1"/>
  <c r="T94" i="1"/>
  <c r="V94" i="1" s="1"/>
  <c r="T95" i="1"/>
  <c r="V95" i="1" s="1"/>
  <c r="T96" i="1"/>
  <c r="V96" i="1" s="1"/>
  <c r="T97" i="1"/>
  <c r="V97" i="1" s="1"/>
  <c r="T98" i="1"/>
  <c r="V98" i="1" s="1"/>
  <c r="T99" i="1"/>
  <c r="V99" i="1" s="1"/>
  <c r="T100" i="1"/>
  <c r="V100" i="1" s="1"/>
  <c r="T101" i="1"/>
  <c r="V101" i="1" s="1"/>
  <c r="T102" i="1"/>
  <c r="V102" i="1" s="1"/>
  <c r="T103" i="1"/>
  <c r="V103" i="1" s="1"/>
  <c r="T104" i="1"/>
  <c r="V104" i="1" s="1"/>
  <c r="T105" i="1"/>
  <c r="V105" i="1" s="1"/>
  <c r="T106" i="1"/>
  <c r="V106" i="1" s="1"/>
  <c r="T107" i="1"/>
  <c r="V107" i="1" s="1"/>
  <c r="T108" i="1"/>
  <c r="V108" i="1" s="1"/>
  <c r="T109" i="1"/>
  <c r="V109" i="1" s="1"/>
  <c r="T110" i="1"/>
  <c r="V110" i="1" s="1"/>
  <c r="T111" i="1"/>
  <c r="V111" i="1" s="1"/>
  <c r="T112" i="1"/>
  <c r="V112" i="1" s="1"/>
  <c r="T113" i="1"/>
  <c r="V113" i="1" s="1"/>
  <c r="T114" i="1"/>
  <c r="V114" i="1" s="1"/>
  <c r="T115" i="1"/>
  <c r="V115" i="1" s="1"/>
  <c r="T116" i="1"/>
  <c r="V116" i="1" s="1"/>
  <c r="T117" i="1"/>
  <c r="V117" i="1" s="1"/>
  <c r="T118" i="1"/>
  <c r="V118" i="1" s="1"/>
  <c r="T119" i="1"/>
  <c r="V119" i="1" s="1"/>
  <c r="T120" i="1"/>
  <c r="V120" i="1" s="1"/>
  <c r="T121" i="1"/>
  <c r="V121" i="1" s="1"/>
  <c r="T122" i="1"/>
  <c r="V122" i="1" s="1"/>
  <c r="T123" i="1"/>
  <c r="V123" i="1" s="1"/>
  <c r="T124" i="1"/>
  <c r="V124" i="1" s="1"/>
  <c r="T125" i="1"/>
  <c r="V125" i="1" s="1"/>
  <c r="T126" i="1"/>
  <c r="V126" i="1" s="1"/>
  <c r="T127" i="1"/>
  <c r="V127" i="1" s="1"/>
  <c r="T128" i="1"/>
  <c r="V128" i="1" s="1"/>
  <c r="T129" i="1"/>
  <c r="V129" i="1" s="1"/>
  <c r="T130" i="1"/>
  <c r="V130" i="1" s="1"/>
  <c r="T131" i="1"/>
  <c r="V131" i="1" s="1"/>
  <c r="T132" i="1"/>
  <c r="V132" i="1" s="1"/>
  <c r="T133" i="1"/>
  <c r="V133" i="1" s="1"/>
  <c r="T134" i="1"/>
  <c r="V134" i="1" s="1"/>
  <c r="T135" i="1"/>
  <c r="V135" i="1" s="1"/>
  <c r="T136" i="1"/>
  <c r="V136" i="1" s="1"/>
  <c r="T137" i="1"/>
  <c r="V137" i="1" s="1"/>
  <c r="T138" i="1"/>
  <c r="V138" i="1" s="1"/>
  <c r="T139" i="1"/>
  <c r="V139" i="1" s="1"/>
  <c r="T140" i="1"/>
  <c r="V140" i="1" s="1"/>
  <c r="T141" i="1"/>
  <c r="V141" i="1" s="1"/>
  <c r="T142" i="1"/>
  <c r="V142" i="1" s="1"/>
  <c r="T143" i="1"/>
  <c r="V143" i="1" s="1"/>
  <c r="T144" i="1"/>
  <c r="V144" i="1" s="1"/>
  <c r="T145" i="1"/>
  <c r="V145" i="1" s="1"/>
  <c r="T146" i="1"/>
  <c r="V146" i="1" s="1"/>
  <c r="T147" i="1"/>
  <c r="V147" i="1" s="1"/>
  <c r="T148" i="1"/>
  <c r="V148" i="1" s="1"/>
  <c r="T149" i="1"/>
  <c r="V149" i="1" s="1"/>
  <c r="T150" i="1"/>
  <c r="V150" i="1" s="1"/>
  <c r="T151" i="1"/>
  <c r="V151" i="1" s="1"/>
  <c r="T152" i="1"/>
  <c r="V152" i="1" s="1"/>
  <c r="T153" i="1"/>
  <c r="V153" i="1" s="1"/>
  <c r="T154" i="1"/>
  <c r="V154" i="1" s="1"/>
  <c r="T155" i="1"/>
  <c r="V155" i="1" s="1"/>
  <c r="T156" i="1"/>
  <c r="V156" i="1" s="1"/>
  <c r="T157" i="1"/>
  <c r="V157" i="1" s="1"/>
  <c r="T158" i="1"/>
  <c r="V158" i="1" s="1"/>
  <c r="T159" i="1"/>
  <c r="V159" i="1" s="1"/>
  <c r="T160" i="1"/>
  <c r="V160" i="1" s="1"/>
  <c r="T161" i="1"/>
  <c r="V161" i="1" s="1"/>
  <c r="T162" i="1"/>
  <c r="V162" i="1" s="1"/>
  <c r="T163" i="1"/>
  <c r="V163" i="1" s="1"/>
  <c r="T164" i="1"/>
  <c r="V164" i="1" s="1"/>
  <c r="T165" i="1"/>
  <c r="V165" i="1" s="1"/>
  <c r="T166" i="1"/>
  <c r="V166" i="1" s="1"/>
  <c r="T167" i="1"/>
  <c r="V167" i="1" s="1"/>
  <c r="T169" i="1"/>
  <c r="V169" i="1" s="1"/>
  <c r="T170" i="1"/>
  <c r="V170" i="1" s="1"/>
  <c r="T171" i="1"/>
  <c r="V171" i="1" s="1"/>
  <c r="T172" i="1"/>
  <c r="V172" i="1" s="1"/>
  <c r="T173" i="1"/>
  <c r="V173" i="1" s="1"/>
  <c r="T174" i="1"/>
  <c r="V174" i="1" s="1"/>
  <c r="T175" i="1"/>
  <c r="V175" i="1" s="1"/>
  <c r="T178" i="1"/>
  <c r="V178" i="1" s="1"/>
  <c r="T179" i="1"/>
  <c r="V179" i="1" s="1"/>
  <c r="T180" i="1"/>
  <c r="V180" i="1" s="1"/>
  <c r="T181" i="1"/>
  <c r="V181" i="1" s="1"/>
  <c r="T182" i="1"/>
  <c r="V182" i="1" s="1"/>
  <c r="T183" i="1"/>
  <c r="V183" i="1" s="1"/>
  <c r="T184" i="1"/>
  <c r="V184" i="1" s="1"/>
  <c r="T185" i="1"/>
  <c r="V185" i="1" s="1"/>
  <c r="T186" i="1"/>
  <c r="V186" i="1" s="1"/>
  <c r="T187" i="1"/>
  <c r="V187" i="1" s="1"/>
  <c r="T188" i="1"/>
  <c r="V188" i="1" s="1"/>
  <c r="T189" i="1"/>
  <c r="V189" i="1" s="1"/>
  <c r="T190" i="1"/>
  <c r="V190" i="1" s="1"/>
  <c r="T191" i="1"/>
  <c r="V191" i="1" s="1"/>
  <c r="T192" i="1"/>
  <c r="V192" i="1" s="1"/>
  <c r="T193" i="1"/>
  <c r="V193" i="1" s="1"/>
  <c r="T194" i="1"/>
  <c r="V194" i="1" s="1"/>
  <c r="T195" i="1"/>
  <c r="V195" i="1" s="1"/>
  <c r="T196" i="1"/>
  <c r="V196" i="1" s="1"/>
  <c r="T197" i="1"/>
  <c r="V197" i="1" s="1"/>
  <c r="T198" i="1"/>
  <c r="V198" i="1" s="1"/>
  <c r="T199" i="1"/>
  <c r="V199" i="1" s="1"/>
  <c r="T200" i="1"/>
  <c r="V200" i="1" s="1"/>
  <c r="T201" i="1"/>
  <c r="V201" i="1" s="1"/>
  <c r="T202" i="1"/>
  <c r="V202" i="1" s="1"/>
  <c r="T203" i="1"/>
  <c r="V203" i="1" s="1"/>
  <c r="T204" i="1"/>
  <c r="V204" i="1" s="1"/>
  <c r="T205" i="1"/>
  <c r="V205" i="1" s="1"/>
  <c r="T206" i="1"/>
  <c r="V206" i="1" s="1"/>
  <c r="T207" i="1"/>
  <c r="V207" i="1" s="1"/>
  <c r="T208" i="1"/>
  <c r="V208" i="1" s="1"/>
  <c r="T209" i="1"/>
  <c r="V209" i="1" s="1"/>
  <c r="T210" i="1"/>
  <c r="V210" i="1" s="1"/>
  <c r="T211" i="1"/>
  <c r="V211" i="1" s="1"/>
  <c r="T212" i="1"/>
  <c r="V212" i="1" s="1"/>
  <c r="T215" i="1"/>
  <c r="V215" i="1" s="1"/>
  <c r="T216" i="1"/>
  <c r="V216" i="1" s="1"/>
  <c r="T217" i="1"/>
  <c r="V217" i="1" s="1"/>
  <c r="T218" i="1"/>
  <c r="V218" i="1" s="1"/>
  <c r="T219" i="1"/>
  <c r="V219" i="1" s="1"/>
  <c r="T220" i="1"/>
  <c r="V220" i="1" s="1"/>
  <c r="T221" i="1"/>
  <c r="V221" i="1" s="1"/>
  <c r="T222" i="1"/>
  <c r="V222" i="1" s="1"/>
  <c r="T223" i="1"/>
  <c r="V223" i="1" s="1"/>
  <c r="T224" i="1"/>
  <c r="V224" i="1" s="1"/>
  <c r="T225" i="1"/>
  <c r="V225" i="1" s="1"/>
  <c r="T226" i="1"/>
  <c r="V226" i="1" s="1"/>
  <c r="T227" i="1"/>
  <c r="V227" i="1" s="1"/>
  <c r="T228" i="1"/>
  <c r="V228" i="1" s="1"/>
  <c r="T229" i="1"/>
  <c r="V229" i="1" s="1"/>
  <c r="T230" i="1"/>
  <c r="V230" i="1" s="1"/>
  <c r="T231" i="1"/>
  <c r="V231" i="1" s="1"/>
  <c r="T232" i="1"/>
  <c r="V232" i="1" s="1"/>
  <c r="T233" i="1"/>
  <c r="V233" i="1" s="1"/>
  <c r="T234" i="1"/>
  <c r="V234" i="1" s="1"/>
  <c r="T235" i="1"/>
  <c r="V235" i="1" s="1"/>
  <c r="T236" i="1"/>
  <c r="V236" i="1" s="1"/>
  <c r="T237" i="1"/>
  <c r="V237" i="1" s="1"/>
  <c r="T238" i="1"/>
  <c r="V238" i="1" s="1"/>
  <c r="T239" i="1"/>
  <c r="V239" i="1" s="1"/>
  <c r="T240" i="1"/>
  <c r="V240" i="1" s="1"/>
  <c r="T241" i="1"/>
  <c r="V241" i="1" s="1"/>
  <c r="T242" i="1"/>
  <c r="V242" i="1" s="1"/>
  <c r="T243" i="1"/>
  <c r="V243" i="1" s="1"/>
  <c r="T244" i="1"/>
  <c r="V244" i="1" s="1"/>
  <c r="T245" i="1"/>
  <c r="V245" i="1" s="1"/>
  <c r="T246" i="1"/>
  <c r="V246" i="1" s="1"/>
  <c r="T247" i="1"/>
  <c r="V247" i="1" s="1"/>
  <c r="T248" i="1"/>
  <c r="V248" i="1" s="1"/>
  <c r="T249" i="1"/>
  <c r="V249" i="1" s="1"/>
  <c r="T250" i="1"/>
  <c r="V250" i="1" s="1"/>
  <c r="T251" i="1"/>
  <c r="V251" i="1" s="1"/>
  <c r="T252" i="1"/>
  <c r="V252" i="1" s="1"/>
  <c r="T253" i="1"/>
  <c r="V253" i="1" s="1"/>
  <c r="T254" i="1"/>
  <c r="V254" i="1" s="1"/>
  <c r="T255" i="1"/>
  <c r="V255" i="1" s="1"/>
  <c r="T256" i="1"/>
  <c r="V256" i="1" s="1"/>
  <c r="T257" i="1"/>
  <c r="V257" i="1" s="1"/>
  <c r="T258" i="1"/>
  <c r="V258" i="1" s="1"/>
  <c r="T259" i="1"/>
  <c r="V259" i="1" s="1"/>
  <c r="T260" i="1"/>
  <c r="V260" i="1" s="1"/>
  <c r="T261" i="1"/>
  <c r="V261" i="1" s="1"/>
  <c r="T262" i="1"/>
  <c r="V262" i="1" s="1"/>
  <c r="T263" i="1"/>
  <c r="V263" i="1" s="1"/>
  <c r="T264" i="1"/>
  <c r="V264" i="1" s="1"/>
  <c r="T265" i="1"/>
  <c r="V265" i="1" s="1"/>
  <c r="T266" i="1"/>
  <c r="V266" i="1" s="1"/>
  <c r="T267" i="1"/>
  <c r="V267" i="1" s="1"/>
  <c r="T268" i="1"/>
  <c r="V268" i="1" s="1"/>
  <c r="T269" i="1"/>
  <c r="V269" i="1" s="1"/>
  <c r="T270" i="1"/>
  <c r="V270" i="1" s="1"/>
  <c r="T271" i="1"/>
  <c r="V271" i="1" s="1"/>
  <c r="T272" i="1"/>
  <c r="V272" i="1" s="1"/>
  <c r="T273" i="1"/>
  <c r="V273" i="1" s="1"/>
  <c r="T274" i="1"/>
  <c r="V274" i="1" s="1"/>
  <c r="T275" i="1"/>
  <c r="V275" i="1" s="1"/>
  <c r="T276" i="1"/>
  <c r="V276" i="1" s="1"/>
  <c r="T277" i="1"/>
  <c r="V277" i="1" s="1"/>
  <c r="T278" i="1"/>
  <c r="V278" i="1" s="1"/>
  <c r="T279" i="1"/>
  <c r="V279" i="1" s="1"/>
  <c r="T280" i="1"/>
  <c r="V280" i="1" s="1"/>
  <c r="T281" i="1"/>
  <c r="V281" i="1" s="1"/>
  <c r="T282" i="1"/>
  <c r="V282" i="1" s="1"/>
  <c r="T283" i="1"/>
  <c r="V283" i="1" s="1"/>
  <c r="T284" i="1"/>
  <c r="V284" i="1" s="1"/>
  <c r="T285" i="1"/>
  <c r="V285" i="1" s="1"/>
  <c r="T286" i="1"/>
  <c r="V286" i="1" s="1"/>
  <c r="T287" i="1"/>
  <c r="V287" i="1" s="1"/>
  <c r="T288" i="1"/>
  <c r="V288" i="1" s="1"/>
  <c r="T289" i="1"/>
  <c r="V289" i="1" s="1"/>
  <c r="T290" i="1"/>
  <c r="V290" i="1" s="1"/>
  <c r="T291" i="1"/>
  <c r="V291" i="1" s="1"/>
  <c r="T292" i="1"/>
  <c r="V292" i="1" s="1"/>
  <c r="T293" i="1"/>
  <c r="V293" i="1" s="1"/>
  <c r="T294" i="1"/>
  <c r="V294" i="1" s="1"/>
  <c r="T295" i="1"/>
  <c r="V295" i="1" s="1"/>
  <c r="T296" i="1"/>
  <c r="V296" i="1" s="1"/>
  <c r="T297" i="1"/>
  <c r="V297" i="1" s="1"/>
  <c r="T298" i="1"/>
  <c r="V298" i="1" s="1"/>
  <c r="T299" i="1"/>
  <c r="V299" i="1" s="1"/>
  <c r="T300" i="1"/>
  <c r="V300" i="1" s="1"/>
  <c r="T301" i="1"/>
  <c r="V301" i="1" s="1"/>
  <c r="T302" i="1"/>
  <c r="V302" i="1" s="1"/>
  <c r="T303" i="1"/>
  <c r="V303" i="1" s="1"/>
  <c r="T304" i="1"/>
  <c r="V304" i="1" s="1"/>
  <c r="T305" i="1"/>
  <c r="V305" i="1" s="1"/>
  <c r="T306" i="1"/>
  <c r="V306" i="1" s="1"/>
  <c r="T307" i="1"/>
  <c r="V307" i="1" s="1"/>
  <c r="T308" i="1"/>
  <c r="V308" i="1" s="1"/>
  <c r="T309" i="1"/>
  <c r="V309" i="1" s="1"/>
  <c r="T310" i="1"/>
  <c r="V310" i="1" s="1"/>
  <c r="T311" i="1"/>
  <c r="V311" i="1" s="1"/>
  <c r="T312" i="1"/>
  <c r="V312" i="1" s="1"/>
  <c r="T313" i="1"/>
  <c r="V313" i="1" s="1"/>
  <c r="T314" i="1"/>
  <c r="V314" i="1" s="1"/>
  <c r="T315" i="1"/>
  <c r="V315" i="1" s="1"/>
  <c r="T316" i="1"/>
  <c r="V316" i="1" s="1"/>
  <c r="T317" i="1"/>
  <c r="V317" i="1" s="1"/>
  <c r="T318" i="1"/>
  <c r="V318" i="1" s="1"/>
  <c r="T319" i="1"/>
  <c r="V319" i="1" s="1"/>
  <c r="T320" i="1"/>
  <c r="V320" i="1" s="1"/>
  <c r="T321" i="1"/>
  <c r="V321" i="1" s="1"/>
  <c r="T322" i="1"/>
  <c r="V322" i="1" s="1"/>
  <c r="T323" i="1"/>
  <c r="V323" i="1" s="1"/>
  <c r="T324" i="1"/>
  <c r="V324" i="1" s="1"/>
  <c r="T325" i="1"/>
  <c r="V325" i="1" s="1"/>
  <c r="T326" i="1"/>
  <c r="V326" i="1" s="1"/>
  <c r="T327" i="1"/>
  <c r="V327" i="1" s="1"/>
  <c r="T328" i="1"/>
  <c r="V328" i="1" s="1"/>
  <c r="T329" i="1"/>
  <c r="V329" i="1" s="1"/>
  <c r="T330" i="1"/>
  <c r="V330" i="1" s="1"/>
  <c r="T331" i="1"/>
  <c r="V331" i="1" s="1"/>
  <c r="T332" i="1"/>
  <c r="V332" i="1" s="1"/>
  <c r="T333" i="1"/>
  <c r="V333" i="1" s="1"/>
  <c r="T334" i="1"/>
  <c r="V334" i="1" s="1"/>
  <c r="T335" i="1"/>
  <c r="V335" i="1" s="1"/>
  <c r="T336" i="1"/>
  <c r="V336" i="1" s="1"/>
  <c r="T337" i="1"/>
  <c r="V337" i="1" s="1"/>
  <c r="T338" i="1"/>
  <c r="V338" i="1" s="1"/>
  <c r="T339" i="1"/>
  <c r="V339" i="1" s="1"/>
  <c r="T340" i="1"/>
  <c r="V340" i="1" s="1"/>
  <c r="T341" i="1"/>
  <c r="V341" i="1" s="1"/>
  <c r="T342" i="1"/>
  <c r="V342" i="1" s="1"/>
  <c r="T343" i="1"/>
  <c r="V343" i="1" s="1"/>
  <c r="T344" i="1"/>
  <c r="V344" i="1" s="1"/>
  <c r="T345" i="1"/>
  <c r="V345" i="1" s="1"/>
  <c r="T346" i="1"/>
  <c r="V346" i="1" s="1"/>
  <c r="T347" i="1"/>
  <c r="V347" i="1" s="1"/>
  <c r="T348" i="1"/>
  <c r="V348" i="1" s="1"/>
  <c r="T349" i="1"/>
  <c r="V349" i="1" s="1"/>
  <c r="T350" i="1"/>
  <c r="V350" i="1" s="1"/>
  <c r="T351" i="1"/>
  <c r="V351" i="1" s="1"/>
  <c r="T352" i="1"/>
  <c r="V352" i="1" s="1"/>
  <c r="T353" i="1"/>
  <c r="V353" i="1" s="1"/>
  <c r="T354" i="1"/>
  <c r="V354" i="1" s="1"/>
  <c r="T355" i="1"/>
  <c r="V355" i="1" s="1"/>
  <c r="T356" i="1"/>
  <c r="V356" i="1" s="1"/>
  <c r="T357" i="1"/>
  <c r="V357" i="1" s="1"/>
  <c r="T358" i="1"/>
  <c r="V358" i="1" s="1"/>
  <c r="T359" i="1"/>
  <c r="V359" i="1" s="1"/>
  <c r="T360" i="1"/>
  <c r="V360" i="1" s="1"/>
  <c r="T361" i="1"/>
  <c r="V361" i="1" s="1"/>
  <c r="T362" i="1"/>
  <c r="V362" i="1" s="1"/>
  <c r="T363" i="1"/>
  <c r="V363" i="1" s="1"/>
  <c r="T364" i="1"/>
  <c r="V364" i="1" s="1"/>
  <c r="T365" i="1"/>
  <c r="V365" i="1" s="1"/>
  <c r="T366" i="1"/>
  <c r="V366" i="1" s="1"/>
  <c r="T367" i="1"/>
  <c r="V367" i="1" s="1"/>
  <c r="T368" i="1"/>
  <c r="V368" i="1" s="1"/>
  <c r="T369" i="1"/>
  <c r="V369" i="1" s="1"/>
  <c r="T370" i="1"/>
  <c r="V370" i="1" s="1"/>
  <c r="T371" i="1"/>
  <c r="V371" i="1" s="1"/>
  <c r="T372" i="1"/>
  <c r="V372" i="1" s="1"/>
  <c r="T373" i="1"/>
  <c r="V373" i="1" s="1"/>
  <c r="T374" i="1"/>
  <c r="V374" i="1" s="1"/>
  <c r="T375" i="1"/>
  <c r="V375" i="1" s="1"/>
  <c r="T376" i="1"/>
  <c r="V376" i="1" s="1"/>
  <c r="T377" i="1"/>
  <c r="V377" i="1" s="1"/>
  <c r="T378" i="1"/>
  <c r="V378" i="1" s="1"/>
  <c r="T379" i="1"/>
  <c r="V379" i="1" s="1"/>
  <c r="T380" i="1"/>
  <c r="V380" i="1" s="1"/>
  <c r="T381" i="1"/>
  <c r="V381" i="1" s="1"/>
  <c r="T382" i="1"/>
  <c r="V382" i="1" s="1"/>
  <c r="T383" i="1"/>
  <c r="V383" i="1" s="1"/>
  <c r="T384" i="1"/>
  <c r="V384" i="1" s="1"/>
  <c r="T385" i="1"/>
  <c r="V385" i="1" s="1"/>
  <c r="T386" i="1"/>
  <c r="V386" i="1" s="1"/>
  <c r="T387" i="1"/>
  <c r="V387" i="1" s="1"/>
  <c r="T388" i="1"/>
  <c r="V388" i="1" s="1"/>
  <c r="T389" i="1"/>
  <c r="V389" i="1" s="1"/>
  <c r="T390" i="1"/>
  <c r="V390" i="1" s="1"/>
  <c r="T391" i="1"/>
  <c r="V391" i="1" s="1"/>
  <c r="T392" i="1"/>
  <c r="V392" i="1" s="1"/>
  <c r="T393" i="1"/>
  <c r="V393" i="1" s="1"/>
  <c r="T394" i="1"/>
  <c r="V394" i="1" s="1"/>
  <c r="T395" i="1"/>
  <c r="V395" i="1" s="1"/>
  <c r="T396" i="1"/>
  <c r="V396" i="1" s="1"/>
  <c r="T397" i="1"/>
  <c r="V397" i="1" s="1"/>
  <c r="T398" i="1"/>
  <c r="V398" i="1" s="1"/>
  <c r="T399" i="1"/>
  <c r="V399" i="1" s="1"/>
  <c r="T400" i="1"/>
  <c r="V400" i="1" s="1"/>
  <c r="T401" i="1"/>
  <c r="V401" i="1" s="1"/>
  <c r="T402" i="1"/>
  <c r="V402" i="1" s="1"/>
  <c r="T403" i="1"/>
  <c r="V403" i="1" s="1"/>
  <c r="T404" i="1"/>
  <c r="V404" i="1" s="1"/>
  <c r="T405" i="1"/>
  <c r="V405" i="1" s="1"/>
  <c r="T406" i="1"/>
  <c r="V406" i="1" s="1"/>
  <c r="T407" i="1"/>
  <c r="V407" i="1" s="1"/>
  <c r="T408" i="1"/>
  <c r="V408" i="1" s="1"/>
  <c r="T409" i="1"/>
  <c r="V409" i="1" s="1"/>
  <c r="T410" i="1"/>
  <c r="V410" i="1" s="1"/>
  <c r="T411" i="1"/>
  <c r="V411" i="1" s="1"/>
  <c r="T412" i="1"/>
  <c r="V412" i="1" s="1"/>
  <c r="T413" i="1"/>
  <c r="V413" i="1" s="1"/>
  <c r="T414" i="1"/>
  <c r="V414" i="1" s="1"/>
  <c r="T415" i="1"/>
  <c r="V415" i="1" s="1"/>
  <c r="T416" i="1"/>
  <c r="V416" i="1" s="1"/>
  <c r="T417" i="1"/>
  <c r="V417" i="1" s="1"/>
  <c r="T418" i="1"/>
  <c r="V418" i="1" s="1"/>
  <c r="T419" i="1"/>
  <c r="V419" i="1" s="1"/>
  <c r="T420" i="1"/>
  <c r="V420" i="1" s="1"/>
  <c r="T422" i="1"/>
  <c r="V422" i="1" s="1"/>
  <c r="T423" i="1"/>
  <c r="V423" i="1" s="1"/>
  <c r="T424" i="1"/>
  <c r="V424" i="1" s="1"/>
  <c r="T425" i="1"/>
  <c r="V425" i="1" s="1"/>
  <c r="T426" i="1"/>
  <c r="V426" i="1" s="1"/>
  <c r="T427" i="1"/>
  <c r="V427" i="1" s="1"/>
  <c r="T428" i="1"/>
  <c r="V428" i="1" s="1"/>
  <c r="T429" i="1"/>
  <c r="V429" i="1" s="1"/>
  <c r="T430" i="1"/>
  <c r="V430" i="1" s="1"/>
  <c r="T431" i="1"/>
  <c r="V431" i="1" s="1"/>
  <c r="T436" i="1"/>
  <c r="V436" i="1" s="1"/>
  <c r="T437" i="1"/>
  <c r="V437" i="1" s="1"/>
  <c r="T438" i="1"/>
  <c r="V438" i="1" s="1"/>
  <c r="T439" i="1"/>
  <c r="V439" i="1" s="1"/>
  <c r="T443" i="1"/>
  <c r="V443" i="1" s="1"/>
  <c r="T444" i="1"/>
  <c r="V444" i="1" s="1"/>
  <c r="T445" i="1"/>
  <c r="V445" i="1" s="1"/>
  <c r="T446" i="1"/>
  <c r="V446" i="1" s="1"/>
  <c r="T447" i="1"/>
  <c r="V447" i="1" s="1"/>
  <c r="T448" i="1"/>
  <c r="V448" i="1" s="1"/>
  <c r="T449" i="1"/>
  <c r="V449" i="1" s="1"/>
  <c r="T450" i="1"/>
  <c r="V450" i="1" s="1"/>
  <c r="T451" i="1"/>
  <c r="V451" i="1" s="1"/>
  <c r="T452" i="1"/>
  <c r="V452" i="1" s="1"/>
  <c r="T453" i="1"/>
  <c r="V453" i="1" s="1"/>
  <c r="T454" i="1"/>
  <c r="V454" i="1" s="1"/>
  <c r="T455" i="1"/>
  <c r="V455" i="1" s="1"/>
  <c r="T456" i="1"/>
  <c r="V456" i="1" s="1"/>
  <c r="T457" i="1"/>
  <c r="V457" i="1" s="1"/>
  <c r="T458" i="1"/>
  <c r="V458" i="1" s="1"/>
  <c r="T459" i="1"/>
  <c r="V459" i="1" s="1"/>
  <c r="T460" i="1"/>
  <c r="V460" i="1" s="1"/>
  <c r="T461" i="1"/>
  <c r="V461" i="1" s="1"/>
  <c r="T462" i="1"/>
  <c r="V462" i="1" s="1"/>
  <c r="T463" i="1"/>
  <c r="V463" i="1" s="1"/>
  <c r="T464" i="1"/>
  <c r="V464" i="1" s="1"/>
  <c r="T465" i="1"/>
  <c r="V465" i="1" s="1"/>
  <c r="T466" i="1"/>
  <c r="V466" i="1" s="1"/>
  <c r="T467" i="1"/>
  <c r="V467" i="1" s="1"/>
  <c r="T468" i="1"/>
  <c r="V468" i="1" s="1"/>
  <c r="T469" i="1"/>
  <c r="V469" i="1" s="1"/>
  <c r="T470" i="1"/>
  <c r="V470" i="1" s="1"/>
  <c r="T471" i="1"/>
  <c r="V471" i="1" s="1"/>
  <c r="T472" i="1"/>
  <c r="V472" i="1" s="1"/>
  <c r="T473" i="1"/>
  <c r="V473" i="1" s="1"/>
  <c r="T474" i="1"/>
  <c r="V474" i="1" s="1"/>
  <c r="T475" i="1"/>
  <c r="V475" i="1" s="1"/>
  <c r="T476" i="1"/>
  <c r="V476" i="1" s="1"/>
  <c r="T477" i="1"/>
  <c r="V477" i="1" s="1"/>
  <c r="T478" i="1"/>
  <c r="V478" i="1" s="1"/>
  <c r="T479" i="1"/>
  <c r="V479" i="1" s="1"/>
  <c r="T480" i="1"/>
  <c r="V480" i="1" s="1"/>
  <c r="T481" i="1"/>
  <c r="V481" i="1" s="1"/>
  <c r="T482" i="1"/>
  <c r="V482" i="1" s="1"/>
  <c r="T483" i="1"/>
  <c r="V483" i="1" s="1"/>
  <c r="T484" i="1"/>
  <c r="V484" i="1" s="1"/>
  <c r="T485" i="1"/>
  <c r="V485" i="1" s="1"/>
  <c r="T486" i="1"/>
  <c r="V486" i="1" s="1"/>
  <c r="T487" i="1"/>
  <c r="V487" i="1" s="1"/>
  <c r="T488" i="1"/>
  <c r="V488" i="1" s="1"/>
  <c r="T489" i="1"/>
  <c r="V489" i="1" s="1"/>
  <c r="T490" i="1"/>
  <c r="V490" i="1" s="1"/>
  <c r="T491" i="1"/>
  <c r="V491" i="1" s="1"/>
  <c r="T492" i="1"/>
  <c r="V492" i="1" s="1"/>
  <c r="T493" i="1"/>
  <c r="V493" i="1" s="1"/>
  <c r="T494" i="1"/>
  <c r="V494" i="1" s="1"/>
  <c r="T495" i="1"/>
  <c r="V495" i="1" s="1"/>
  <c r="T496" i="1"/>
  <c r="V496" i="1" s="1"/>
  <c r="T497" i="1"/>
  <c r="V497" i="1" s="1"/>
  <c r="T498" i="1"/>
  <c r="V498" i="1" s="1"/>
  <c r="T499" i="1"/>
  <c r="V499" i="1" s="1"/>
  <c r="T500" i="1"/>
  <c r="V500" i="1" s="1"/>
  <c r="T501" i="1"/>
  <c r="V501" i="1" s="1"/>
  <c r="T502" i="1"/>
  <c r="V502" i="1" s="1"/>
  <c r="T503" i="1"/>
  <c r="V503" i="1" s="1"/>
  <c r="T504" i="1"/>
  <c r="V504" i="1" s="1"/>
  <c r="T505" i="1"/>
  <c r="V505" i="1" s="1"/>
  <c r="T506" i="1"/>
  <c r="V506" i="1" s="1"/>
  <c r="T507" i="1"/>
  <c r="V507" i="1" s="1"/>
  <c r="T508" i="1"/>
  <c r="V508" i="1" s="1"/>
  <c r="T509" i="1"/>
  <c r="V509" i="1" s="1"/>
  <c r="T510" i="1"/>
  <c r="V510" i="1" s="1"/>
  <c r="T511" i="1"/>
  <c r="V511" i="1" s="1"/>
  <c r="T512" i="1"/>
  <c r="V512" i="1" s="1"/>
  <c r="T513" i="1"/>
  <c r="V513" i="1" s="1"/>
  <c r="T514" i="1"/>
  <c r="V514" i="1" s="1"/>
  <c r="T515" i="1"/>
  <c r="V515" i="1" s="1"/>
  <c r="T516" i="1"/>
  <c r="V516" i="1" s="1"/>
  <c r="T517" i="1"/>
  <c r="V517" i="1" s="1"/>
  <c r="T518" i="1"/>
  <c r="V518" i="1" s="1"/>
  <c r="T519" i="1"/>
  <c r="V519" i="1" s="1"/>
  <c r="T520" i="1"/>
  <c r="V520" i="1" s="1"/>
  <c r="T521" i="1"/>
  <c r="V521" i="1" s="1"/>
  <c r="T522" i="1"/>
  <c r="V522" i="1" s="1"/>
  <c r="T523" i="1"/>
  <c r="V523" i="1" s="1"/>
  <c r="T524" i="1"/>
  <c r="V524" i="1" s="1"/>
  <c r="T525" i="1"/>
  <c r="V525" i="1" s="1"/>
  <c r="T526" i="1"/>
  <c r="V526" i="1" s="1"/>
  <c r="T527" i="1"/>
  <c r="V527" i="1" s="1"/>
  <c r="T528" i="1"/>
  <c r="V528" i="1" s="1"/>
  <c r="T529" i="1"/>
  <c r="V529" i="1" s="1"/>
  <c r="T530" i="1"/>
  <c r="V530" i="1" s="1"/>
  <c r="T531" i="1"/>
  <c r="V531" i="1" s="1"/>
  <c r="T532" i="1"/>
  <c r="V532" i="1" s="1"/>
  <c r="T533" i="1"/>
  <c r="V533" i="1" s="1"/>
  <c r="T534" i="1"/>
  <c r="V534" i="1" s="1"/>
  <c r="T535" i="1"/>
  <c r="V535" i="1" s="1"/>
  <c r="T536" i="1"/>
  <c r="V536" i="1" s="1"/>
  <c r="T537" i="1"/>
  <c r="V537" i="1" s="1"/>
  <c r="T538" i="1"/>
  <c r="V538" i="1" s="1"/>
  <c r="T539" i="1"/>
  <c r="V539" i="1" s="1"/>
  <c r="T540" i="1"/>
  <c r="V540" i="1" s="1"/>
  <c r="T541" i="1"/>
  <c r="V541" i="1" s="1"/>
  <c r="T542" i="1"/>
  <c r="V542" i="1" s="1"/>
  <c r="T543" i="1"/>
  <c r="V543" i="1" s="1"/>
  <c r="T544" i="1"/>
  <c r="V544" i="1" s="1"/>
  <c r="T545" i="1"/>
  <c r="V545" i="1" s="1"/>
  <c r="T546" i="1"/>
  <c r="V546" i="1" s="1"/>
  <c r="T547" i="1"/>
  <c r="V547" i="1" s="1"/>
  <c r="T548" i="1"/>
  <c r="V548" i="1" s="1"/>
  <c r="T549" i="1"/>
  <c r="V549" i="1" s="1"/>
  <c r="T550" i="1"/>
  <c r="V550" i="1" s="1"/>
  <c r="T551" i="1"/>
  <c r="V551" i="1" s="1"/>
  <c r="T552" i="1"/>
  <c r="V552" i="1" s="1"/>
  <c r="T553" i="1"/>
  <c r="V553" i="1" s="1"/>
  <c r="T554" i="1"/>
  <c r="V554" i="1" s="1"/>
  <c r="T555" i="1"/>
  <c r="V555" i="1" s="1"/>
  <c r="T556" i="1"/>
  <c r="V556" i="1" s="1"/>
  <c r="T557" i="1"/>
  <c r="V557" i="1" s="1"/>
  <c r="T558" i="1"/>
  <c r="V558" i="1" s="1"/>
  <c r="T559" i="1"/>
  <c r="V559" i="1" s="1"/>
  <c r="T560" i="1"/>
  <c r="V560" i="1" s="1"/>
  <c r="T561" i="1"/>
  <c r="V561" i="1" s="1"/>
  <c r="T562" i="1"/>
  <c r="V562" i="1" s="1"/>
  <c r="T563" i="1"/>
  <c r="V563" i="1" s="1"/>
  <c r="T564" i="1"/>
  <c r="V564" i="1" s="1"/>
  <c r="T565" i="1"/>
  <c r="V565" i="1" s="1"/>
  <c r="T566" i="1"/>
  <c r="V566" i="1" s="1"/>
  <c r="T567" i="1"/>
  <c r="V567" i="1" s="1"/>
  <c r="T568" i="1"/>
  <c r="V568" i="1" s="1"/>
  <c r="T569" i="1"/>
  <c r="V569" i="1" s="1"/>
  <c r="T570" i="1"/>
  <c r="V570" i="1" s="1"/>
  <c r="T572" i="1"/>
  <c r="V572" i="1" s="1"/>
  <c r="T573" i="1"/>
  <c r="V573" i="1" s="1"/>
  <c r="T574" i="1"/>
  <c r="V574" i="1" s="1"/>
  <c r="T575" i="1"/>
  <c r="V575" i="1" s="1"/>
  <c r="T576" i="1"/>
  <c r="V576" i="1" s="1"/>
  <c r="T577" i="1"/>
  <c r="V577" i="1" s="1"/>
  <c r="T578" i="1"/>
  <c r="V578" i="1" s="1"/>
  <c r="T579" i="1"/>
  <c r="V579" i="1" s="1"/>
  <c r="T580" i="1"/>
  <c r="V580" i="1" s="1"/>
  <c r="T581" i="1"/>
  <c r="V581" i="1" s="1"/>
  <c r="T582" i="1"/>
  <c r="V582" i="1" s="1"/>
  <c r="T583" i="1"/>
  <c r="V583" i="1" s="1"/>
  <c r="T584" i="1"/>
  <c r="V584" i="1" s="1"/>
  <c r="T585" i="1"/>
  <c r="V585" i="1" s="1"/>
  <c r="T586" i="1"/>
  <c r="V586" i="1" s="1"/>
  <c r="T587" i="1"/>
  <c r="V587" i="1" s="1"/>
  <c r="T588" i="1"/>
  <c r="V588" i="1" s="1"/>
  <c r="T589" i="1"/>
  <c r="V589" i="1" s="1"/>
  <c r="T590" i="1"/>
  <c r="V590" i="1" s="1"/>
  <c r="T591" i="1"/>
  <c r="V591" i="1" s="1"/>
  <c r="T592" i="1"/>
  <c r="V592" i="1" s="1"/>
  <c r="T593" i="1"/>
  <c r="V593" i="1" s="1"/>
  <c r="T594" i="1"/>
  <c r="V594" i="1" s="1"/>
  <c r="T595" i="1"/>
  <c r="V595" i="1" s="1"/>
  <c r="T596" i="1"/>
  <c r="V596" i="1" s="1"/>
  <c r="T597" i="1"/>
  <c r="V597" i="1" s="1"/>
  <c r="T598" i="1"/>
  <c r="V598" i="1" s="1"/>
  <c r="T599" i="1"/>
  <c r="V599" i="1" s="1"/>
  <c r="T600" i="1"/>
  <c r="V600" i="1" s="1"/>
  <c r="T601" i="1"/>
  <c r="V601" i="1" s="1"/>
  <c r="T602" i="1"/>
  <c r="V602" i="1" s="1"/>
  <c r="T603" i="1"/>
  <c r="V603" i="1" s="1"/>
  <c r="T604" i="1"/>
  <c r="V604" i="1" s="1"/>
  <c r="T605" i="1"/>
  <c r="V605" i="1" s="1"/>
  <c r="T606" i="1"/>
  <c r="V606" i="1" s="1"/>
  <c r="T607" i="1"/>
  <c r="V607" i="1" s="1"/>
  <c r="T608" i="1"/>
  <c r="V608" i="1" s="1"/>
  <c r="T609" i="1"/>
  <c r="V609" i="1" s="1"/>
  <c r="T610" i="1"/>
  <c r="V610" i="1" s="1"/>
  <c r="T611" i="1"/>
  <c r="V611" i="1" s="1"/>
  <c r="T612" i="1"/>
  <c r="V612" i="1" s="1"/>
  <c r="T613" i="1"/>
  <c r="V613" i="1" s="1"/>
  <c r="T614" i="1"/>
  <c r="V614" i="1" s="1"/>
  <c r="T615" i="1"/>
  <c r="V615" i="1" s="1"/>
  <c r="T616" i="1"/>
  <c r="V616" i="1" s="1"/>
  <c r="T617" i="1"/>
  <c r="V617" i="1" s="1"/>
  <c r="T618" i="1"/>
  <c r="V618" i="1" s="1"/>
  <c r="T619" i="1"/>
  <c r="V619" i="1" s="1"/>
  <c r="T620" i="1"/>
  <c r="V620" i="1" s="1"/>
  <c r="T621" i="1"/>
  <c r="V621" i="1" s="1"/>
  <c r="T622" i="1"/>
  <c r="V622" i="1" s="1"/>
  <c r="T623" i="1"/>
  <c r="V623" i="1" s="1"/>
  <c r="T624" i="1"/>
  <c r="V624" i="1" s="1"/>
  <c r="T625" i="1"/>
  <c r="V625" i="1" s="1"/>
  <c r="T626" i="1"/>
  <c r="V626" i="1" s="1"/>
  <c r="T627" i="1"/>
  <c r="V627" i="1" s="1"/>
  <c r="T628" i="1"/>
  <c r="V628" i="1" s="1"/>
  <c r="T629" i="1"/>
  <c r="V629" i="1" s="1"/>
  <c r="T630" i="1"/>
  <c r="V630" i="1" s="1"/>
  <c r="T631" i="1"/>
  <c r="V631" i="1" s="1"/>
  <c r="T632" i="1"/>
  <c r="V632" i="1" s="1"/>
  <c r="T633" i="1"/>
  <c r="V633" i="1" s="1"/>
  <c r="T634" i="1"/>
  <c r="V634" i="1" s="1"/>
  <c r="T635" i="1"/>
  <c r="V635" i="1" s="1"/>
  <c r="T636" i="1"/>
  <c r="V636" i="1" s="1"/>
  <c r="T637" i="1"/>
  <c r="V637" i="1" s="1"/>
  <c r="T638" i="1"/>
  <c r="V638" i="1" s="1"/>
  <c r="T639" i="1"/>
  <c r="V639" i="1" s="1"/>
  <c r="T640" i="1"/>
  <c r="V640" i="1" s="1"/>
  <c r="T641" i="1"/>
  <c r="V641" i="1" s="1"/>
  <c r="T642" i="1"/>
  <c r="V642" i="1" s="1"/>
  <c r="T643" i="1"/>
  <c r="V643" i="1" s="1"/>
  <c r="T644" i="1"/>
  <c r="V644" i="1" s="1"/>
  <c r="T645" i="1"/>
  <c r="V645" i="1" s="1"/>
  <c r="T646" i="1"/>
  <c r="V646" i="1" s="1"/>
  <c r="T647" i="1"/>
  <c r="V647" i="1" s="1"/>
  <c r="T648" i="1"/>
  <c r="V648" i="1" s="1"/>
  <c r="T649" i="1"/>
  <c r="V649" i="1" s="1"/>
  <c r="T650" i="1"/>
  <c r="V650" i="1" s="1"/>
  <c r="T651" i="1"/>
  <c r="V651" i="1" s="1"/>
  <c r="T652" i="1"/>
  <c r="V652" i="1" s="1"/>
  <c r="T653" i="1"/>
  <c r="V653" i="1" s="1"/>
  <c r="T654" i="1"/>
  <c r="V654" i="1" s="1"/>
  <c r="T655" i="1"/>
  <c r="V655" i="1" s="1"/>
  <c r="T656" i="1"/>
  <c r="V656" i="1" s="1"/>
  <c r="T657" i="1"/>
  <c r="V657" i="1" s="1"/>
  <c r="T658" i="1"/>
  <c r="V658" i="1" s="1"/>
  <c r="T659" i="1"/>
  <c r="V659" i="1" s="1"/>
  <c r="T660" i="1"/>
  <c r="V660" i="1" s="1"/>
  <c r="T661" i="1"/>
  <c r="V661" i="1" s="1"/>
  <c r="T662" i="1"/>
  <c r="V662" i="1" s="1"/>
  <c r="T663" i="1"/>
  <c r="V663" i="1" s="1"/>
  <c r="T664" i="1"/>
  <c r="V664" i="1" s="1"/>
  <c r="T665" i="1"/>
  <c r="V665" i="1" s="1"/>
  <c r="T666" i="1"/>
  <c r="V666" i="1" s="1"/>
  <c r="T667" i="1"/>
  <c r="V667" i="1" s="1"/>
  <c r="T668" i="1"/>
  <c r="V668" i="1" s="1"/>
  <c r="T669" i="1"/>
  <c r="V669" i="1" s="1"/>
  <c r="T670" i="1"/>
  <c r="V670" i="1" s="1"/>
  <c r="T671" i="1"/>
  <c r="V671" i="1" s="1"/>
  <c r="T672" i="1"/>
  <c r="V672" i="1" s="1"/>
  <c r="T673" i="1"/>
  <c r="V673" i="1" s="1"/>
  <c r="T674" i="1"/>
  <c r="V674" i="1" s="1"/>
  <c r="T675" i="1"/>
  <c r="V675" i="1" s="1"/>
  <c r="T676" i="1"/>
  <c r="V676" i="1" s="1"/>
  <c r="T677" i="1"/>
  <c r="V677" i="1" s="1"/>
  <c r="T678" i="1"/>
  <c r="V678" i="1" s="1"/>
  <c r="T679" i="1"/>
  <c r="V679" i="1" s="1"/>
  <c r="T680" i="1"/>
  <c r="V680" i="1" s="1"/>
  <c r="T681" i="1"/>
  <c r="V681" i="1" s="1"/>
  <c r="T682" i="1"/>
  <c r="V682" i="1" s="1"/>
  <c r="T683" i="1"/>
  <c r="V683" i="1" s="1"/>
  <c r="T684" i="1"/>
  <c r="T687" i="1"/>
  <c r="V687" i="1" s="1"/>
  <c r="T688" i="1"/>
  <c r="V688" i="1" s="1"/>
  <c r="T689" i="1"/>
  <c r="V689" i="1" s="1"/>
  <c r="T690" i="1"/>
  <c r="V690" i="1" s="1"/>
  <c r="T692" i="1"/>
  <c r="V692" i="1" s="1"/>
  <c r="T693" i="1"/>
  <c r="V693" i="1" s="1"/>
  <c r="T694" i="1"/>
  <c r="V694" i="1" s="1"/>
  <c r="T695" i="1"/>
  <c r="V695" i="1" s="1"/>
  <c r="T696" i="1"/>
  <c r="V696" i="1" s="1"/>
  <c r="T697" i="1"/>
  <c r="V697" i="1" s="1"/>
  <c r="T698" i="1"/>
  <c r="V698" i="1" s="1"/>
  <c r="T699" i="1"/>
  <c r="V699" i="1" s="1"/>
  <c r="T700" i="1"/>
  <c r="V700" i="1" s="1"/>
  <c r="T701" i="1"/>
  <c r="V701" i="1" s="1"/>
  <c r="T702" i="1"/>
  <c r="V702" i="1" s="1"/>
  <c r="T703" i="1"/>
  <c r="V703" i="1" s="1"/>
  <c r="T704" i="1"/>
  <c r="V704" i="1" s="1"/>
  <c r="T705" i="1"/>
  <c r="V705" i="1" s="1"/>
  <c r="T706" i="1"/>
  <c r="V706" i="1" s="1"/>
  <c r="T707" i="1"/>
  <c r="V707" i="1" s="1"/>
  <c r="T708" i="1"/>
  <c r="V708" i="1" s="1"/>
  <c r="T709" i="1"/>
  <c r="V709" i="1" s="1"/>
  <c r="T710" i="1"/>
  <c r="V710" i="1" s="1"/>
  <c r="T711" i="1"/>
  <c r="V711" i="1" s="1"/>
  <c r="T712" i="1"/>
  <c r="V712" i="1" s="1"/>
  <c r="T713" i="1"/>
  <c r="V713" i="1" s="1"/>
  <c r="T714" i="1"/>
  <c r="V714" i="1" s="1"/>
  <c r="T715" i="1"/>
  <c r="V715" i="1" s="1"/>
  <c r="T716" i="1"/>
  <c r="V716" i="1" s="1"/>
  <c r="T717" i="1"/>
  <c r="V717" i="1" s="1"/>
  <c r="T718" i="1"/>
  <c r="V718" i="1" s="1"/>
  <c r="T719" i="1"/>
  <c r="V719" i="1" s="1"/>
  <c r="T720" i="1"/>
  <c r="V720" i="1" s="1"/>
  <c r="T721" i="1"/>
  <c r="V721" i="1" s="1"/>
  <c r="T722" i="1"/>
  <c r="V722" i="1" s="1"/>
  <c r="T723" i="1"/>
  <c r="V723" i="1" s="1"/>
  <c r="T724" i="1"/>
  <c r="V724" i="1" s="1"/>
  <c r="T725" i="1"/>
  <c r="V725" i="1" s="1"/>
  <c r="T726" i="1"/>
  <c r="V726" i="1" s="1"/>
  <c r="T727" i="1"/>
  <c r="V727" i="1" s="1"/>
  <c r="T728" i="1"/>
  <c r="V728" i="1" s="1"/>
  <c r="T729" i="1"/>
  <c r="V729" i="1" s="1"/>
  <c r="T730" i="1"/>
  <c r="V730" i="1" s="1"/>
  <c r="T731" i="1"/>
  <c r="V731" i="1" s="1"/>
  <c r="T732" i="1"/>
  <c r="V732" i="1" s="1"/>
  <c r="T733" i="1"/>
  <c r="V733" i="1" s="1"/>
  <c r="T734" i="1"/>
  <c r="V734" i="1" s="1"/>
  <c r="T735" i="1"/>
  <c r="V735" i="1" s="1"/>
  <c r="T736" i="1"/>
  <c r="V736" i="1" s="1"/>
  <c r="T737" i="1"/>
  <c r="V737" i="1" s="1"/>
  <c r="T738" i="1"/>
  <c r="V738" i="1" s="1"/>
  <c r="T739" i="1"/>
  <c r="V739" i="1" s="1"/>
  <c r="T740" i="1"/>
  <c r="V740" i="1" s="1"/>
  <c r="T741" i="1"/>
  <c r="V741" i="1" s="1"/>
  <c r="T742" i="1"/>
  <c r="V742" i="1" s="1"/>
  <c r="T743" i="1"/>
  <c r="V743" i="1" s="1"/>
  <c r="T744" i="1"/>
  <c r="V744" i="1" s="1"/>
  <c r="T745" i="1"/>
  <c r="V745" i="1" s="1"/>
  <c r="T746" i="1"/>
  <c r="V746" i="1" s="1"/>
  <c r="T747" i="1"/>
  <c r="V747" i="1" s="1"/>
  <c r="T748" i="1"/>
  <c r="V748" i="1" s="1"/>
  <c r="T749" i="1"/>
  <c r="V749" i="1" s="1"/>
  <c r="T750" i="1"/>
  <c r="V750" i="1" s="1"/>
  <c r="T751" i="1"/>
  <c r="V751" i="1" s="1"/>
  <c r="T752" i="1"/>
  <c r="V752" i="1" s="1"/>
  <c r="T753" i="1"/>
  <c r="V753" i="1" s="1"/>
  <c r="T754" i="1"/>
  <c r="V754" i="1" s="1"/>
  <c r="T755" i="1"/>
  <c r="V755" i="1" s="1"/>
  <c r="T756" i="1"/>
  <c r="V756" i="1" s="1"/>
  <c r="T757" i="1"/>
  <c r="V757" i="1" s="1"/>
  <c r="T758" i="1"/>
  <c r="V758" i="1" s="1"/>
  <c r="T759" i="1"/>
  <c r="V759" i="1" s="1"/>
  <c r="T760" i="1"/>
  <c r="V760" i="1" s="1"/>
  <c r="T761" i="1"/>
  <c r="V761" i="1" s="1"/>
  <c r="T762" i="1"/>
  <c r="V762" i="1" s="1"/>
  <c r="T763" i="1"/>
  <c r="V763" i="1" s="1"/>
  <c r="T764" i="1"/>
  <c r="V764" i="1" s="1"/>
  <c r="T765" i="1"/>
  <c r="V765" i="1" s="1"/>
  <c r="T766" i="1"/>
  <c r="V766" i="1" s="1"/>
  <c r="T767" i="1"/>
  <c r="V767" i="1" s="1"/>
  <c r="T768" i="1"/>
  <c r="V768" i="1" s="1"/>
  <c r="T769" i="1"/>
  <c r="V769" i="1" s="1"/>
  <c r="T770" i="1"/>
  <c r="V770" i="1" s="1"/>
  <c r="T771" i="1"/>
  <c r="V771" i="1" s="1"/>
  <c r="T772" i="1"/>
  <c r="V772" i="1" s="1"/>
  <c r="T773" i="1"/>
  <c r="V773" i="1" s="1"/>
  <c r="T774" i="1"/>
  <c r="V774" i="1" s="1"/>
  <c r="T775" i="1"/>
  <c r="V775" i="1" s="1"/>
  <c r="T776" i="1"/>
  <c r="V776" i="1" s="1"/>
  <c r="T777" i="1"/>
  <c r="V777" i="1" s="1"/>
  <c r="T778" i="1"/>
  <c r="V778" i="1" s="1"/>
  <c r="T779" i="1"/>
  <c r="V779" i="1" s="1"/>
  <c r="T780" i="1"/>
  <c r="V780" i="1" s="1"/>
  <c r="T781" i="1"/>
  <c r="V781" i="1" s="1"/>
  <c r="T782" i="1"/>
  <c r="V782" i="1" s="1"/>
  <c r="T783" i="1"/>
  <c r="V783" i="1" s="1"/>
  <c r="T784" i="1"/>
  <c r="V784" i="1" s="1"/>
  <c r="T785" i="1"/>
  <c r="V785" i="1" s="1"/>
  <c r="T786" i="1"/>
  <c r="V786" i="1" s="1"/>
  <c r="T787" i="1"/>
  <c r="V787" i="1" s="1"/>
  <c r="T788" i="1"/>
  <c r="V788" i="1" s="1"/>
  <c r="T790" i="1"/>
  <c r="V790" i="1" s="1"/>
  <c r="T791" i="1"/>
  <c r="V791" i="1" s="1"/>
  <c r="T792" i="1"/>
  <c r="V792" i="1" s="1"/>
  <c r="T793" i="1"/>
  <c r="V793" i="1" s="1"/>
  <c r="T794" i="1"/>
  <c r="V794" i="1" s="1"/>
  <c r="T795" i="1"/>
  <c r="V795" i="1" s="1"/>
  <c r="T796" i="1"/>
  <c r="V796" i="1" s="1"/>
  <c r="T797" i="1"/>
  <c r="V797" i="1" s="1"/>
  <c r="T798" i="1"/>
  <c r="V798" i="1" s="1"/>
  <c r="T799" i="1"/>
  <c r="V799" i="1" s="1"/>
  <c r="T800" i="1"/>
  <c r="V800" i="1" s="1"/>
  <c r="T801" i="1"/>
  <c r="V801" i="1" s="1"/>
  <c r="T802" i="1"/>
  <c r="V802" i="1" s="1"/>
  <c r="T803" i="1"/>
  <c r="V803" i="1" s="1"/>
  <c r="T804" i="1"/>
  <c r="V804" i="1" s="1"/>
  <c r="T805" i="1"/>
  <c r="V805" i="1" s="1"/>
  <c r="T806" i="1"/>
  <c r="V806" i="1" s="1"/>
  <c r="T807" i="1"/>
  <c r="V807" i="1" s="1"/>
  <c r="T808" i="1"/>
  <c r="V808" i="1" s="1"/>
  <c r="T809" i="1"/>
  <c r="V809" i="1" s="1"/>
  <c r="T810" i="1"/>
  <c r="V810" i="1" s="1"/>
  <c r="T811" i="1"/>
  <c r="V811" i="1" s="1"/>
  <c r="T812" i="1"/>
  <c r="V812" i="1" s="1"/>
  <c r="T813" i="1"/>
  <c r="V813" i="1" s="1"/>
  <c r="T814" i="1"/>
  <c r="V814" i="1" s="1"/>
  <c r="T815" i="1"/>
  <c r="V815" i="1" s="1"/>
  <c r="T816" i="1"/>
  <c r="V816" i="1" s="1"/>
  <c r="T817" i="1"/>
  <c r="V817" i="1" s="1"/>
  <c r="T818" i="1"/>
  <c r="V818" i="1" s="1"/>
  <c r="T819" i="1"/>
  <c r="V819" i="1" s="1"/>
  <c r="T820" i="1"/>
  <c r="V820" i="1" s="1"/>
  <c r="T821" i="1"/>
  <c r="V821" i="1" s="1"/>
  <c r="T822" i="1"/>
  <c r="V822" i="1" s="1"/>
  <c r="T823" i="1"/>
  <c r="V823" i="1" s="1"/>
  <c r="T824" i="1"/>
  <c r="V824" i="1" s="1"/>
  <c r="T825" i="1"/>
  <c r="V825" i="1" s="1"/>
  <c r="T826" i="1"/>
  <c r="V826" i="1" s="1"/>
  <c r="T827" i="1"/>
  <c r="V827" i="1" s="1"/>
  <c r="T828" i="1"/>
  <c r="V828" i="1" s="1"/>
  <c r="T829" i="1"/>
  <c r="V829" i="1" s="1"/>
  <c r="T830" i="1"/>
  <c r="V830" i="1" s="1"/>
  <c r="T831" i="1"/>
  <c r="V831" i="1" s="1"/>
  <c r="T832" i="1"/>
  <c r="V832" i="1" s="1"/>
  <c r="T833" i="1"/>
  <c r="V833" i="1" s="1"/>
  <c r="T6" i="1"/>
  <c r="V6" i="1" s="1"/>
  <c r="S833" i="1"/>
  <c r="U833" i="1" s="1"/>
  <c r="S832" i="1"/>
  <c r="U832" i="1" s="1"/>
  <c r="S831" i="1"/>
  <c r="U831" i="1" s="1"/>
  <c r="S830" i="1"/>
  <c r="U830" i="1" s="1"/>
  <c r="S829" i="1"/>
  <c r="U829" i="1" s="1"/>
  <c r="S828" i="1"/>
  <c r="U828" i="1" s="1"/>
  <c r="S827" i="1"/>
  <c r="U827" i="1" s="1"/>
  <c r="S826" i="1"/>
  <c r="U826" i="1" s="1"/>
  <c r="S825" i="1"/>
  <c r="U825" i="1" s="1"/>
  <c r="S824" i="1"/>
  <c r="U824" i="1" s="1"/>
  <c r="S823" i="1"/>
  <c r="U823" i="1" s="1"/>
  <c r="S822" i="1"/>
  <c r="U822" i="1" s="1"/>
  <c r="S821" i="1"/>
  <c r="U821" i="1" s="1"/>
  <c r="S820" i="1"/>
  <c r="U820" i="1" s="1"/>
  <c r="S819" i="1"/>
  <c r="U819" i="1" s="1"/>
  <c r="S818" i="1"/>
  <c r="U818" i="1" s="1"/>
  <c r="S817" i="1"/>
  <c r="U817" i="1" s="1"/>
  <c r="S816" i="1"/>
  <c r="U816" i="1" s="1"/>
  <c r="S815" i="1"/>
  <c r="U815" i="1" s="1"/>
  <c r="S814" i="1"/>
  <c r="U814" i="1" s="1"/>
  <c r="S813" i="1"/>
  <c r="U813" i="1" s="1"/>
  <c r="S812" i="1"/>
  <c r="U812" i="1" s="1"/>
  <c r="S811" i="1"/>
  <c r="U811" i="1" s="1"/>
  <c r="S810" i="1"/>
  <c r="U810" i="1" s="1"/>
  <c r="S809" i="1"/>
  <c r="U809" i="1" s="1"/>
  <c r="S808" i="1"/>
  <c r="U808" i="1" s="1"/>
  <c r="S807" i="1"/>
  <c r="U807" i="1" s="1"/>
  <c r="S806" i="1"/>
  <c r="U806" i="1" s="1"/>
  <c r="S805" i="1"/>
  <c r="U805" i="1" s="1"/>
  <c r="S804" i="1"/>
  <c r="U804" i="1" s="1"/>
  <c r="S803" i="1"/>
  <c r="U803" i="1" s="1"/>
  <c r="S802" i="1"/>
  <c r="U802" i="1" s="1"/>
  <c r="S801" i="1"/>
  <c r="U801" i="1" s="1"/>
  <c r="S800" i="1"/>
  <c r="U800" i="1" s="1"/>
  <c r="S799" i="1"/>
  <c r="U799" i="1" s="1"/>
  <c r="S798" i="1"/>
  <c r="U798" i="1" s="1"/>
  <c r="S797" i="1"/>
  <c r="U797" i="1" s="1"/>
  <c r="S796" i="1"/>
  <c r="U796" i="1" s="1"/>
  <c r="S795" i="1"/>
  <c r="U795" i="1" s="1"/>
  <c r="S794" i="1"/>
  <c r="U794" i="1" s="1"/>
  <c r="S793" i="1"/>
  <c r="U793" i="1" s="1"/>
  <c r="S792" i="1"/>
  <c r="U792" i="1" s="1"/>
  <c r="S791" i="1"/>
  <c r="U791" i="1" s="1"/>
  <c r="S790" i="1"/>
  <c r="U790" i="1" s="1"/>
  <c r="S788" i="1"/>
  <c r="U788" i="1" s="1"/>
  <c r="S787" i="1"/>
  <c r="U787" i="1" s="1"/>
  <c r="S786" i="1"/>
  <c r="U786" i="1" s="1"/>
  <c r="S785" i="1"/>
  <c r="U785" i="1" s="1"/>
  <c r="S784" i="1"/>
  <c r="U784" i="1" s="1"/>
  <c r="S783" i="1"/>
  <c r="U783" i="1" s="1"/>
  <c r="S782" i="1"/>
  <c r="U782" i="1" s="1"/>
  <c r="S781" i="1"/>
  <c r="U781" i="1" s="1"/>
  <c r="S780" i="1"/>
  <c r="U780" i="1" s="1"/>
  <c r="S779" i="1"/>
  <c r="U779" i="1" s="1"/>
  <c r="S778" i="1"/>
  <c r="U778" i="1" s="1"/>
  <c r="S777" i="1"/>
  <c r="U777" i="1" s="1"/>
  <c r="S776" i="1"/>
  <c r="U776" i="1" s="1"/>
  <c r="S775" i="1"/>
  <c r="U775" i="1" s="1"/>
  <c r="S774" i="1"/>
  <c r="U774" i="1" s="1"/>
  <c r="S773" i="1"/>
  <c r="U773" i="1" s="1"/>
  <c r="S772" i="1"/>
  <c r="U772" i="1" s="1"/>
  <c r="S771" i="1"/>
  <c r="U771" i="1" s="1"/>
  <c r="S770" i="1"/>
  <c r="U770" i="1" s="1"/>
  <c r="S769" i="1"/>
  <c r="U769" i="1" s="1"/>
  <c r="S768" i="1"/>
  <c r="U768" i="1" s="1"/>
  <c r="S767" i="1"/>
  <c r="U767" i="1" s="1"/>
  <c r="S766" i="1"/>
  <c r="U766" i="1" s="1"/>
  <c r="S765" i="1"/>
  <c r="U765" i="1" s="1"/>
  <c r="S764" i="1"/>
  <c r="U764" i="1" s="1"/>
  <c r="S763" i="1"/>
  <c r="U763" i="1" s="1"/>
  <c r="S762" i="1"/>
  <c r="U762" i="1" s="1"/>
  <c r="S761" i="1"/>
  <c r="U761" i="1" s="1"/>
  <c r="S760" i="1"/>
  <c r="U760" i="1" s="1"/>
  <c r="S759" i="1"/>
  <c r="U759" i="1" s="1"/>
  <c r="S758" i="1"/>
  <c r="U758" i="1" s="1"/>
  <c r="S757" i="1"/>
  <c r="U757" i="1" s="1"/>
  <c r="S756" i="1"/>
  <c r="U756" i="1" s="1"/>
  <c r="S755" i="1"/>
  <c r="U755" i="1" s="1"/>
  <c r="S754" i="1"/>
  <c r="U754" i="1" s="1"/>
  <c r="S753" i="1"/>
  <c r="U753" i="1" s="1"/>
  <c r="S752" i="1"/>
  <c r="U752" i="1" s="1"/>
  <c r="S751" i="1"/>
  <c r="U751" i="1" s="1"/>
  <c r="S750" i="1"/>
  <c r="U750" i="1" s="1"/>
  <c r="S749" i="1"/>
  <c r="U749" i="1" s="1"/>
  <c r="S748" i="1"/>
  <c r="U748" i="1" s="1"/>
  <c r="S747" i="1"/>
  <c r="U747" i="1" s="1"/>
  <c r="S746" i="1"/>
  <c r="U746" i="1" s="1"/>
  <c r="S745" i="1"/>
  <c r="U745" i="1" s="1"/>
  <c r="S744" i="1"/>
  <c r="U744" i="1" s="1"/>
  <c r="S743" i="1"/>
  <c r="U743" i="1" s="1"/>
  <c r="S742" i="1"/>
  <c r="U742" i="1" s="1"/>
  <c r="S741" i="1"/>
  <c r="U741" i="1" s="1"/>
  <c r="S740" i="1"/>
  <c r="U740" i="1" s="1"/>
  <c r="S739" i="1"/>
  <c r="U739" i="1" s="1"/>
  <c r="S738" i="1"/>
  <c r="U738" i="1" s="1"/>
  <c r="S737" i="1"/>
  <c r="U737" i="1" s="1"/>
  <c r="S736" i="1"/>
  <c r="U736" i="1" s="1"/>
  <c r="S735" i="1"/>
  <c r="U735" i="1" s="1"/>
  <c r="S734" i="1"/>
  <c r="U734" i="1" s="1"/>
  <c r="S733" i="1"/>
  <c r="U733" i="1" s="1"/>
  <c r="S732" i="1"/>
  <c r="U732" i="1" s="1"/>
  <c r="S731" i="1"/>
  <c r="U731" i="1" s="1"/>
  <c r="S730" i="1"/>
  <c r="U730" i="1" s="1"/>
  <c r="S729" i="1"/>
  <c r="U729" i="1" s="1"/>
  <c r="S728" i="1"/>
  <c r="U728" i="1" s="1"/>
  <c r="S727" i="1"/>
  <c r="U727" i="1" s="1"/>
  <c r="S726" i="1"/>
  <c r="U726" i="1" s="1"/>
  <c r="S725" i="1"/>
  <c r="U725" i="1" s="1"/>
  <c r="S724" i="1"/>
  <c r="U724" i="1" s="1"/>
  <c r="S723" i="1"/>
  <c r="U723" i="1" s="1"/>
  <c r="S722" i="1"/>
  <c r="U722" i="1" s="1"/>
  <c r="S721" i="1"/>
  <c r="U721" i="1" s="1"/>
  <c r="S720" i="1"/>
  <c r="U720" i="1" s="1"/>
  <c r="S719" i="1"/>
  <c r="U719" i="1" s="1"/>
  <c r="S718" i="1"/>
  <c r="U718" i="1" s="1"/>
  <c r="S717" i="1"/>
  <c r="U717" i="1" s="1"/>
  <c r="S716" i="1"/>
  <c r="U716" i="1" s="1"/>
  <c r="S715" i="1"/>
  <c r="U715" i="1" s="1"/>
  <c r="S714" i="1"/>
  <c r="U714" i="1" s="1"/>
  <c r="S713" i="1"/>
  <c r="U713" i="1" s="1"/>
  <c r="S712" i="1"/>
  <c r="U712" i="1" s="1"/>
  <c r="S711" i="1"/>
  <c r="U711" i="1" s="1"/>
  <c r="S710" i="1"/>
  <c r="U710" i="1" s="1"/>
  <c r="S709" i="1"/>
  <c r="U709" i="1" s="1"/>
  <c r="S708" i="1"/>
  <c r="U708" i="1" s="1"/>
  <c r="S707" i="1"/>
  <c r="U707" i="1" s="1"/>
  <c r="S706" i="1"/>
  <c r="U706" i="1" s="1"/>
  <c r="S705" i="1"/>
  <c r="U705" i="1" s="1"/>
  <c r="S704" i="1"/>
  <c r="U704" i="1" s="1"/>
  <c r="S703" i="1"/>
  <c r="U703" i="1" s="1"/>
  <c r="S702" i="1"/>
  <c r="U702" i="1" s="1"/>
  <c r="S701" i="1"/>
  <c r="U701" i="1" s="1"/>
  <c r="S700" i="1"/>
  <c r="U700" i="1" s="1"/>
  <c r="S699" i="1"/>
  <c r="U699" i="1" s="1"/>
  <c r="S698" i="1"/>
  <c r="U698" i="1" s="1"/>
  <c r="S697" i="1"/>
  <c r="U697" i="1" s="1"/>
  <c r="S696" i="1"/>
  <c r="U696" i="1" s="1"/>
  <c r="S695" i="1"/>
  <c r="U695" i="1" s="1"/>
  <c r="S694" i="1"/>
  <c r="U694" i="1" s="1"/>
  <c r="S693" i="1"/>
  <c r="U693" i="1" s="1"/>
  <c r="S692" i="1"/>
  <c r="U692" i="1" s="1"/>
  <c r="S690" i="1"/>
  <c r="U690" i="1" s="1"/>
  <c r="S689" i="1"/>
  <c r="U689" i="1" s="1"/>
  <c r="S688" i="1"/>
  <c r="U688" i="1" s="1"/>
  <c r="S687" i="1"/>
  <c r="U687" i="1" s="1"/>
  <c r="S684" i="1"/>
  <c r="S683" i="1"/>
  <c r="U683" i="1" s="1"/>
  <c r="S682" i="1"/>
  <c r="U682" i="1" s="1"/>
  <c r="S681" i="1"/>
  <c r="U681" i="1" s="1"/>
  <c r="S680" i="1"/>
  <c r="U680" i="1" s="1"/>
  <c r="S679" i="1"/>
  <c r="U679" i="1" s="1"/>
  <c r="S678" i="1"/>
  <c r="U678" i="1" s="1"/>
  <c r="S677" i="1"/>
  <c r="U677" i="1" s="1"/>
  <c r="S676" i="1"/>
  <c r="U676" i="1" s="1"/>
  <c r="S675" i="1"/>
  <c r="U675" i="1" s="1"/>
  <c r="S674" i="1"/>
  <c r="U674" i="1" s="1"/>
  <c r="S673" i="1"/>
  <c r="U673" i="1" s="1"/>
  <c r="S672" i="1"/>
  <c r="U672" i="1" s="1"/>
  <c r="S671" i="1"/>
  <c r="U671" i="1" s="1"/>
  <c r="S670" i="1"/>
  <c r="U670" i="1" s="1"/>
  <c r="S669" i="1"/>
  <c r="U669" i="1" s="1"/>
  <c r="S668" i="1"/>
  <c r="U668" i="1" s="1"/>
  <c r="S667" i="1"/>
  <c r="U667" i="1" s="1"/>
  <c r="S666" i="1"/>
  <c r="U666" i="1" s="1"/>
  <c r="S665" i="1"/>
  <c r="U665" i="1" s="1"/>
  <c r="S664" i="1"/>
  <c r="U664" i="1" s="1"/>
  <c r="S663" i="1"/>
  <c r="U663" i="1" s="1"/>
  <c r="S662" i="1"/>
  <c r="U662" i="1" s="1"/>
  <c r="S661" i="1"/>
  <c r="U661" i="1" s="1"/>
  <c r="S660" i="1"/>
  <c r="U660" i="1" s="1"/>
  <c r="S659" i="1"/>
  <c r="U659" i="1" s="1"/>
  <c r="S658" i="1"/>
  <c r="U658" i="1" s="1"/>
  <c r="S657" i="1"/>
  <c r="U657" i="1" s="1"/>
  <c r="S656" i="1"/>
  <c r="U656" i="1" s="1"/>
  <c r="S655" i="1"/>
  <c r="U655" i="1" s="1"/>
  <c r="S654" i="1"/>
  <c r="U654" i="1" s="1"/>
  <c r="S653" i="1"/>
  <c r="U653" i="1" s="1"/>
  <c r="S652" i="1"/>
  <c r="U652" i="1" s="1"/>
  <c r="S651" i="1"/>
  <c r="U651" i="1" s="1"/>
  <c r="S650" i="1"/>
  <c r="U650" i="1" s="1"/>
  <c r="S649" i="1"/>
  <c r="U649" i="1" s="1"/>
  <c r="S648" i="1"/>
  <c r="U648" i="1" s="1"/>
  <c r="S647" i="1"/>
  <c r="U647" i="1" s="1"/>
  <c r="S646" i="1"/>
  <c r="U646" i="1" s="1"/>
  <c r="S645" i="1"/>
  <c r="U645" i="1" s="1"/>
  <c r="S644" i="1"/>
  <c r="U644" i="1" s="1"/>
  <c r="S643" i="1"/>
  <c r="U643" i="1" s="1"/>
  <c r="S642" i="1"/>
  <c r="U642" i="1" s="1"/>
  <c r="S641" i="1"/>
  <c r="U641" i="1" s="1"/>
  <c r="S640" i="1"/>
  <c r="U640" i="1" s="1"/>
  <c r="S639" i="1"/>
  <c r="U639" i="1" s="1"/>
  <c r="S638" i="1"/>
  <c r="U638" i="1" s="1"/>
  <c r="S637" i="1"/>
  <c r="U637" i="1" s="1"/>
  <c r="S636" i="1"/>
  <c r="U636" i="1" s="1"/>
  <c r="S635" i="1"/>
  <c r="U635" i="1" s="1"/>
  <c r="S634" i="1"/>
  <c r="U634" i="1" s="1"/>
  <c r="S633" i="1"/>
  <c r="U633" i="1" s="1"/>
  <c r="S632" i="1"/>
  <c r="U632" i="1" s="1"/>
  <c r="S631" i="1"/>
  <c r="U631" i="1" s="1"/>
  <c r="S630" i="1"/>
  <c r="U630" i="1" s="1"/>
  <c r="S629" i="1"/>
  <c r="U629" i="1" s="1"/>
  <c r="S628" i="1"/>
  <c r="U628" i="1" s="1"/>
  <c r="S627" i="1"/>
  <c r="U627" i="1" s="1"/>
  <c r="S626" i="1"/>
  <c r="U626" i="1" s="1"/>
  <c r="S625" i="1"/>
  <c r="U625" i="1" s="1"/>
  <c r="S624" i="1"/>
  <c r="U624" i="1" s="1"/>
  <c r="S623" i="1"/>
  <c r="U623" i="1" s="1"/>
  <c r="S622" i="1"/>
  <c r="U622" i="1" s="1"/>
  <c r="S621" i="1"/>
  <c r="U621" i="1" s="1"/>
  <c r="S620" i="1"/>
  <c r="U620" i="1" s="1"/>
  <c r="S619" i="1"/>
  <c r="U619" i="1" s="1"/>
  <c r="S618" i="1"/>
  <c r="U618" i="1" s="1"/>
  <c r="S617" i="1"/>
  <c r="U617" i="1" s="1"/>
  <c r="S616" i="1"/>
  <c r="U616" i="1" s="1"/>
  <c r="S615" i="1"/>
  <c r="U615" i="1" s="1"/>
  <c r="S614" i="1"/>
  <c r="U614" i="1" s="1"/>
  <c r="S613" i="1"/>
  <c r="U613" i="1" s="1"/>
  <c r="S612" i="1"/>
  <c r="U612" i="1" s="1"/>
  <c r="S611" i="1"/>
  <c r="U611" i="1" s="1"/>
  <c r="S610" i="1"/>
  <c r="U610" i="1" s="1"/>
  <c r="S609" i="1"/>
  <c r="U609" i="1" s="1"/>
  <c r="S608" i="1"/>
  <c r="U608" i="1" s="1"/>
  <c r="S607" i="1"/>
  <c r="U607" i="1" s="1"/>
  <c r="S606" i="1"/>
  <c r="U606" i="1" s="1"/>
  <c r="S605" i="1"/>
  <c r="U605" i="1" s="1"/>
  <c r="S604" i="1"/>
  <c r="U604" i="1" s="1"/>
  <c r="S603" i="1"/>
  <c r="U603" i="1" s="1"/>
  <c r="S602" i="1"/>
  <c r="U602" i="1" s="1"/>
  <c r="S601" i="1"/>
  <c r="U601" i="1" s="1"/>
  <c r="S600" i="1"/>
  <c r="U600" i="1" s="1"/>
  <c r="S599" i="1"/>
  <c r="U599" i="1" s="1"/>
  <c r="S598" i="1"/>
  <c r="U598" i="1" s="1"/>
  <c r="S597" i="1"/>
  <c r="U597" i="1" s="1"/>
  <c r="S596" i="1"/>
  <c r="U596" i="1" s="1"/>
  <c r="S595" i="1"/>
  <c r="U595" i="1" s="1"/>
  <c r="S594" i="1"/>
  <c r="U594" i="1" s="1"/>
  <c r="S593" i="1"/>
  <c r="U593" i="1" s="1"/>
  <c r="S592" i="1"/>
  <c r="U592" i="1" s="1"/>
  <c r="S591" i="1"/>
  <c r="U591" i="1" s="1"/>
  <c r="S590" i="1"/>
  <c r="U590" i="1" s="1"/>
  <c r="S589" i="1"/>
  <c r="U589" i="1" s="1"/>
  <c r="S588" i="1"/>
  <c r="U588" i="1" s="1"/>
  <c r="S587" i="1"/>
  <c r="U587" i="1" s="1"/>
  <c r="S586" i="1"/>
  <c r="U586" i="1" s="1"/>
  <c r="S585" i="1"/>
  <c r="U585" i="1" s="1"/>
  <c r="S584" i="1"/>
  <c r="U584" i="1" s="1"/>
  <c r="S583" i="1"/>
  <c r="U583" i="1" s="1"/>
  <c r="S582" i="1"/>
  <c r="U582" i="1" s="1"/>
  <c r="S581" i="1"/>
  <c r="U581" i="1" s="1"/>
  <c r="S580" i="1"/>
  <c r="U580" i="1" s="1"/>
  <c r="S579" i="1"/>
  <c r="U579" i="1" s="1"/>
  <c r="S578" i="1"/>
  <c r="U578" i="1" s="1"/>
  <c r="S577" i="1"/>
  <c r="U577" i="1" s="1"/>
  <c r="S576" i="1"/>
  <c r="U576" i="1" s="1"/>
  <c r="S575" i="1"/>
  <c r="U575" i="1" s="1"/>
  <c r="S574" i="1"/>
  <c r="U574" i="1" s="1"/>
  <c r="S573" i="1"/>
  <c r="U573" i="1" s="1"/>
  <c r="S572" i="1"/>
  <c r="U572" i="1" s="1"/>
  <c r="S570" i="1"/>
  <c r="U570" i="1" s="1"/>
  <c r="S569" i="1"/>
  <c r="U569" i="1" s="1"/>
  <c r="S568" i="1"/>
  <c r="U568" i="1" s="1"/>
  <c r="S567" i="1"/>
  <c r="U567" i="1" s="1"/>
  <c r="S566" i="1"/>
  <c r="U566" i="1" s="1"/>
  <c r="S565" i="1"/>
  <c r="U565" i="1" s="1"/>
  <c r="S564" i="1"/>
  <c r="U564" i="1" s="1"/>
  <c r="S563" i="1"/>
  <c r="U563" i="1" s="1"/>
  <c r="S562" i="1"/>
  <c r="U562" i="1" s="1"/>
  <c r="S561" i="1"/>
  <c r="U561" i="1" s="1"/>
  <c r="S560" i="1"/>
  <c r="U560" i="1" s="1"/>
  <c r="S559" i="1"/>
  <c r="U559" i="1" s="1"/>
  <c r="S558" i="1"/>
  <c r="U558" i="1" s="1"/>
  <c r="S557" i="1"/>
  <c r="U557" i="1" s="1"/>
  <c r="S556" i="1"/>
  <c r="U556" i="1" s="1"/>
  <c r="S555" i="1"/>
  <c r="U555" i="1" s="1"/>
  <c r="S554" i="1"/>
  <c r="U554" i="1" s="1"/>
  <c r="S553" i="1"/>
  <c r="U553" i="1" s="1"/>
  <c r="S552" i="1"/>
  <c r="U552" i="1" s="1"/>
  <c r="S551" i="1"/>
  <c r="U551" i="1" s="1"/>
  <c r="S550" i="1"/>
  <c r="U550" i="1" s="1"/>
  <c r="S549" i="1"/>
  <c r="U549" i="1" s="1"/>
  <c r="S548" i="1"/>
  <c r="U548" i="1" s="1"/>
  <c r="S547" i="1"/>
  <c r="U547" i="1" s="1"/>
  <c r="S546" i="1"/>
  <c r="U546" i="1" s="1"/>
  <c r="S545" i="1"/>
  <c r="U545" i="1" s="1"/>
  <c r="S544" i="1"/>
  <c r="U544" i="1" s="1"/>
  <c r="S543" i="1"/>
  <c r="U543" i="1" s="1"/>
  <c r="S542" i="1"/>
  <c r="U542" i="1" s="1"/>
  <c r="S541" i="1"/>
  <c r="U541" i="1" s="1"/>
  <c r="S540" i="1"/>
  <c r="U540" i="1" s="1"/>
  <c r="S539" i="1"/>
  <c r="U539" i="1" s="1"/>
  <c r="S538" i="1"/>
  <c r="U538" i="1" s="1"/>
  <c r="S537" i="1"/>
  <c r="U537" i="1" s="1"/>
  <c r="S536" i="1"/>
  <c r="U536" i="1" s="1"/>
  <c r="S535" i="1"/>
  <c r="U535" i="1" s="1"/>
  <c r="S534" i="1"/>
  <c r="U534" i="1" s="1"/>
  <c r="S533" i="1"/>
  <c r="U533" i="1" s="1"/>
  <c r="S532" i="1"/>
  <c r="U532" i="1" s="1"/>
  <c r="S531" i="1"/>
  <c r="U531" i="1" s="1"/>
  <c r="S530" i="1"/>
  <c r="U530" i="1" s="1"/>
  <c r="S529" i="1"/>
  <c r="U529" i="1" s="1"/>
  <c r="S528" i="1"/>
  <c r="U528" i="1" s="1"/>
  <c r="S527" i="1"/>
  <c r="U527" i="1" s="1"/>
  <c r="S526" i="1"/>
  <c r="U526" i="1" s="1"/>
  <c r="S525" i="1"/>
  <c r="U525" i="1" s="1"/>
  <c r="S524" i="1"/>
  <c r="U524" i="1" s="1"/>
  <c r="S523" i="1"/>
  <c r="U523" i="1" s="1"/>
  <c r="S522" i="1"/>
  <c r="U522" i="1" s="1"/>
  <c r="S521" i="1"/>
  <c r="U521" i="1" s="1"/>
  <c r="S520" i="1"/>
  <c r="U520" i="1" s="1"/>
  <c r="S519" i="1"/>
  <c r="U519" i="1" s="1"/>
  <c r="S518" i="1"/>
  <c r="U518" i="1" s="1"/>
  <c r="S517" i="1"/>
  <c r="U517" i="1" s="1"/>
  <c r="S516" i="1"/>
  <c r="U516" i="1" s="1"/>
  <c r="S515" i="1"/>
  <c r="U515" i="1" s="1"/>
  <c r="S514" i="1"/>
  <c r="U514" i="1" s="1"/>
  <c r="S513" i="1"/>
  <c r="U513" i="1" s="1"/>
  <c r="S512" i="1"/>
  <c r="U512" i="1" s="1"/>
  <c r="S511" i="1"/>
  <c r="U511" i="1" s="1"/>
  <c r="S510" i="1"/>
  <c r="U510" i="1" s="1"/>
  <c r="S509" i="1"/>
  <c r="U509" i="1" s="1"/>
  <c r="S508" i="1"/>
  <c r="U508" i="1" s="1"/>
  <c r="S507" i="1"/>
  <c r="U507" i="1" s="1"/>
  <c r="S506" i="1"/>
  <c r="U506" i="1" s="1"/>
  <c r="S505" i="1"/>
  <c r="U505" i="1" s="1"/>
  <c r="S504" i="1"/>
  <c r="U504" i="1" s="1"/>
  <c r="S503" i="1"/>
  <c r="U503" i="1" s="1"/>
  <c r="S502" i="1"/>
  <c r="U502" i="1" s="1"/>
  <c r="S501" i="1"/>
  <c r="U501" i="1" s="1"/>
  <c r="S500" i="1"/>
  <c r="U500" i="1" s="1"/>
  <c r="S499" i="1"/>
  <c r="U499" i="1" s="1"/>
  <c r="S498" i="1"/>
  <c r="U498" i="1" s="1"/>
  <c r="S497" i="1"/>
  <c r="U497" i="1" s="1"/>
  <c r="S496" i="1"/>
  <c r="U496" i="1" s="1"/>
  <c r="S495" i="1"/>
  <c r="U495" i="1" s="1"/>
  <c r="S494" i="1"/>
  <c r="U494" i="1" s="1"/>
  <c r="S493" i="1"/>
  <c r="U493" i="1" s="1"/>
  <c r="S492" i="1"/>
  <c r="U492" i="1" s="1"/>
  <c r="S491" i="1"/>
  <c r="U491" i="1" s="1"/>
  <c r="S490" i="1"/>
  <c r="U490" i="1" s="1"/>
  <c r="S489" i="1"/>
  <c r="U489" i="1" s="1"/>
  <c r="S488" i="1"/>
  <c r="U488" i="1" s="1"/>
  <c r="S487" i="1"/>
  <c r="U487" i="1" s="1"/>
  <c r="S486" i="1"/>
  <c r="U486" i="1" s="1"/>
  <c r="S485" i="1"/>
  <c r="U485" i="1" s="1"/>
  <c r="S484" i="1"/>
  <c r="U484" i="1" s="1"/>
  <c r="S483" i="1"/>
  <c r="U483" i="1" s="1"/>
  <c r="S482" i="1"/>
  <c r="U482" i="1" s="1"/>
  <c r="S481" i="1"/>
  <c r="U481" i="1" s="1"/>
  <c r="S480" i="1"/>
  <c r="U480" i="1" s="1"/>
  <c r="S479" i="1"/>
  <c r="U479" i="1" s="1"/>
  <c r="S478" i="1"/>
  <c r="U478" i="1" s="1"/>
  <c r="S477" i="1"/>
  <c r="U477" i="1" s="1"/>
  <c r="S476" i="1"/>
  <c r="U476" i="1" s="1"/>
  <c r="S475" i="1"/>
  <c r="U475" i="1" s="1"/>
  <c r="S474" i="1"/>
  <c r="U474" i="1" s="1"/>
  <c r="S473" i="1"/>
  <c r="U473" i="1" s="1"/>
  <c r="S472" i="1"/>
  <c r="U472" i="1" s="1"/>
  <c r="S471" i="1"/>
  <c r="U471" i="1" s="1"/>
  <c r="S470" i="1"/>
  <c r="U470" i="1" s="1"/>
  <c r="S469" i="1"/>
  <c r="U469" i="1" s="1"/>
  <c r="S468" i="1"/>
  <c r="U468" i="1" s="1"/>
  <c r="S467" i="1"/>
  <c r="U467" i="1" s="1"/>
  <c r="S466" i="1"/>
  <c r="U466" i="1" s="1"/>
  <c r="S465" i="1"/>
  <c r="U465" i="1" s="1"/>
  <c r="S464" i="1"/>
  <c r="U464" i="1" s="1"/>
  <c r="S463" i="1"/>
  <c r="U463" i="1" s="1"/>
  <c r="S462" i="1"/>
  <c r="U462" i="1" s="1"/>
  <c r="S461" i="1"/>
  <c r="U461" i="1" s="1"/>
  <c r="S460" i="1"/>
  <c r="U460" i="1" s="1"/>
  <c r="S459" i="1"/>
  <c r="U459" i="1" s="1"/>
  <c r="S458" i="1"/>
  <c r="U458" i="1" s="1"/>
  <c r="S457" i="1"/>
  <c r="U457" i="1" s="1"/>
  <c r="S456" i="1"/>
  <c r="U456" i="1" s="1"/>
  <c r="S455" i="1"/>
  <c r="U455" i="1" s="1"/>
  <c r="S454" i="1"/>
  <c r="U454" i="1" s="1"/>
  <c r="S453" i="1"/>
  <c r="U453" i="1" s="1"/>
  <c r="S452" i="1"/>
  <c r="U452" i="1" s="1"/>
  <c r="S451" i="1"/>
  <c r="U451" i="1" s="1"/>
  <c r="S450" i="1"/>
  <c r="U450" i="1" s="1"/>
  <c r="S449" i="1"/>
  <c r="U449" i="1" s="1"/>
  <c r="S448" i="1"/>
  <c r="U448" i="1" s="1"/>
  <c r="S447" i="1"/>
  <c r="U447" i="1" s="1"/>
  <c r="S446" i="1"/>
  <c r="U446" i="1" s="1"/>
  <c r="S445" i="1"/>
  <c r="U445" i="1" s="1"/>
  <c r="S444" i="1"/>
  <c r="U444" i="1" s="1"/>
  <c r="S443" i="1"/>
  <c r="U443" i="1" s="1"/>
  <c r="S439" i="1"/>
  <c r="U439" i="1" s="1"/>
  <c r="S438" i="1"/>
  <c r="U438" i="1" s="1"/>
  <c r="S437" i="1"/>
  <c r="U437" i="1" s="1"/>
  <c r="S436" i="1"/>
  <c r="U436" i="1" s="1"/>
  <c r="S431" i="1"/>
  <c r="U431" i="1" s="1"/>
  <c r="S430" i="1"/>
  <c r="U430" i="1" s="1"/>
  <c r="S429" i="1"/>
  <c r="U429" i="1" s="1"/>
  <c r="S428" i="1"/>
  <c r="U428" i="1" s="1"/>
  <c r="S427" i="1"/>
  <c r="U427" i="1" s="1"/>
  <c r="S426" i="1"/>
  <c r="U426" i="1" s="1"/>
  <c r="S425" i="1"/>
  <c r="U425" i="1" s="1"/>
  <c r="S424" i="1"/>
  <c r="U424" i="1" s="1"/>
  <c r="S423" i="1"/>
  <c r="U423" i="1" s="1"/>
  <c r="S422" i="1"/>
  <c r="U422" i="1" s="1"/>
  <c r="S420" i="1"/>
  <c r="U420" i="1" s="1"/>
  <c r="S419" i="1"/>
  <c r="U419" i="1" s="1"/>
  <c r="S418" i="1"/>
  <c r="U418" i="1" s="1"/>
  <c r="S417" i="1"/>
  <c r="U417" i="1" s="1"/>
  <c r="S416" i="1"/>
  <c r="U416" i="1" s="1"/>
  <c r="S415" i="1"/>
  <c r="U415" i="1" s="1"/>
  <c r="S414" i="1"/>
  <c r="U414" i="1" s="1"/>
  <c r="S413" i="1"/>
  <c r="U413" i="1" s="1"/>
  <c r="S412" i="1"/>
  <c r="U412" i="1" s="1"/>
  <c r="S411" i="1"/>
  <c r="U411" i="1" s="1"/>
  <c r="S410" i="1"/>
  <c r="U410" i="1" s="1"/>
  <c r="S409" i="1"/>
  <c r="U409" i="1" s="1"/>
  <c r="S408" i="1"/>
  <c r="U408" i="1" s="1"/>
  <c r="S407" i="1"/>
  <c r="U407" i="1" s="1"/>
  <c r="S406" i="1"/>
  <c r="U406" i="1" s="1"/>
  <c r="S405" i="1"/>
  <c r="U405" i="1" s="1"/>
  <c r="S404" i="1"/>
  <c r="U404" i="1" s="1"/>
  <c r="S403" i="1"/>
  <c r="U403" i="1" s="1"/>
  <c r="S402" i="1"/>
  <c r="U402" i="1" s="1"/>
  <c r="S401" i="1"/>
  <c r="U401" i="1" s="1"/>
  <c r="S400" i="1"/>
  <c r="U400" i="1" s="1"/>
  <c r="S399" i="1"/>
  <c r="U399" i="1" s="1"/>
  <c r="S398" i="1"/>
  <c r="U398" i="1" s="1"/>
  <c r="S397" i="1"/>
  <c r="U397" i="1" s="1"/>
  <c r="S396" i="1"/>
  <c r="U396" i="1" s="1"/>
  <c r="S395" i="1"/>
  <c r="U395" i="1" s="1"/>
  <c r="S394" i="1"/>
  <c r="U394" i="1" s="1"/>
  <c r="S393" i="1"/>
  <c r="U393" i="1" s="1"/>
  <c r="S392" i="1"/>
  <c r="U392" i="1" s="1"/>
  <c r="S391" i="1"/>
  <c r="U391" i="1" s="1"/>
  <c r="S390" i="1"/>
  <c r="U390" i="1" s="1"/>
  <c r="S389" i="1"/>
  <c r="U389" i="1" s="1"/>
  <c r="S388" i="1"/>
  <c r="U388" i="1" s="1"/>
  <c r="S387" i="1"/>
  <c r="U387" i="1" s="1"/>
  <c r="S386" i="1"/>
  <c r="U386" i="1" s="1"/>
  <c r="S385" i="1"/>
  <c r="U385" i="1" s="1"/>
  <c r="S384" i="1"/>
  <c r="U384" i="1" s="1"/>
  <c r="S383" i="1"/>
  <c r="U383" i="1" s="1"/>
  <c r="S382" i="1"/>
  <c r="U382" i="1" s="1"/>
  <c r="S381" i="1"/>
  <c r="U381" i="1" s="1"/>
  <c r="S380" i="1"/>
  <c r="U380" i="1" s="1"/>
  <c r="S379" i="1"/>
  <c r="U379" i="1" s="1"/>
  <c r="S378" i="1"/>
  <c r="U378" i="1" s="1"/>
  <c r="S377" i="1"/>
  <c r="U377" i="1" s="1"/>
  <c r="S376" i="1"/>
  <c r="U376" i="1" s="1"/>
  <c r="S375" i="1"/>
  <c r="U375" i="1" s="1"/>
  <c r="S374" i="1"/>
  <c r="U374" i="1" s="1"/>
  <c r="S373" i="1"/>
  <c r="U373" i="1" s="1"/>
  <c r="S372" i="1"/>
  <c r="U372" i="1" s="1"/>
  <c r="S371" i="1"/>
  <c r="U371" i="1" s="1"/>
  <c r="S370" i="1"/>
  <c r="U370" i="1" s="1"/>
  <c r="S369" i="1"/>
  <c r="U369" i="1" s="1"/>
  <c r="S368" i="1"/>
  <c r="U368" i="1" s="1"/>
  <c r="S367" i="1"/>
  <c r="U367" i="1" s="1"/>
  <c r="S366" i="1"/>
  <c r="U366" i="1" s="1"/>
  <c r="S365" i="1"/>
  <c r="U365" i="1" s="1"/>
  <c r="S364" i="1"/>
  <c r="U364" i="1" s="1"/>
  <c r="S363" i="1"/>
  <c r="U363" i="1" s="1"/>
  <c r="S362" i="1"/>
  <c r="U362" i="1" s="1"/>
  <c r="S361" i="1"/>
  <c r="U361" i="1" s="1"/>
  <c r="S360" i="1"/>
  <c r="U360" i="1" s="1"/>
  <c r="S359" i="1"/>
  <c r="U359" i="1" s="1"/>
  <c r="S358" i="1"/>
  <c r="U358" i="1" s="1"/>
  <c r="S357" i="1"/>
  <c r="U357" i="1" s="1"/>
  <c r="S356" i="1"/>
  <c r="U356" i="1" s="1"/>
  <c r="S355" i="1"/>
  <c r="U355" i="1" s="1"/>
  <c r="S354" i="1"/>
  <c r="U354" i="1" s="1"/>
  <c r="S353" i="1"/>
  <c r="U353" i="1" s="1"/>
  <c r="S352" i="1"/>
  <c r="U352" i="1" s="1"/>
  <c r="S351" i="1"/>
  <c r="U351" i="1" s="1"/>
  <c r="S350" i="1"/>
  <c r="U350" i="1" s="1"/>
  <c r="S349" i="1"/>
  <c r="U349" i="1" s="1"/>
  <c r="S348" i="1"/>
  <c r="U348" i="1" s="1"/>
  <c r="S347" i="1"/>
  <c r="U347" i="1" s="1"/>
  <c r="S346" i="1"/>
  <c r="U346" i="1" s="1"/>
  <c r="S345" i="1"/>
  <c r="U345" i="1" s="1"/>
  <c r="S344" i="1"/>
  <c r="U344" i="1" s="1"/>
  <c r="S343" i="1"/>
  <c r="U343" i="1" s="1"/>
  <c r="S342" i="1"/>
  <c r="U342" i="1" s="1"/>
  <c r="S341" i="1"/>
  <c r="U341" i="1" s="1"/>
  <c r="S340" i="1"/>
  <c r="U340" i="1" s="1"/>
  <c r="S339" i="1"/>
  <c r="U339" i="1" s="1"/>
  <c r="S338" i="1"/>
  <c r="U338" i="1" s="1"/>
  <c r="S337" i="1"/>
  <c r="U337" i="1" s="1"/>
  <c r="S336" i="1"/>
  <c r="U336" i="1" s="1"/>
  <c r="S335" i="1"/>
  <c r="U335" i="1" s="1"/>
  <c r="S334" i="1"/>
  <c r="U334" i="1" s="1"/>
  <c r="S333" i="1"/>
  <c r="U333" i="1" s="1"/>
  <c r="S332" i="1"/>
  <c r="U332" i="1" s="1"/>
  <c r="S331" i="1"/>
  <c r="U331" i="1" s="1"/>
  <c r="S330" i="1"/>
  <c r="U330" i="1" s="1"/>
  <c r="S329" i="1"/>
  <c r="U329" i="1" s="1"/>
  <c r="S328" i="1"/>
  <c r="U328" i="1" s="1"/>
  <c r="S327" i="1"/>
  <c r="U327" i="1" s="1"/>
  <c r="S326" i="1"/>
  <c r="U326" i="1" s="1"/>
  <c r="S325" i="1"/>
  <c r="U325" i="1" s="1"/>
  <c r="S324" i="1"/>
  <c r="U324" i="1" s="1"/>
  <c r="S323" i="1"/>
  <c r="U323" i="1" s="1"/>
  <c r="S322" i="1"/>
  <c r="U322" i="1" s="1"/>
  <c r="S321" i="1"/>
  <c r="U321" i="1" s="1"/>
  <c r="S320" i="1"/>
  <c r="U320" i="1" s="1"/>
  <c r="S319" i="1"/>
  <c r="U319" i="1" s="1"/>
  <c r="S318" i="1"/>
  <c r="U318" i="1" s="1"/>
  <c r="S317" i="1"/>
  <c r="U317" i="1" s="1"/>
  <c r="S316" i="1"/>
  <c r="U316" i="1" s="1"/>
  <c r="S315" i="1"/>
  <c r="U315" i="1" s="1"/>
  <c r="S314" i="1"/>
  <c r="U314" i="1" s="1"/>
  <c r="S313" i="1"/>
  <c r="U313" i="1" s="1"/>
  <c r="S312" i="1"/>
  <c r="U312" i="1" s="1"/>
  <c r="S311" i="1"/>
  <c r="U311" i="1" s="1"/>
  <c r="S310" i="1"/>
  <c r="U310" i="1" s="1"/>
  <c r="S309" i="1"/>
  <c r="U309" i="1" s="1"/>
  <c r="S308" i="1"/>
  <c r="U308" i="1" s="1"/>
  <c r="S307" i="1"/>
  <c r="U307" i="1" s="1"/>
  <c r="S306" i="1"/>
  <c r="U306" i="1" s="1"/>
  <c r="S305" i="1"/>
  <c r="U305" i="1" s="1"/>
  <c r="S304" i="1"/>
  <c r="U304" i="1" s="1"/>
  <c r="S303" i="1"/>
  <c r="U303" i="1" s="1"/>
  <c r="S302" i="1"/>
  <c r="U302" i="1" s="1"/>
  <c r="S301" i="1"/>
  <c r="U301" i="1" s="1"/>
  <c r="S300" i="1"/>
  <c r="U300" i="1" s="1"/>
  <c r="S299" i="1"/>
  <c r="U299" i="1" s="1"/>
  <c r="S298" i="1"/>
  <c r="U298" i="1" s="1"/>
  <c r="S297" i="1"/>
  <c r="U297" i="1" s="1"/>
  <c r="S296" i="1"/>
  <c r="U296" i="1" s="1"/>
  <c r="S295" i="1"/>
  <c r="U295" i="1" s="1"/>
  <c r="S294" i="1"/>
  <c r="U294" i="1" s="1"/>
  <c r="S293" i="1"/>
  <c r="U293" i="1" s="1"/>
  <c r="S292" i="1"/>
  <c r="U292" i="1" s="1"/>
  <c r="S291" i="1"/>
  <c r="U291" i="1" s="1"/>
  <c r="S290" i="1"/>
  <c r="U290" i="1" s="1"/>
  <c r="S289" i="1"/>
  <c r="U289" i="1" s="1"/>
  <c r="S288" i="1"/>
  <c r="U288" i="1" s="1"/>
  <c r="S287" i="1"/>
  <c r="U287" i="1" s="1"/>
  <c r="S286" i="1"/>
  <c r="U286" i="1" s="1"/>
  <c r="S285" i="1"/>
  <c r="U285" i="1" s="1"/>
  <c r="S284" i="1"/>
  <c r="U284" i="1" s="1"/>
  <c r="S283" i="1"/>
  <c r="U283" i="1" s="1"/>
  <c r="S282" i="1"/>
  <c r="U282" i="1" s="1"/>
  <c r="S281" i="1"/>
  <c r="U281" i="1" s="1"/>
  <c r="S280" i="1"/>
  <c r="U280" i="1" s="1"/>
  <c r="S279" i="1"/>
  <c r="U279" i="1" s="1"/>
  <c r="S278" i="1"/>
  <c r="U278" i="1" s="1"/>
  <c r="S277" i="1"/>
  <c r="U277" i="1" s="1"/>
  <c r="S276" i="1"/>
  <c r="U276" i="1" s="1"/>
  <c r="S275" i="1"/>
  <c r="U275" i="1" s="1"/>
  <c r="S274" i="1"/>
  <c r="U274" i="1" s="1"/>
  <c r="S273" i="1"/>
  <c r="U273" i="1" s="1"/>
  <c r="S272" i="1"/>
  <c r="U272" i="1" s="1"/>
  <c r="S271" i="1"/>
  <c r="U271" i="1" s="1"/>
  <c r="S270" i="1"/>
  <c r="U270" i="1" s="1"/>
  <c r="S269" i="1"/>
  <c r="U269" i="1" s="1"/>
  <c r="S268" i="1"/>
  <c r="U268" i="1" s="1"/>
  <c r="S267" i="1"/>
  <c r="U267" i="1" s="1"/>
  <c r="S266" i="1"/>
  <c r="U266" i="1" s="1"/>
  <c r="S265" i="1"/>
  <c r="U265" i="1" s="1"/>
  <c r="S264" i="1"/>
  <c r="U264" i="1" s="1"/>
  <c r="S263" i="1"/>
  <c r="U263" i="1" s="1"/>
  <c r="S262" i="1"/>
  <c r="U262" i="1" s="1"/>
  <c r="S261" i="1"/>
  <c r="U261" i="1" s="1"/>
  <c r="S260" i="1"/>
  <c r="U260" i="1" s="1"/>
  <c r="S259" i="1"/>
  <c r="U259" i="1" s="1"/>
  <c r="S258" i="1"/>
  <c r="U258" i="1" s="1"/>
  <c r="S257" i="1"/>
  <c r="U257" i="1" s="1"/>
  <c r="S256" i="1"/>
  <c r="U256" i="1" s="1"/>
  <c r="S255" i="1"/>
  <c r="U255" i="1" s="1"/>
  <c r="S254" i="1"/>
  <c r="U254" i="1" s="1"/>
  <c r="S253" i="1"/>
  <c r="U253" i="1" s="1"/>
  <c r="S252" i="1"/>
  <c r="U252" i="1" s="1"/>
  <c r="S251" i="1"/>
  <c r="U251" i="1" s="1"/>
  <c r="S250" i="1"/>
  <c r="U250" i="1" s="1"/>
  <c r="S249" i="1"/>
  <c r="U249" i="1" s="1"/>
  <c r="S248" i="1"/>
  <c r="U248" i="1" s="1"/>
  <c r="S247" i="1"/>
  <c r="U247" i="1" s="1"/>
  <c r="S246" i="1"/>
  <c r="U246" i="1" s="1"/>
  <c r="S245" i="1"/>
  <c r="U245" i="1" s="1"/>
  <c r="S244" i="1"/>
  <c r="U244" i="1" s="1"/>
  <c r="S243" i="1"/>
  <c r="U243" i="1" s="1"/>
  <c r="S242" i="1"/>
  <c r="U242" i="1" s="1"/>
  <c r="S241" i="1"/>
  <c r="U241" i="1" s="1"/>
  <c r="S240" i="1"/>
  <c r="U240" i="1" s="1"/>
  <c r="S239" i="1"/>
  <c r="U239" i="1" s="1"/>
  <c r="S238" i="1"/>
  <c r="U238" i="1" s="1"/>
  <c r="S237" i="1"/>
  <c r="U237" i="1" s="1"/>
  <c r="S236" i="1"/>
  <c r="U236" i="1" s="1"/>
  <c r="S235" i="1"/>
  <c r="U235" i="1" s="1"/>
  <c r="S234" i="1"/>
  <c r="U234" i="1" s="1"/>
  <c r="S233" i="1"/>
  <c r="U233" i="1" s="1"/>
  <c r="S232" i="1"/>
  <c r="U232" i="1" s="1"/>
  <c r="S231" i="1"/>
  <c r="U231" i="1" s="1"/>
  <c r="S230" i="1"/>
  <c r="U230" i="1" s="1"/>
  <c r="S229" i="1"/>
  <c r="U229" i="1" s="1"/>
  <c r="S228" i="1"/>
  <c r="U228" i="1" s="1"/>
  <c r="S227" i="1"/>
  <c r="U227" i="1" s="1"/>
  <c r="S226" i="1"/>
  <c r="U226" i="1" s="1"/>
  <c r="S225" i="1"/>
  <c r="U225" i="1" s="1"/>
  <c r="S224" i="1"/>
  <c r="U224" i="1" s="1"/>
  <c r="S223" i="1"/>
  <c r="U223" i="1" s="1"/>
  <c r="S222" i="1"/>
  <c r="U222" i="1" s="1"/>
  <c r="S221" i="1"/>
  <c r="U221" i="1" s="1"/>
  <c r="S220" i="1"/>
  <c r="U220" i="1" s="1"/>
  <c r="S219" i="1"/>
  <c r="U219" i="1" s="1"/>
  <c r="S218" i="1"/>
  <c r="U218" i="1" s="1"/>
  <c r="S217" i="1"/>
  <c r="U217" i="1" s="1"/>
  <c r="S216" i="1"/>
  <c r="U216" i="1" s="1"/>
  <c r="S215" i="1"/>
  <c r="U215" i="1" s="1"/>
  <c r="S212" i="1"/>
  <c r="U212" i="1" s="1"/>
  <c r="S211" i="1"/>
  <c r="U211" i="1" s="1"/>
  <c r="S210" i="1"/>
  <c r="U210" i="1" s="1"/>
  <c r="S209" i="1"/>
  <c r="U209" i="1" s="1"/>
  <c r="S208" i="1"/>
  <c r="U208" i="1" s="1"/>
  <c r="S207" i="1"/>
  <c r="U207" i="1" s="1"/>
  <c r="S206" i="1"/>
  <c r="U206" i="1" s="1"/>
  <c r="S205" i="1"/>
  <c r="U205" i="1" s="1"/>
  <c r="S204" i="1"/>
  <c r="U204" i="1" s="1"/>
  <c r="S203" i="1"/>
  <c r="U203" i="1" s="1"/>
  <c r="S202" i="1"/>
  <c r="U202" i="1" s="1"/>
  <c r="S201" i="1"/>
  <c r="U201" i="1" s="1"/>
  <c r="S200" i="1"/>
  <c r="U200" i="1" s="1"/>
  <c r="S199" i="1"/>
  <c r="U199" i="1" s="1"/>
  <c r="S198" i="1"/>
  <c r="U198" i="1" s="1"/>
  <c r="S197" i="1"/>
  <c r="U197" i="1" s="1"/>
  <c r="S196" i="1"/>
  <c r="U196" i="1" s="1"/>
  <c r="S195" i="1"/>
  <c r="U195" i="1" s="1"/>
  <c r="S194" i="1"/>
  <c r="U194" i="1" s="1"/>
  <c r="S193" i="1"/>
  <c r="U193" i="1" s="1"/>
  <c r="S192" i="1"/>
  <c r="U192" i="1" s="1"/>
  <c r="S191" i="1"/>
  <c r="U191" i="1" s="1"/>
  <c r="S190" i="1"/>
  <c r="U190" i="1" s="1"/>
  <c r="S189" i="1"/>
  <c r="U189" i="1" s="1"/>
  <c r="S188" i="1"/>
  <c r="U188" i="1" s="1"/>
  <c r="S187" i="1"/>
  <c r="U187" i="1" s="1"/>
  <c r="S186" i="1"/>
  <c r="U186" i="1" s="1"/>
  <c r="S185" i="1"/>
  <c r="U185" i="1" s="1"/>
  <c r="S184" i="1"/>
  <c r="U184" i="1" s="1"/>
  <c r="S183" i="1"/>
  <c r="U183" i="1" s="1"/>
  <c r="S182" i="1"/>
  <c r="U182" i="1" s="1"/>
  <c r="S181" i="1"/>
  <c r="U181" i="1" s="1"/>
  <c r="S180" i="1"/>
  <c r="U180" i="1" s="1"/>
  <c r="S179" i="1"/>
  <c r="U179" i="1" s="1"/>
  <c r="S178" i="1"/>
  <c r="U178" i="1" s="1"/>
  <c r="S175" i="1"/>
  <c r="U175" i="1" s="1"/>
  <c r="S174" i="1"/>
  <c r="U174" i="1" s="1"/>
  <c r="S173" i="1"/>
  <c r="U173" i="1" s="1"/>
  <c r="S172" i="1"/>
  <c r="U172" i="1" s="1"/>
  <c r="S171" i="1"/>
  <c r="U171" i="1" s="1"/>
  <c r="S170" i="1"/>
  <c r="U170" i="1" s="1"/>
  <c r="S169" i="1"/>
  <c r="U169" i="1" s="1"/>
  <c r="S167" i="1"/>
  <c r="U167" i="1" s="1"/>
  <c r="S166" i="1"/>
  <c r="U166" i="1" s="1"/>
  <c r="S165" i="1"/>
  <c r="U165" i="1" s="1"/>
  <c r="S164" i="1"/>
  <c r="U164" i="1" s="1"/>
  <c r="S163" i="1"/>
  <c r="U163" i="1" s="1"/>
  <c r="S162" i="1"/>
  <c r="U162" i="1" s="1"/>
  <c r="S161" i="1"/>
  <c r="U161" i="1" s="1"/>
  <c r="S160" i="1"/>
  <c r="U160" i="1" s="1"/>
  <c r="S159" i="1"/>
  <c r="U159" i="1" s="1"/>
  <c r="S158" i="1"/>
  <c r="U158" i="1" s="1"/>
  <c r="S157" i="1"/>
  <c r="U157" i="1" s="1"/>
  <c r="S156" i="1"/>
  <c r="U156" i="1" s="1"/>
  <c r="S155" i="1"/>
  <c r="U155" i="1" s="1"/>
  <c r="S154" i="1"/>
  <c r="U154" i="1" s="1"/>
  <c r="S153" i="1"/>
  <c r="U153" i="1" s="1"/>
  <c r="S152" i="1"/>
  <c r="U152" i="1" s="1"/>
  <c r="S151" i="1"/>
  <c r="U151" i="1" s="1"/>
  <c r="S150" i="1"/>
  <c r="U150" i="1" s="1"/>
  <c r="S149" i="1"/>
  <c r="U149" i="1" s="1"/>
  <c r="S148" i="1"/>
  <c r="U148" i="1" s="1"/>
  <c r="S147" i="1"/>
  <c r="U147" i="1" s="1"/>
  <c r="S146" i="1"/>
  <c r="U146" i="1" s="1"/>
  <c r="S145" i="1"/>
  <c r="U145" i="1" s="1"/>
  <c r="S144" i="1"/>
  <c r="U144" i="1" s="1"/>
  <c r="S143" i="1"/>
  <c r="U143" i="1" s="1"/>
  <c r="S142" i="1"/>
  <c r="U142" i="1" s="1"/>
  <c r="S141" i="1"/>
  <c r="U141" i="1" s="1"/>
  <c r="S140" i="1"/>
  <c r="U140" i="1" s="1"/>
  <c r="S139" i="1"/>
  <c r="U139" i="1" s="1"/>
  <c r="S138" i="1"/>
  <c r="U138" i="1" s="1"/>
  <c r="S137" i="1"/>
  <c r="U137" i="1" s="1"/>
  <c r="S136" i="1"/>
  <c r="U136" i="1" s="1"/>
  <c r="S135" i="1"/>
  <c r="U135" i="1" s="1"/>
  <c r="S134" i="1"/>
  <c r="U134" i="1" s="1"/>
  <c r="S133" i="1"/>
  <c r="U133" i="1" s="1"/>
  <c r="S132" i="1"/>
  <c r="U132" i="1" s="1"/>
  <c r="S131" i="1"/>
  <c r="U131" i="1" s="1"/>
  <c r="S130" i="1"/>
  <c r="U130" i="1" s="1"/>
  <c r="S129" i="1"/>
  <c r="U129" i="1" s="1"/>
  <c r="S128" i="1"/>
  <c r="U128" i="1" s="1"/>
  <c r="S127" i="1"/>
  <c r="U127" i="1" s="1"/>
  <c r="S126" i="1"/>
  <c r="U126" i="1" s="1"/>
  <c r="S125" i="1"/>
  <c r="U125" i="1" s="1"/>
  <c r="S124" i="1"/>
  <c r="U124" i="1" s="1"/>
  <c r="S123" i="1"/>
  <c r="U123" i="1" s="1"/>
  <c r="S122" i="1"/>
  <c r="U122" i="1" s="1"/>
  <c r="S121" i="1"/>
  <c r="U121" i="1" s="1"/>
  <c r="S120" i="1"/>
  <c r="U120" i="1" s="1"/>
  <c r="S119" i="1"/>
  <c r="U119" i="1" s="1"/>
  <c r="S118" i="1"/>
  <c r="U118" i="1" s="1"/>
  <c r="S117" i="1"/>
  <c r="U117" i="1" s="1"/>
  <c r="S116" i="1"/>
  <c r="U116" i="1" s="1"/>
  <c r="S115" i="1"/>
  <c r="U115" i="1" s="1"/>
  <c r="S114" i="1"/>
  <c r="U114" i="1" s="1"/>
  <c r="S113" i="1"/>
  <c r="U113" i="1" s="1"/>
  <c r="S112" i="1"/>
  <c r="U112" i="1" s="1"/>
  <c r="S111" i="1"/>
  <c r="U111" i="1" s="1"/>
  <c r="S110" i="1"/>
  <c r="U110" i="1" s="1"/>
  <c r="S109" i="1"/>
  <c r="U109" i="1" s="1"/>
  <c r="S108" i="1"/>
  <c r="U108" i="1" s="1"/>
  <c r="S107" i="1"/>
  <c r="U107" i="1" s="1"/>
  <c r="S106" i="1"/>
  <c r="U106" i="1" s="1"/>
  <c r="S105" i="1"/>
  <c r="U105" i="1" s="1"/>
  <c r="S104" i="1"/>
  <c r="U104" i="1" s="1"/>
  <c r="S103" i="1"/>
  <c r="U103" i="1" s="1"/>
  <c r="S102" i="1"/>
  <c r="U102" i="1" s="1"/>
  <c r="S101" i="1"/>
  <c r="U101" i="1" s="1"/>
  <c r="S100" i="1"/>
  <c r="U100" i="1" s="1"/>
  <c r="S99" i="1"/>
  <c r="U99" i="1" s="1"/>
  <c r="S98" i="1"/>
  <c r="U98" i="1" s="1"/>
  <c r="S97" i="1"/>
  <c r="U97" i="1" s="1"/>
  <c r="S96" i="1"/>
  <c r="U96" i="1" s="1"/>
  <c r="S95" i="1"/>
  <c r="U95" i="1" s="1"/>
  <c r="S94" i="1"/>
  <c r="U94" i="1" s="1"/>
  <c r="S93" i="1"/>
  <c r="U93" i="1" s="1"/>
  <c r="S92" i="1"/>
  <c r="U92" i="1" s="1"/>
  <c r="S91" i="1"/>
  <c r="U91" i="1" s="1"/>
  <c r="S90" i="1"/>
  <c r="U90" i="1" s="1"/>
  <c r="S89" i="1"/>
  <c r="U89" i="1" s="1"/>
  <c r="S88" i="1"/>
  <c r="U88" i="1" s="1"/>
  <c r="S87" i="1"/>
  <c r="U87" i="1" s="1"/>
  <c r="S86" i="1"/>
  <c r="U86" i="1" s="1"/>
  <c r="S85" i="1"/>
  <c r="U85" i="1" s="1"/>
  <c r="S84" i="1"/>
  <c r="U84" i="1" s="1"/>
  <c r="S83" i="1"/>
  <c r="U83" i="1" s="1"/>
  <c r="S82" i="1"/>
  <c r="U82" i="1" s="1"/>
  <c r="S81" i="1"/>
  <c r="U81" i="1" s="1"/>
  <c r="S80" i="1"/>
  <c r="U80" i="1" s="1"/>
  <c r="S79" i="1"/>
  <c r="U79" i="1" s="1"/>
  <c r="S78" i="1"/>
  <c r="U78" i="1" s="1"/>
  <c r="S77" i="1"/>
  <c r="U77" i="1" s="1"/>
  <c r="S76" i="1"/>
  <c r="U76" i="1" s="1"/>
  <c r="S75" i="1"/>
  <c r="U75" i="1" s="1"/>
  <c r="S74" i="1"/>
  <c r="U74" i="1" s="1"/>
  <c r="S73" i="1"/>
  <c r="U73" i="1" s="1"/>
  <c r="S72" i="1"/>
  <c r="U72" i="1" s="1"/>
  <c r="S71" i="1"/>
  <c r="U71" i="1" s="1"/>
  <c r="S70" i="1"/>
  <c r="U70" i="1" s="1"/>
  <c r="S69" i="1"/>
  <c r="U69" i="1" s="1"/>
  <c r="S68" i="1"/>
  <c r="U68" i="1" s="1"/>
  <c r="S67" i="1"/>
  <c r="U67" i="1" s="1"/>
  <c r="S66" i="1"/>
  <c r="U66" i="1" s="1"/>
  <c r="S65" i="1"/>
  <c r="U65" i="1" s="1"/>
  <c r="S64" i="1"/>
  <c r="U64" i="1" s="1"/>
  <c r="S63" i="1"/>
  <c r="U63" i="1" s="1"/>
  <c r="S62" i="1"/>
  <c r="U62" i="1" s="1"/>
  <c r="S61" i="1"/>
  <c r="U61" i="1" s="1"/>
  <c r="S60" i="1"/>
  <c r="U60" i="1" s="1"/>
  <c r="S59" i="1"/>
  <c r="U59" i="1" s="1"/>
  <c r="S58" i="1"/>
  <c r="U58" i="1" s="1"/>
  <c r="S57" i="1"/>
  <c r="U57" i="1" s="1"/>
  <c r="S56" i="1"/>
  <c r="U56" i="1" s="1"/>
  <c r="S55" i="1"/>
  <c r="U55" i="1" s="1"/>
  <c r="S54" i="1"/>
  <c r="U54" i="1" s="1"/>
  <c r="S53" i="1"/>
  <c r="U53" i="1" s="1"/>
  <c r="S52" i="1"/>
  <c r="U52" i="1" s="1"/>
  <c r="S51" i="1"/>
  <c r="U51" i="1" s="1"/>
  <c r="S50" i="1"/>
  <c r="U50" i="1" s="1"/>
  <c r="S49" i="1"/>
  <c r="U49" i="1" s="1"/>
  <c r="S48" i="1"/>
  <c r="U48" i="1" s="1"/>
  <c r="S47" i="1"/>
  <c r="U47" i="1" s="1"/>
  <c r="S46" i="1"/>
  <c r="U46" i="1" s="1"/>
  <c r="S45" i="1"/>
  <c r="U45" i="1" s="1"/>
  <c r="S44" i="1"/>
  <c r="U44" i="1" s="1"/>
  <c r="S43" i="1"/>
  <c r="U43" i="1" s="1"/>
  <c r="S42" i="1"/>
  <c r="U42" i="1" s="1"/>
  <c r="S41" i="1"/>
  <c r="U41" i="1" s="1"/>
  <c r="S40" i="1"/>
  <c r="U40" i="1" s="1"/>
  <c r="S39" i="1"/>
  <c r="U39" i="1" s="1"/>
  <c r="S38" i="1"/>
  <c r="U38" i="1" s="1"/>
  <c r="S37" i="1"/>
  <c r="U37" i="1" s="1"/>
  <c r="S36" i="1"/>
  <c r="U36" i="1" s="1"/>
  <c r="S35" i="1"/>
  <c r="U35" i="1" s="1"/>
  <c r="S34" i="1"/>
  <c r="U34" i="1" s="1"/>
  <c r="S33" i="1"/>
  <c r="U33" i="1" s="1"/>
  <c r="S32" i="1"/>
  <c r="U32" i="1" s="1"/>
  <c r="S31" i="1"/>
  <c r="U31" i="1" s="1"/>
  <c r="S30" i="1"/>
  <c r="U30" i="1" s="1"/>
  <c r="S29" i="1"/>
  <c r="U29" i="1" s="1"/>
  <c r="S28" i="1"/>
  <c r="U28" i="1" s="1"/>
  <c r="S27" i="1"/>
  <c r="U27" i="1" s="1"/>
  <c r="S26" i="1"/>
  <c r="U26" i="1" s="1"/>
  <c r="S25" i="1"/>
  <c r="U25" i="1" s="1"/>
  <c r="S24" i="1"/>
  <c r="U24" i="1" s="1"/>
  <c r="S23" i="1"/>
  <c r="U23" i="1" s="1"/>
  <c r="S22" i="1"/>
  <c r="U22" i="1" s="1"/>
  <c r="S21" i="1"/>
  <c r="U21" i="1" s="1"/>
  <c r="S20" i="1"/>
  <c r="U20" i="1" s="1"/>
  <c r="S19" i="1"/>
  <c r="U19" i="1" s="1"/>
  <c r="S18" i="1"/>
  <c r="U18" i="1" s="1"/>
  <c r="S17" i="1"/>
  <c r="U17" i="1" s="1"/>
  <c r="S16" i="1"/>
  <c r="U16" i="1" s="1"/>
  <c r="S15" i="1"/>
  <c r="U15" i="1" s="1"/>
  <c r="S14" i="1"/>
  <c r="U14" i="1" s="1"/>
  <c r="S13" i="1"/>
  <c r="U13" i="1" s="1"/>
  <c r="S12" i="1"/>
  <c r="U12" i="1" s="1"/>
  <c r="S11" i="1"/>
  <c r="U11" i="1" s="1"/>
  <c r="S10" i="1"/>
  <c r="U10" i="1" s="1"/>
  <c r="S9" i="1"/>
  <c r="U9" i="1" s="1"/>
  <c r="S8" i="1"/>
  <c r="U8" i="1" s="1"/>
  <c r="S7" i="1"/>
  <c r="U7" i="1" s="1"/>
  <c r="S6" i="1"/>
  <c r="U6" i="1" s="1"/>
</calcChain>
</file>

<file path=xl/sharedStrings.xml><?xml version="1.0" encoding="utf-8"?>
<sst xmlns="http://schemas.openxmlformats.org/spreadsheetml/2006/main" count="5159" uniqueCount="2460">
  <si>
    <t>DRG kods</t>
  </si>
  <si>
    <t>MDC</t>
  </si>
  <si>
    <t>001A</t>
  </si>
  <si>
    <t>Intrakraniāla centrālās nervu sistēmas audzēja ķirurģija</t>
  </si>
  <si>
    <t>01</t>
  </si>
  <si>
    <t>Nervu sistēmas slimības</t>
  </si>
  <si>
    <t>001B</t>
  </si>
  <si>
    <t>Cita intrakraniālā asinsvadu ķirurģija</t>
  </si>
  <si>
    <t>001C</t>
  </si>
  <si>
    <t>Intrakraniālas asinsvadu anomālijas vai smadzeņu infarkta ķirurģija</t>
  </si>
  <si>
    <t>001D</t>
  </si>
  <si>
    <t>Intrakraniāla cerebrospinālā šķidruma šunta ķirurģija</t>
  </si>
  <si>
    <t>001E</t>
  </si>
  <si>
    <t>Cita kraniotomija, izņemot traumas dēļ</t>
  </si>
  <si>
    <t>002A</t>
  </si>
  <si>
    <t>Cita kraniotomija, traumas dēļ</t>
  </si>
  <si>
    <t>002B</t>
  </si>
  <si>
    <t>Hroniskas subdurālas hematomas operācijas</t>
  </si>
  <si>
    <t>003N</t>
  </si>
  <si>
    <t>Stereotaktiska intrakraniāla radioterpija</t>
  </si>
  <si>
    <t>003O</t>
  </si>
  <si>
    <t>Kraniotomija, īslaicīga terapija</t>
  </si>
  <si>
    <t>003P</t>
  </si>
  <si>
    <t>Stereotaktiska intrakraniāla radioterapija</t>
  </si>
  <si>
    <t>004</t>
  </si>
  <si>
    <t>Spinālas manipulācijas</t>
  </si>
  <si>
    <t>004O</t>
  </si>
  <si>
    <t>Spinālas manipulācijas, īslaicīga terapija</t>
  </si>
  <si>
    <t>005</t>
  </si>
  <si>
    <t>Ekstrakraniālo asinsvadu manipulācijas</t>
  </si>
  <si>
    <t>005O</t>
  </si>
  <si>
    <t>Ekstrakraniālo asinsvadu manipulācijas, īslaicīga terapija</t>
  </si>
  <si>
    <t>006</t>
  </si>
  <si>
    <t>Karpālā kanāla atbrīvošana</t>
  </si>
  <si>
    <t>006O</t>
  </si>
  <si>
    <t>Karpālā kanāla atbrīvošana, īslaicīga terapija</t>
  </si>
  <si>
    <t>007</t>
  </si>
  <si>
    <t>Perifēro un kraniālo nervu, un citas nervu sistēmas manipulācijas ar komplikācijām</t>
  </si>
  <si>
    <t>008</t>
  </si>
  <si>
    <t>Perifēro un kraniālo nervu un citas nervu sistēmas manipulācijas, bez komplikācijām</t>
  </si>
  <si>
    <t>008O</t>
  </si>
  <si>
    <t>Perifēro un kraniālo nervu, un citas nervu sistēmas manipulācijas, īslaicīga terapija</t>
  </si>
  <si>
    <t>009</t>
  </si>
  <si>
    <t>Spinālas slimības un traumas</t>
  </si>
  <si>
    <t>010</t>
  </si>
  <si>
    <t>Nervu sistēmas audzējs ar komplikācijām</t>
  </si>
  <si>
    <t>011</t>
  </si>
  <si>
    <t>Nervu sistēmas audzējs bez komplikācijām</t>
  </si>
  <si>
    <t>012</t>
  </si>
  <si>
    <t>Deģeneratīvas nervu sistēmas slimības</t>
  </si>
  <si>
    <t>013</t>
  </si>
  <si>
    <t>Multiplā skleroze un smadzenīšu ataksija</t>
  </si>
  <si>
    <t>014A</t>
  </si>
  <si>
    <t>Specifiski cerebrovaskulāri bojājumi, izņemot pārejošu išēmisku lēkmi ar komplikācijām</t>
  </si>
  <si>
    <t>014B</t>
  </si>
  <si>
    <t>Specifiski cerebrovaskulāri bojājumi, izņemot pārejošu išēmisku lēkmi bez komplikācijām</t>
  </si>
  <si>
    <t>014C</t>
  </si>
  <si>
    <t>Specifiski cerebrovaskulāri bojājumi, izņemot pārejošu išēmisku lēkmi, ar i/v trombolītisku terapiju, ar komplikācijām</t>
  </si>
  <si>
    <t>014D</t>
  </si>
  <si>
    <t>015</t>
  </si>
  <si>
    <t>Pārejoša išēmiska lēkme un precerebrāla oklūzija</t>
  </si>
  <si>
    <t>016</t>
  </si>
  <si>
    <t>Nespecifiski cerebrovaskulāri traucējumi ar komplikācijām</t>
  </si>
  <si>
    <t>017</t>
  </si>
  <si>
    <t>Nespecifiski cerebrovaskulāri traucējumi bez komplikācijām</t>
  </si>
  <si>
    <t>018</t>
  </si>
  <si>
    <t>Kraniālo un perifēro nervu bojājumi ar komplikācijām</t>
  </si>
  <si>
    <t>019</t>
  </si>
  <si>
    <t>Kraniālo un perifēro nervu bojājumi bez komplikācijām</t>
  </si>
  <si>
    <t>020</t>
  </si>
  <si>
    <t>Nervu sistēmas infekcija, izņemot vīrusu meningītu</t>
  </si>
  <si>
    <t>021</t>
  </si>
  <si>
    <t>Vīrusu meningīts</t>
  </si>
  <si>
    <t>023</t>
  </si>
  <si>
    <t>Netraumatisks stupors un koma</t>
  </si>
  <si>
    <t>024</t>
  </si>
  <si>
    <t>Lēkme un galvassāpes, vecums&gt; 17 ar komplikācijām</t>
  </si>
  <si>
    <t>025</t>
  </si>
  <si>
    <t>Lēkme un galvassāpes, vecums&gt; 17 bez komplikācijām</t>
  </si>
  <si>
    <t>026</t>
  </si>
  <si>
    <t>Lēkme un galvassāpes, vecums 0-17</t>
  </si>
  <si>
    <t>027</t>
  </si>
  <si>
    <t>Smags traumatiskas galvas smadzeņu ievainojums</t>
  </si>
  <si>
    <t>028</t>
  </si>
  <si>
    <t>Traumatisks galvas smadzeņu ievainojums, vecums&gt; 17, ar komplikācijām</t>
  </si>
  <si>
    <t>029</t>
  </si>
  <si>
    <t>Traumatisks galvas smadzeņu ievainojums, vecums&gt; 17, bez komplikācijām</t>
  </si>
  <si>
    <t>030</t>
  </si>
  <si>
    <t>Traumatisks galvas smadzeņu ievainojums, vecums 0-17</t>
  </si>
  <si>
    <t>031</t>
  </si>
  <si>
    <t>Galvas smadzeņu satricinājums, vecums&gt; 17, ar komplikācijām</t>
  </si>
  <si>
    <t>032</t>
  </si>
  <si>
    <t>Galvas smadzeņu satricinājums, vecums&gt; 17, bez komplikācijām</t>
  </si>
  <si>
    <t>033</t>
  </si>
  <si>
    <t>Galvas smadzeņu satricinājums, vecums 0-17</t>
  </si>
  <si>
    <t>034</t>
  </si>
  <si>
    <t>Citi nervu sistēmas bojājumi ar komplikācijām</t>
  </si>
  <si>
    <t>035</t>
  </si>
  <si>
    <t>Citi nervu sistēmas bojājumi bez komplikācijām</t>
  </si>
  <si>
    <t>036A</t>
  </si>
  <si>
    <t>Citas tīklenes manipulācijas</t>
  </si>
  <si>
    <t>02</t>
  </si>
  <si>
    <t>Acs slimības un traucējumi</t>
  </si>
  <si>
    <t>036B</t>
  </si>
  <si>
    <t>Liela manipulācija tīklenes atslāņošanās dēļ</t>
  </si>
  <si>
    <t>036C</t>
  </si>
  <si>
    <t>Acs brahiterapija</t>
  </si>
  <si>
    <t>036D</t>
  </si>
  <si>
    <t>Liela acu manipulācija</t>
  </si>
  <si>
    <t>036E</t>
  </si>
  <si>
    <t>Tīklenes manipulācijas</t>
  </si>
  <si>
    <t>036O</t>
  </si>
  <si>
    <t>Tīklenes manipulācijas, īslaicīga terapija</t>
  </si>
  <si>
    <t>036P</t>
  </si>
  <si>
    <t>Radzenes transplantācija, īslaicīga terapija</t>
  </si>
  <si>
    <t>036R</t>
  </si>
  <si>
    <t>Varavīksnenes un priekšējās kameras leņķa lāzera procedūras, īslaicīga ķirurģija</t>
  </si>
  <si>
    <t>036S</t>
  </si>
  <si>
    <t>Acs iekšējā spiediena manipulācijas, īslaicīga terapija</t>
  </si>
  <si>
    <t>037</t>
  </si>
  <si>
    <t>Orbītas manipulācijas</t>
  </si>
  <si>
    <t>037O</t>
  </si>
  <si>
    <t>Orbītas manipulācijas, īslaicīga terapija</t>
  </si>
  <si>
    <t>038</t>
  </si>
  <si>
    <t>Primāras varavīksnenes manipulācijas</t>
  </si>
  <si>
    <t>038O</t>
  </si>
  <si>
    <t>Primāras varavīksnenes manipulācijas, īslaicīga terapija</t>
  </si>
  <si>
    <t>039</t>
  </si>
  <si>
    <t>Lēcas manipulācijas ar vai bez stiklveida ķermeņa ektomiju</t>
  </si>
  <si>
    <t>039P</t>
  </si>
  <si>
    <t>Lēcas manipulācijas bilaterāli ar vai bez stiklveida ķermeņa ektomijas, īslaicīga terapija</t>
  </si>
  <si>
    <t>039Q</t>
  </si>
  <si>
    <t>Lēcas manipulācijas vienpusēji ar vai bez stiklveida ķermeņa ektomijas, īslaicīga terapija</t>
  </si>
  <si>
    <t>040N</t>
  </si>
  <si>
    <t>Ekstraokulāras manipulācijas, izņemot orbītu, vecums&gt; 17</t>
  </si>
  <si>
    <t>041</t>
  </si>
  <si>
    <t>Ekstraokulāras manipulācijas, izņemot orbītu, vecums 0-17</t>
  </si>
  <si>
    <t>041O</t>
  </si>
  <si>
    <t>Ekstraokulāras manipulācijas, izņemot orbītu, īslaicīga terapija</t>
  </si>
  <si>
    <t>041P</t>
  </si>
  <si>
    <t>Ķirurģiskas manipulācijas šķielēšanas (strabismus) dēļ, īslaicīga terapija</t>
  </si>
  <si>
    <t>042</t>
  </si>
  <si>
    <t>Intraokulāras manipulācijas, izņemot tīkleni, varavīksneni un lēcu</t>
  </si>
  <si>
    <t>042O</t>
  </si>
  <si>
    <t>Intraokulāras manipulācijas, izņemot tīkleni, varavīksneni un lēcu, īslaicīga terapija</t>
  </si>
  <si>
    <t>043</t>
  </si>
  <si>
    <t>Asinis acs priekšējā kamerā (Hyphema)</t>
  </si>
  <si>
    <t>044</t>
  </si>
  <si>
    <t>Akūtas nozīmīgas acs infekcijas</t>
  </si>
  <si>
    <t>045</t>
  </si>
  <si>
    <t>Neiroloģiski acu bojājumi</t>
  </si>
  <si>
    <t>046</t>
  </si>
  <si>
    <t>Citi acs bojājumi, vecums&gt; 17 ar komplikācijām</t>
  </si>
  <si>
    <t>047</t>
  </si>
  <si>
    <t>Citi acs bojājumi, vecums&gt; 17 bez komplikācijām</t>
  </si>
  <si>
    <t>048</t>
  </si>
  <si>
    <t>Citi acs bojājumi, vecums 0-17</t>
  </si>
  <si>
    <t>049A</t>
  </si>
  <si>
    <t>Citas nozīmīgas galvas un kakla operācijas</t>
  </si>
  <si>
    <t>03</t>
  </si>
  <si>
    <t>Auss, deguna, mutes un rīkles slimības un traucējumi</t>
  </si>
  <si>
    <t>049B</t>
  </si>
  <si>
    <t>Kohleārā implanta ievietošana</t>
  </si>
  <si>
    <t>050N</t>
  </si>
  <si>
    <t>Parotidektomija</t>
  </si>
  <si>
    <t>051N</t>
  </si>
  <si>
    <t>Siekalu dziedzeru manipulācijas, izņemot parotidektomiju</t>
  </si>
  <si>
    <t>051O</t>
  </si>
  <si>
    <t>Siekalu dziedzeru manipulācijas, izņemot siekalu dziedzeru ektomiju, īslaicīga terapija</t>
  </si>
  <si>
    <t>052</t>
  </si>
  <si>
    <t>Zaķa lūpas un aukslēju labošana</t>
  </si>
  <si>
    <t>053A</t>
  </si>
  <si>
    <t>Sinusa manipulācijas</t>
  </si>
  <si>
    <t>053B</t>
  </si>
  <si>
    <t>Aizauss paugura, deniņu kaula un iekšējās auss manipulācijas</t>
  </si>
  <si>
    <t>054O</t>
  </si>
  <si>
    <t>Sinusa manipulācija, īslaicīga terapija</t>
  </si>
  <si>
    <t>054P</t>
  </si>
  <si>
    <t>Aizauss paugura, deniņu kaula un iekšējās auss manipulācijas, īslaicīga terapija</t>
  </si>
  <si>
    <t>055</t>
  </si>
  <si>
    <t>Dažādas auss, deguna, mutes un rīkles manipulācijas</t>
  </si>
  <si>
    <t>055O</t>
  </si>
  <si>
    <t>Dažādas lielas auss, deguna, mutes un rīkles manipulācijas, īslaicīga terapija</t>
  </si>
  <si>
    <t>055P</t>
  </si>
  <si>
    <t>Citas nelielas auss, deguna, mutes un rīkles manipulācijas, īslaicīga terapija</t>
  </si>
  <si>
    <t>056</t>
  </si>
  <si>
    <t>Rinoplastija</t>
  </si>
  <si>
    <t>056O</t>
  </si>
  <si>
    <t>Rinoplastija, īslaicīga terapija</t>
  </si>
  <si>
    <t>060</t>
  </si>
  <si>
    <t>Tonsillektomija un / vai tikai adenoīdektomija</t>
  </si>
  <si>
    <t>060O</t>
  </si>
  <si>
    <t>Mandeļu vai adenoīdu operācijas, īslaicīga terapija</t>
  </si>
  <si>
    <t>063</t>
  </si>
  <si>
    <t>Citas nozīmīgas auss, deguna, mutes un rīkles manipulācijas operāciju zālē</t>
  </si>
  <si>
    <t>063O</t>
  </si>
  <si>
    <t>Citas nozīmīgas auss, deguna, mutes un rīkles manipulācijas operāciju zālē, īslaicīga terapija</t>
  </si>
  <si>
    <t>064</t>
  </si>
  <si>
    <t>Auss, deguna, mutes un rīkles ļaundabīgie audzēji</t>
  </si>
  <si>
    <t>065</t>
  </si>
  <si>
    <t>Līdzsvara traucējumi</t>
  </si>
  <si>
    <t>066</t>
  </si>
  <si>
    <t>Epistakse</t>
  </si>
  <si>
    <t>067</t>
  </si>
  <si>
    <t>Epiglotīts</t>
  </si>
  <si>
    <t>068</t>
  </si>
  <si>
    <t>Vidusauss iekaisums un augšējo elpceļu iekaisums, vecums &gt; 17, ar komplikācijām</t>
  </si>
  <si>
    <t>069</t>
  </si>
  <si>
    <t>Vidusauss iekaisums un augšējo elpceļu iekaisums, vecums&gt; 17, bez komplikācijām</t>
  </si>
  <si>
    <t>070A</t>
  </si>
  <si>
    <t>Vidusauss iekaisums un augšējo elpceļu iekaisums, 0-17, ar komplikācijām</t>
  </si>
  <si>
    <t>070B</t>
  </si>
  <si>
    <t>Vidusauss iekaisums un augšējo elpceļu iekaisums, vecums 0-17, bez komplikācijām</t>
  </si>
  <si>
    <t>071</t>
  </si>
  <si>
    <t>Laringotraheīts</t>
  </si>
  <si>
    <t>072</t>
  </si>
  <si>
    <t>Deguna trauma un deformācija</t>
  </si>
  <si>
    <t>073</t>
  </si>
  <si>
    <t>Citas auss, deguna, mutes un rīkles diagnozes, vecums&gt; 17</t>
  </si>
  <si>
    <t>074</t>
  </si>
  <si>
    <t>Citas auss, deguna, mutes un rīkles diagnozes, vecums 0-17</t>
  </si>
  <si>
    <t>075</t>
  </si>
  <si>
    <t>Lielas krūškurvja manipulācijas</t>
  </si>
  <si>
    <t>04</t>
  </si>
  <si>
    <t>Elpošanas sistēmas traucējumi</t>
  </si>
  <si>
    <t>075O</t>
  </si>
  <si>
    <t>Lielas krūškurvja manipulācijas, īslaicīga terapija</t>
  </si>
  <si>
    <t>076</t>
  </si>
  <si>
    <t>Citas elpošanas sistēmas manipulācijas operāciju zālē, ar komplikācijām</t>
  </si>
  <si>
    <t>077</t>
  </si>
  <si>
    <t>Citas elpošanas sistēmas manipulācijas operāciju zālē, bez komplikācijām</t>
  </si>
  <si>
    <t>077O</t>
  </si>
  <si>
    <t>Citas elpošanas sistēmas manipulācijas operāciju zālē, īslaicīga terapija</t>
  </si>
  <si>
    <t>078</t>
  </si>
  <si>
    <t>Plaušu embolija</t>
  </si>
  <si>
    <t>079</t>
  </si>
  <si>
    <t>Elpošanas ceļu infekcijas un iekaisumi, vecums&gt;17 ar komplikācijām</t>
  </si>
  <si>
    <t>080</t>
  </si>
  <si>
    <t>Elpošanas ceļu infekcijas un iekaisumi, vecums&gt; 17 bez komplikācijām</t>
  </si>
  <si>
    <t>081</t>
  </si>
  <si>
    <t>Elpošanas ceļu infekcijas un iekaisumi, vecums 0-17</t>
  </si>
  <si>
    <t>082</t>
  </si>
  <si>
    <t>Elpceļu audzēji</t>
  </si>
  <si>
    <t>083</t>
  </si>
  <si>
    <t>Liela krūškurvja trauma ar komplikācijām</t>
  </si>
  <si>
    <t>084</t>
  </si>
  <si>
    <t>Liela krūškurvja trauma bez komplikācijām</t>
  </si>
  <si>
    <t>085</t>
  </si>
  <si>
    <t>Pleiras izsvīdums ar komplikācijām</t>
  </si>
  <si>
    <t>086</t>
  </si>
  <si>
    <t>Pleiras izsvīdums bez komplikācijām</t>
  </si>
  <si>
    <t>087</t>
  </si>
  <si>
    <t>Plaušu tūska un elpošanas mazspēja</t>
  </si>
  <si>
    <t>088</t>
  </si>
  <si>
    <t>Hroniska obstruktīva plaušu slimība</t>
  </si>
  <si>
    <t>089</t>
  </si>
  <si>
    <t>Vienkārša pneimonija un pleirīts, vecums&gt; 17, ar komplikācijām</t>
  </si>
  <si>
    <t>090</t>
  </si>
  <si>
    <t>Vienkārša pneimonija un pleirīts, vecums&gt; 17, bez komplikācijām</t>
  </si>
  <si>
    <t>091A</t>
  </si>
  <si>
    <t>Vienkārša pneimonija un pleirīts, vecums 0-17, ar komplikācijām</t>
  </si>
  <si>
    <t>091B</t>
  </si>
  <si>
    <t>Vienkārša pneimonija un pleirīts, vecums 0-17, bez komplikācijām</t>
  </si>
  <si>
    <t>092</t>
  </si>
  <si>
    <t>Intersticiāla plaušu slimība ar komplikācijām</t>
  </si>
  <si>
    <t>093</t>
  </si>
  <si>
    <t>Intersticiāla plaušu slimība bez komplikācijām</t>
  </si>
  <si>
    <t>094</t>
  </si>
  <si>
    <t>Pneimotorakss ar komplikācijām</t>
  </si>
  <si>
    <t>095</t>
  </si>
  <si>
    <t>Pneimotorakss bez komplikācijām</t>
  </si>
  <si>
    <t>096</t>
  </si>
  <si>
    <t>Bronhīts un astma, vecums&gt; 17, ar komplikācijām</t>
  </si>
  <si>
    <t>097</t>
  </si>
  <si>
    <t>Bronhīts un astma, vecums&gt; 17, bez komplikācijām</t>
  </si>
  <si>
    <t>098A</t>
  </si>
  <si>
    <t>Bronhīts un astma, vecums 0-17, ar komplikācijām</t>
  </si>
  <si>
    <t>098B</t>
  </si>
  <si>
    <t>Bronhīts un astma, vecums 0-17, bez komplikācijām</t>
  </si>
  <si>
    <t>099</t>
  </si>
  <si>
    <t>Respiratorās pazīmes un simptomi ar komplikācijām</t>
  </si>
  <si>
    <t>100</t>
  </si>
  <si>
    <t>Respiratorās pazīmes un simptomi bez komplikācijām</t>
  </si>
  <si>
    <t>101</t>
  </si>
  <si>
    <t>Citas elpošanas sistēmas diagnozes ar komplikācijām</t>
  </si>
  <si>
    <t>102</t>
  </si>
  <si>
    <t>Citas elpošanas sistēmas diagnozes bez komplikācijām</t>
  </si>
  <si>
    <t>103</t>
  </si>
  <si>
    <t>Sirds transplantācija, kambaru mehāniskā palīgcirkulācijas ierīce (VAD)</t>
  </si>
  <si>
    <t>05</t>
  </si>
  <si>
    <t>Asinsrites sistēmas traucējumi</t>
  </si>
  <si>
    <t>104A</t>
  </si>
  <si>
    <t>Viena sirds vārstuļa operācijas</t>
  </si>
  <si>
    <t>104B</t>
  </si>
  <si>
    <t>Vairāku sirds vārstuļu operācijas vai viena vārstuļa operācijas ar komplikācijām</t>
  </si>
  <si>
    <t>104C</t>
  </si>
  <si>
    <t>Transkatetrāla aortāla vārstuļa implantācija</t>
  </si>
  <si>
    <t>104D</t>
  </si>
  <si>
    <t>Perkutāna sirds vārstuļa implantācija</t>
  </si>
  <si>
    <t>104O</t>
  </si>
  <si>
    <t>Sirds vārstuļu manipulācijas ar sirds kateterizāciju, īslaicīga terapija</t>
  </si>
  <si>
    <t>107A</t>
  </si>
  <si>
    <t>Cita koronārā šuntēšana bez kateterizācijas</t>
  </si>
  <si>
    <t>107B</t>
  </si>
  <si>
    <t>Cita koronārā šuntēšana ar kateterizāciju</t>
  </si>
  <si>
    <t>107C</t>
  </si>
  <si>
    <t>Koronārā šuntēšana ar sarežģītām savstarpēji saistītām manipulācijām vai ar komplikācijām</t>
  </si>
  <si>
    <t>107O</t>
  </si>
  <si>
    <t>Koronārā šuntēšana bez kardiāla katetera, īslaicīga terapija</t>
  </si>
  <si>
    <t>108</t>
  </si>
  <si>
    <t>Citas kardiotorakālas manipulācijas</t>
  </si>
  <si>
    <t>108O</t>
  </si>
  <si>
    <t>Citas kardiotorakālas manipulācijas, īslaicīga terapija</t>
  </si>
  <si>
    <t>109N</t>
  </si>
  <si>
    <t>Krūšu aortas aneirismas operācija</t>
  </si>
  <si>
    <t>110</t>
  </si>
  <si>
    <t>Lielas kardiovaskulāras manipulācijas ar komplikācijām</t>
  </si>
  <si>
    <t>110O</t>
  </si>
  <si>
    <t>Lielas kardiovaskulāras manipulācijas, īslaicīga terapija</t>
  </si>
  <si>
    <t>111</t>
  </si>
  <si>
    <t>Lielas kardiovaskulāras manipulācijas bez komplikācijām</t>
  </si>
  <si>
    <t>112A</t>
  </si>
  <si>
    <t>Citas perkutānas kardiovaskulāras manipulācijas</t>
  </si>
  <si>
    <t>112B</t>
  </si>
  <si>
    <t>Perkutāna ablācija sirds aritmijas dēļ</t>
  </si>
  <si>
    <t>112C</t>
  </si>
  <si>
    <t>Perkutāna koronāra intervence bez miokarda infarkta, bez komplikācijām</t>
  </si>
  <si>
    <t>112D</t>
  </si>
  <si>
    <t>Perkutāna koronāra intervence bez miokarda infarkta, ar komplikācijām</t>
  </si>
  <si>
    <t>112E</t>
  </si>
  <si>
    <t>Perkutāna koronāra intervence ar miokarda infarktu, bez komplikācijām</t>
  </si>
  <si>
    <t>112F</t>
  </si>
  <si>
    <t>Perkutāna koronāra intervence ar miokarda infarktu, ar komplikācijām</t>
  </si>
  <si>
    <t>112O</t>
  </si>
  <si>
    <t>Perkutānas asinsvadu manipulācijas, īslaicīga terapija</t>
  </si>
  <si>
    <t>113</t>
  </si>
  <si>
    <t>Amputācija saistībā ar asinsrites sistēmas traucējumiem, izņemot augšējo ekstremitāti un pirkstu</t>
  </si>
  <si>
    <t>113O</t>
  </si>
  <si>
    <t>Amputācija saistībā ar asinsrites sistēmas traucējumiem, izņemot augšējo ekstremitāti un pirkstu, īslaicīga terapija</t>
  </si>
  <si>
    <t>114</t>
  </si>
  <si>
    <t>Augšējās ekstremitātes un pirksta amputācija saistībā ar asinsrites sistēmas traucējumiem</t>
  </si>
  <si>
    <t>114O</t>
  </si>
  <si>
    <t>Augšējās ekstremitātes un pirksta amputācija saistībā ar asinsrites sistēmas traucējumiem, īslaicīga terapija</t>
  </si>
  <si>
    <t>115A</t>
  </si>
  <si>
    <t>Pastāvīgā sirds ritma devēja vai defibrilatora revīzija vai izņemšana</t>
  </si>
  <si>
    <t>115B</t>
  </si>
  <si>
    <t>Sirds ritma devēja pārbaude vai implantācija vai nomaiņa</t>
  </si>
  <si>
    <t>115C</t>
  </si>
  <si>
    <t>Sirds defibrilatora nomaiņa vai implantācija</t>
  </si>
  <si>
    <t>115O</t>
  </si>
  <si>
    <t>Pastāvīgā sirds ritma devēja vai sirds defibrilatora revīzija vai izņemšana, īslaicīga terapija</t>
  </si>
  <si>
    <t>116O</t>
  </si>
  <si>
    <t>Pastāvīgā sirds ritma devēja implantācija, īslaicīga terapija</t>
  </si>
  <si>
    <t>117O</t>
  </si>
  <si>
    <t xml:space="preserve"> Sirds defibrilatora nomaiņa vai implantācija, īslaicīga terapija</t>
  </si>
  <si>
    <t>119</t>
  </si>
  <si>
    <t>Vēnu liģēšana un ekstirpācija</t>
  </si>
  <si>
    <t>119O</t>
  </si>
  <si>
    <t>Vēnu liģēšana un ekstirpācija, īslaicīga terapija</t>
  </si>
  <si>
    <t>120</t>
  </si>
  <si>
    <t>Citas asinsrites sistēmas manipulācijas operāciju zālē</t>
  </si>
  <si>
    <t>120O</t>
  </si>
  <si>
    <t>Citas asinsrites sistēmas manipulācijas operāciju zālē, īslaicīga terapija</t>
  </si>
  <si>
    <t>121</t>
  </si>
  <si>
    <t>Citi asinsrites traucējumi ar akūtu miokarda infarktu un kardiovaskulārām komplikācijām, pacienti, kas dzīvi 4.aprūpes dienā</t>
  </si>
  <si>
    <t>122</t>
  </si>
  <si>
    <t>Citi asinsrites traucējumi ar akūtu miokarda infarktu, bez kardiovaskulārām komplikācijām, pacienti, kas dzīvi 4.aprūpes dienā</t>
  </si>
  <si>
    <t>123</t>
  </si>
  <si>
    <t>Citi asinsrites traucējumi ar akūtu miokarda infarktu, pacienti, kas miruši pirmajās 3 aprūpes dienās</t>
  </si>
  <si>
    <t>124</t>
  </si>
  <si>
    <t>Diagnostiska perkutāna kardiāla manipulācija ar sarežģītu asinsrites diagnozi</t>
  </si>
  <si>
    <t>125</t>
  </si>
  <si>
    <t>Diagnostiska perkutāna kardiāla manipulācija bez sarežģītas asinsrites diagnozes</t>
  </si>
  <si>
    <t>125O</t>
  </si>
  <si>
    <t>Diagnostiska perkutāna kardiāla manipulācija</t>
  </si>
  <si>
    <t>126</t>
  </si>
  <si>
    <t>Akūts un subakūts endokardīts</t>
  </si>
  <si>
    <t>127</t>
  </si>
  <si>
    <t>Sirds mazspēja un šoks</t>
  </si>
  <si>
    <t>128</t>
  </si>
  <si>
    <t>Dziļo vēnu tromboflebīts</t>
  </si>
  <si>
    <t>129</t>
  </si>
  <si>
    <t>Sirds apstāšanās neizskaidrojamu iemeslu dēļ</t>
  </si>
  <si>
    <t>130</t>
  </si>
  <si>
    <t>Perifēro asinsvadu traucējumi ar komplikācijām</t>
  </si>
  <si>
    <t>131</t>
  </si>
  <si>
    <t>Perifēro asinsvadu traucējumi bez komplikācijām</t>
  </si>
  <si>
    <t>132</t>
  </si>
  <si>
    <t>Ateroskleroze ar komplikācijām</t>
  </si>
  <si>
    <t>133</t>
  </si>
  <si>
    <t>Ateroskleroze bez komplikācijām</t>
  </si>
  <si>
    <t>134</t>
  </si>
  <si>
    <t>Hipertonija</t>
  </si>
  <si>
    <t>135</t>
  </si>
  <si>
    <t>Iedzimti sirds un vārstuļu bojājumi vecums&gt; 17, ar komplikācijām</t>
  </si>
  <si>
    <t>136</t>
  </si>
  <si>
    <t>Iedzimti sirds un vārstuļu bojājumi vecums&gt; 17, bez komplikācijām</t>
  </si>
  <si>
    <t>137</t>
  </si>
  <si>
    <t>Iedzimti sirds un vārstuļu bojājumi vecums 0-17</t>
  </si>
  <si>
    <t>138</t>
  </si>
  <si>
    <t>Sirds aritmija un vadīšanas traucējumi, ar komplikācijām</t>
  </si>
  <si>
    <t>139</t>
  </si>
  <si>
    <t>Sirds aritmija un vadīšanas traucējumi, bez komplikācijām</t>
  </si>
  <si>
    <t>140</t>
  </si>
  <si>
    <t>Stenokardija</t>
  </si>
  <si>
    <t>141</t>
  </si>
  <si>
    <t>Ģībonis un kolapss ar komplikācijām</t>
  </si>
  <si>
    <t>142</t>
  </si>
  <si>
    <t>Ģībonis un kolapss bez komplikācijām</t>
  </si>
  <si>
    <t>143</t>
  </si>
  <si>
    <t>Sāpes krūškurvī</t>
  </si>
  <si>
    <t>144</t>
  </si>
  <si>
    <t>Citas asinsrites sistēmas diagnozes ar komplikācijām</t>
  </si>
  <si>
    <t>145</t>
  </si>
  <si>
    <t>Citas asinsrites sistēmas diagnozes bez komplikācijām</t>
  </si>
  <si>
    <t>146</t>
  </si>
  <si>
    <t>Taisnās zarnas rezekcija, ar komplikācijām</t>
  </si>
  <si>
    <t>06</t>
  </si>
  <si>
    <t>Gremošanas sistēmas traucējumi</t>
  </si>
  <si>
    <t>147</t>
  </si>
  <si>
    <t>Taisnās zarnas rezekcija bez komplikācijām</t>
  </si>
  <si>
    <t>147O</t>
  </si>
  <si>
    <t>Taisnās zarnas rezekcija, īslaicīga terapija</t>
  </si>
  <si>
    <t>148</t>
  </si>
  <si>
    <t>Nozīmīgas tievās un resnās zarnas manipulācijas ar komplikācijām</t>
  </si>
  <si>
    <t>149</t>
  </si>
  <si>
    <t>Nozīmīgas tievās un resnās zarnas manipulācijas, bez komplikācijām</t>
  </si>
  <si>
    <t>149O</t>
  </si>
  <si>
    <t>Nozīmīgas tievās un resnās zarnas manipulācijas, īslaicīga terapija</t>
  </si>
  <si>
    <t>150</t>
  </si>
  <si>
    <t>Peritoneālo saaugumu atbrīvošana, ar komplikācijām</t>
  </si>
  <si>
    <t>151</t>
  </si>
  <si>
    <t>Peritoneālo saaugumu atbrīvošana, bez komplikācijām</t>
  </si>
  <si>
    <t>151O</t>
  </si>
  <si>
    <t>Peritoneālo saaugumu atbrīvošana, īslaicīga terapija</t>
  </si>
  <si>
    <t>152</t>
  </si>
  <si>
    <t>Tievās un resnās zarnas manipulācijas ar komplikācijām</t>
  </si>
  <si>
    <t>153</t>
  </si>
  <si>
    <t>Tievās un resnās zarnas manipulācijas bez komplikācijām</t>
  </si>
  <si>
    <t>153O</t>
  </si>
  <si>
    <t>Tievās un resnās zarnas manipulācijas, īslaicīga terapija</t>
  </si>
  <si>
    <t>154A</t>
  </si>
  <si>
    <t>Nozīmīgas kuņģa, barības vada un divpadsmitpirkstu zarnas manipulācijas, vecums&gt; 17, ar komplikācijām</t>
  </si>
  <si>
    <t>154B</t>
  </si>
  <si>
    <t>Citas kuņģa, barības vada un divpadsmitpirkstu zarnas manipulācijas, vecums&gt; 17, ar komplikācijām</t>
  </si>
  <si>
    <t>155A</t>
  </si>
  <si>
    <t>Nozīmīgas kuņģa, barības vada un divpadsmitpirkstu zarnas manipulācijas, vecums&gt; 17, bez komplikācijām</t>
  </si>
  <si>
    <t>155B</t>
  </si>
  <si>
    <t>Citas kuņģa, barības vada un divpadsmitpirkstu zarnas manipulācijas, vecums&gt; 17, bez komplikācijām</t>
  </si>
  <si>
    <t>156</t>
  </si>
  <si>
    <t>156O</t>
  </si>
  <si>
    <t>Kuņģa, barības vada un divpadsmitpirkstu zarnas manipulācijas, īslaicīga terapija</t>
  </si>
  <si>
    <t>157</t>
  </si>
  <si>
    <t>Nelielas zarnu manipulācijas ar komplikācijām</t>
  </si>
  <si>
    <t>158</t>
  </si>
  <si>
    <t>Nelielas zarnu manipulācijas bez komplikācijām</t>
  </si>
  <si>
    <t>158O</t>
  </si>
  <si>
    <t>Nelielas zarnu manipulācijas, īslaicīga terapija</t>
  </si>
  <si>
    <t>159</t>
  </si>
  <si>
    <t>Trūces manipulācijas, izņemot cirkšņa (ingvinālo) un ciskas (femorālo), vecums&gt; 17, ar komplikācijām</t>
  </si>
  <si>
    <t>160</t>
  </si>
  <si>
    <t>Trūces manipulācijas, izņemot cirkšņa un ciskas, vecums&gt; 17 bez komplikācijām</t>
  </si>
  <si>
    <t>160O</t>
  </si>
  <si>
    <t>Trūces manipulācijas, izņemot cirkšņa un ciskas, īslaicīga terapija</t>
  </si>
  <si>
    <t>161</t>
  </si>
  <si>
    <t>Cirkšņa un ciskas trūces manipulācijas, vecums&gt; 17, ar komplikācijām</t>
  </si>
  <si>
    <t>162</t>
  </si>
  <si>
    <t>Cirkšņa un ciskas trūces manipulācijas, vecums&gt;17, bez komplikācijām</t>
  </si>
  <si>
    <t>162O</t>
  </si>
  <si>
    <t>Cirkšņa un ciskas trūces manipulācijas īslaicīga terapija</t>
  </si>
  <si>
    <t>162P</t>
  </si>
  <si>
    <t>Cirkšņa un ciskas trūces manipulācijas, abpusēji, īslaicīga terapija</t>
  </si>
  <si>
    <t>163</t>
  </si>
  <si>
    <t>Trūces manipulācijas, vecums 0-17</t>
  </si>
  <si>
    <t>166N</t>
  </si>
  <si>
    <t>Apendektomija, ar sarežģītu pamatdiagnozi</t>
  </si>
  <si>
    <t>167</t>
  </si>
  <si>
    <t>Apendoktomija bez sarežģītas pamatdiagnozes, bez komplikācijām</t>
  </si>
  <si>
    <t>167O</t>
  </si>
  <si>
    <t>Apendoktomija, īslaicīga terapija</t>
  </si>
  <si>
    <t>168</t>
  </si>
  <si>
    <t>Mutes manipulācijas ar komplikācijām</t>
  </si>
  <si>
    <t>169</t>
  </si>
  <si>
    <t>Mutes manipulācijas bez komplikācijām</t>
  </si>
  <si>
    <t>169O</t>
  </si>
  <si>
    <t>Mutes manipulācijas, īslaicīga terapija</t>
  </si>
  <si>
    <t>170</t>
  </si>
  <si>
    <t>Citas gremošanas sistēmas manipulācijas operāciju zālē, ar komplikācijām</t>
  </si>
  <si>
    <t>171</t>
  </si>
  <si>
    <t>Citas gremošanas sistēmas manipulācijas operāciju zālē, bez komplikācijām</t>
  </si>
  <si>
    <t>171O</t>
  </si>
  <si>
    <t>Citas gremošanas sistēmas manipulācijas operāciju zālē, īslaicīga terapija</t>
  </si>
  <si>
    <t>172</t>
  </si>
  <si>
    <t>Gremošanas sistēmas ļaundabīgs audzējs ar komplikācijām</t>
  </si>
  <si>
    <t>173</t>
  </si>
  <si>
    <t>Gremošanas sistēmas ļaundabīgs audzējs bez komplikācijām</t>
  </si>
  <si>
    <t>174N</t>
  </si>
  <si>
    <t>Komplicēta peptiska čūla vai kuņģa - zarnu trakta asiņošana</t>
  </si>
  <si>
    <t>175N</t>
  </si>
  <si>
    <t>Nekomplicēta peptiska čūla vai kuņģa - zarnu trakta asiņošana</t>
  </si>
  <si>
    <t>179</t>
  </si>
  <si>
    <t>Zarnu iekaisuma slimības</t>
  </si>
  <si>
    <t>180</t>
  </si>
  <si>
    <t>Gastrointestināla obstrukcija ar komplikācijām</t>
  </si>
  <si>
    <t>181</t>
  </si>
  <si>
    <t>Gastrointestināla obstrukcija bez komplikācijām</t>
  </si>
  <si>
    <t>182</t>
  </si>
  <si>
    <t>Ezofagīts, gastroenterīts un dažādi gremošanas traucējumi, vecums &gt; 17 ar komplikācijām</t>
  </si>
  <si>
    <t>183</t>
  </si>
  <si>
    <t>Ezofagīts, gastroenterīts un dažādi gremošanas traucējumi, vecums&gt; 17 bez komplikācijām</t>
  </si>
  <si>
    <t>184A</t>
  </si>
  <si>
    <t>Ezofagīts, gastroenterīts un dažādi gremošanas traucējumi, vecums 0-17, ar komplikācijām</t>
  </si>
  <si>
    <t>184B</t>
  </si>
  <si>
    <t>Ezofagīts, gastroenterīts un dažādi gremošanas traucējumi, vecums 0-17, bez komplikācijām</t>
  </si>
  <si>
    <t>185</t>
  </si>
  <si>
    <t>Zobu un mutes saslimšanas, izņemot ekstrakciju un restaurāciju, vecums&gt; 17</t>
  </si>
  <si>
    <t>186</t>
  </si>
  <si>
    <t>Zobu un mutes saslimšanas, izņemot ekstrakciju un restaurāciju, vecums 0-17</t>
  </si>
  <si>
    <t>187</t>
  </si>
  <si>
    <t>Zobu ekstrakcija un restaurācija</t>
  </si>
  <si>
    <t>187O</t>
  </si>
  <si>
    <t>Zobu ekstrakcija un restaurācija, īslaicīga terapija</t>
  </si>
  <si>
    <t>188</t>
  </si>
  <si>
    <t>Citas gremošanas sistēmas diagnozes, vecums&gt; 17, ar komplikācijām</t>
  </si>
  <si>
    <t>189</t>
  </si>
  <si>
    <t>Citas gremošanas sistēmas diagnozes, vecums&gt; 17, bez komplikācijām</t>
  </si>
  <si>
    <t>190</t>
  </si>
  <si>
    <t>Citas gremošanas sistēmas diagnozes, vecums 0-17</t>
  </si>
  <si>
    <t>191A</t>
  </si>
  <si>
    <t>Aizkuņģa dziedzera transplantācija ar /bez nieres transplantācijas</t>
  </si>
  <si>
    <t>07</t>
  </si>
  <si>
    <t>Aknas un aizkuņģa dziedzera slimības un traucējumi</t>
  </si>
  <si>
    <t>191B</t>
  </si>
  <si>
    <t>Aizkuņģa dziedzera, aknu un šuntēšanas manipulācijas ar komplikācijām</t>
  </si>
  <si>
    <t>192</t>
  </si>
  <si>
    <t>Aizkuņģa dziedzera, aknu un šuntēšanas manipulācijas, bez komplikācijām</t>
  </si>
  <si>
    <t>192O</t>
  </si>
  <si>
    <t>Aizkuņģa dziedzera, aknu un šuntēšanas manipulācijas, īslaicīga terapija</t>
  </si>
  <si>
    <t>193</t>
  </si>
  <si>
    <t>Žultsceļu manipulācijas, izņemot holecistektomiju, ar vai bez kopējā žultsvada izmekl., ar komplikācijām</t>
  </si>
  <si>
    <t>194</t>
  </si>
  <si>
    <t>Žultsceļu manipulācijas, izņemot holecistektomiju, ar vai bez kopējā žultsvada izmekl., bez komplikācijām</t>
  </si>
  <si>
    <t>195</t>
  </si>
  <si>
    <t>Holecistektomija ar kopējā žultsvada izmeklēšanu, ar komplikācijām</t>
  </si>
  <si>
    <t>196</t>
  </si>
  <si>
    <t>Holecistektomija ar kopējā žultsvada izmeklēšanu, bez komplikācijām</t>
  </si>
  <si>
    <t>197</t>
  </si>
  <si>
    <t>Holecistektomija, izņemot ar laparoskopu, bez kopējā žultsvada izmeklēšanas, ar komplikācijām</t>
  </si>
  <si>
    <t>198</t>
  </si>
  <si>
    <t>Holecistektomija, izņemot ar laparoskopu, bez kopējā žultsvada izmeklēšanas, bez komplikācijām</t>
  </si>
  <si>
    <t>199</t>
  </si>
  <si>
    <t>Hepatobiliārās sistēmas diagnostikas manipulācija, ja ir ļaundabīgs audzējs</t>
  </si>
  <si>
    <t>200</t>
  </si>
  <si>
    <t>Hepatobiliārās sistēmas diagnostikas manipulācija, ja nav ļaundabīgs audzējs</t>
  </si>
  <si>
    <t>200O</t>
  </si>
  <si>
    <t>Hepatobiliārās sistēmas diagnostikas manipulācija, īslaicīga terapija</t>
  </si>
  <si>
    <t>201</t>
  </si>
  <si>
    <t>Citas hepatobiliārās vai aizkuņģa dziedzera manipulācijas operāciju zālē</t>
  </si>
  <si>
    <t>201O</t>
  </si>
  <si>
    <t>Citas hepatobiliārās vai aizkuņģa dziedzera manipulācijas operāciju zālē, īslaicīga terapija</t>
  </si>
  <si>
    <t>202</t>
  </si>
  <si>
    <t>Ciroze un alkohola hepatīts</t>
  </si>
  <si>
    <t>203</t>
  </si>
  <si>
    <t>Hepatobiliārās sistēmas vai aizkuņģa dziedzera ļaundabīgs audzējs</t>
  </si>
  <si>
    <t>204</t>
  </si>
  <si>
    <t>Aizkuņģa dziedzera darbības traucējumi, izņemot ļaundabīgo audzēju</t>
  </si>
  <si>
    <t>205</t>
  </si>
  <si>
    <t>Aknu darbības traucējumi, izņemot ļaundabīgo audzēju, cirozi un alkohola hepatītu, ar komplikācijām</t>
  </si>
  <si>
    <t>206</t>
  </si>
  <si>
    <t>Aknu darbības traucējumi, izņemot ļaundabīgo audzēju, cirozi un alkohola hepatītu, bez komplikācijām</t>
  </si>
  <si>
    <t>207</t>
  </si>
  <si>
    <t>Žultsvadu bojājumi ar komplikācijām</t>
  </si>
  <si>
    <t>208</t>
  </si>
  <si>
    <t>Žultsvadu bojājumi bez komplikācijām</t>
  </si>
  <si>
    <t>209C</t>
  </si>
  <si>
    <t>Liela sekundāra gūžas locītavas manipulācija</t>
  </si>
  <si>
    <t>08</t>
  </si>
  <si>
    <t>Skeleta, muskuļu un saistaudu slimības un traucējumi</t>
  </si>
  <si>
    <t>209D</t>
  </si>
  <si>
    <t>Liela primāra gūžas locītavas manipulācija ar komplikācijām</t>
  </si>
  <si>
    <t>209E</t>
  </si>
  <si>
    <t>Liela primāra gūžas locītavas manipulācija bez komplikācijām</t>
  </si>
  <si>
    <t>209F</t>
  </si>
  <si>
    <t>Liela sekundāra ceļa / potītes manipulācija</t>
  </si>
  <si>
    <t>209G</t>
  </si>
  <si>
    <t>Liela primāra ceļa / potītes manipulācija</t>
  </si>
  <si>
    <t>209O</t>
  </si>
  <si>
    <t>Liela apakšējās ekstremitātes manipulācija, ja tā nav atkārtota operācija, īslaicīga terapija</t>
  </si>
  <si>
    <t>210A</t>
  </si>
  <si>
    <t>Iegurņa, gūžas un augšstilba traumas liela manipulācija, vecums &gt;17, ar komplikācijām</t>
  </si>
  <si>
    <t>210N</t>
  </si>
  <si>
    <t>Iegurņa, gūžas un augšstilba manipulācijas, izņemot lielās locītavas, vecums &gt;17, ar komplikācijām</t>
  </si>
  <si>
    <t>211A</t>
  </si>
  <si>
    <t>Iegurņa, gūžas un augšstilba traumas liela manipulācija, vecums &gt;17, bez komplikācijām</t>
  </si>
  <si>
    <t>211N</t>
  </si>
  <si>
    <t>Iegurņa, gūžas un augšstilba manipulācijas, izņemot lielās locītavas, vecums &gt;17, bez komplikācijām</t>
  </si>
  <si>
    <t>212</t>
  </si>
  <si>
    <t>Gūžas un augšstilba manipulācijas, izņemot lielās locītavas, vecums 0-17</t>
  </si>
  <si>
    <t>212O</t>
  </si>
  <si>
    <t>Gūžas un augšstilba manipulācijas, izņemot lielās locītavas, īslaicīga terapija</t>
  </si>
  <si>
    <t>213</t>
  </si>
  <si>
    <t>Amputācija muskuļu un skeleta sistēmā, un saistaudu bojājumi</t>
  </si>
  <si>
    <t>213O</t>
  </si>
  <si>
    <t>Amputācija muskuļu un skeleta sistēmā, un saistaudu bojājumi, īslaicīga terapija</t>
  </si>
  <si>
    <t>214A</t>
  </si>
  <si>
    <t>Kombinēta priekšējā / mugurējā spondilodēze</t>
  </si>
  <si>
    <t>214B</t>
  </si>
  <si>
    <t>Spondilodēze ar komplikācijām</t>
  </si>
  <si>
    <t>214C</t>
  </si>
  <si>
    <t>Spondilodēze bez komplikācijām</t>
  </si>
  <si>
    <t>215B</t>
  </si>
  <si>
    <t>Priekšējā vai mugurējā spondilodēze, bez komplikācijām</t>
  </si>
  <si>
    <t>215C</t>
  </si>
  <si>
    <t>Muguras un kakla manipulācijas, izņemot spondilodēzi, ar komplikācijām</t>
  </si>
  <si>
    <t>215O</t>
  </si>
  <si>
    <t>Muguras un kakla manipulācijas, īslaicīga terapija</t>
  </si>
  <si>
    <t>216</t>
  </si>
  <si>
    <t>Muskuļu un skeleta sistēmas, un saistaudu biopsijas</t>
  </si>
  <si>
    <t>216O</t>
  </si>
  <si>
    <t>Muskuļu un skeleta sistēmas, un saistaudu biopsijas, īslaicīga terapija</t>
  </si>
  <si>
    <t>217</t>
  </si>
  <si>
    <t>Brūces devitalizēto audu ekscīzija un ādas transplantāts, izņemot plaukstu, muskuļu un skeleta sistēmas, un saistaudu slimības dēļ</t>
  </si>
  <si>
    <t>217O</t>
  </si>
  <si>
    <t>Brūces devitalizēto audu ekscīzija un ādas transplantāts, izņemot plaukstu, muskuļu un skeleta sistēmas un saistaudu slimības dēļ, īslaicīga terapija</t>
  </si>
  <si>
    <t>218</t>
  </si>
  <si>
    <t>Apakšējās ekstremitātes un pleca manipulācijas, izņemot gūžu, pēdu, augšstilbu, vecums &gt; 17, ar komplikācijām</t>
  </si>
  <si>
    <t>219</t>
  </si>
  <si>
    <t>Apakšējās ekstremitātes un pleca manipulācijas, izņemot gūžu, pēdu, augšstilbu, vecums &gt; 17, bez komplikācijām</t>
  </si>
  <si>
    <t>220</t>
  </si>
  <si>
    <t>Apakšējās ekstremitātes un pleca manipulācijas, izņemot gūžu, pēdu, augšstilbu, vecums 0-17</t>
  </si>
  <si>
    <t>220O</t>
  </si>
  <si>
    <t>Apakšējās ekstremitātes un pleca manipulācijas, izņemot gūžu, pēdu, augšstilbu, īslaicīga terapija</t>
  </si>
  <si>
    <t>221</t>
  </si>
  <si>
    <t>Ceļa locītavas manipulācijas ar komplikācijām</t>
  </si>
  <si>
    <t>222</t>
  </si>
  <si>
    <t>Ceļa locītavas manipulācijas bez komplikācijām</t>
  </si>
  <si>
    <t>222O</t>
  </si>
  <si>
    <t>Ceļa locītavas manipulācijas, īslaicīga terapija</t>
  </si>
  <si>
    <t>222P</t>
  </si>
  <si>
    <t>Lielas ceļa locītavas manipulācijas, īslaicīga terapija</t>
  </si>
  <si>
    <t>223</t>
  </si>
  <si>
    <t>Lielas pleca / elkoņa manipulācijas, vai citas augšējās ekstremitātes manipulācijas ar komplikācijām</t>
  </si>
  <si>
    <t>223O</t>
  </si>
  <si>
    <t>Lielas pleca / elkoņa manipulācijas, vai citas augšējās ekstremitātes manipulācijas, īslaicīga terapija</t>
  </si>
  <si>
    <t>224</t>
  </si>
  <si>
    <t>Pleca, elkoņa vai apakšdelma manipulācijas, izņemot lielo locītavu manipulācijas, bez komplikācijām</t>
  </si>
  <si>
    <t>224O</t>
  </si>
  <si>
    <t>Pleca, elkoņa vai apakšdelma manipulācijas, izņemot lielo locītavu manipulācijas, īslaicīga terapija</t>
  </si>
  <si>
    <t>225</t>
  </si>
  <si>
    <t>Pēdas manipulācijas</t>
  </si>
  <si>
    <t>225O</t>
  </si>
  <si>
    <t>Pēdas manipulācijas, īslaicīga terapija</t>
  </si>
  <si>
    <t>226</t>
  </si>
  <si>
    <t>Mīksto audu manipulācijas ar komplikācijām</t>
  </si>
  <si>
    <t>227</t>
  </si>
  <si>
    <t>Mīksto audu manipulācijas bez komplikācijām</t>
  </si>
  <si>
    <t>227O</t>
  </si>
  <si>
    <t>Mīksto audu manipulācijas, īslaicīga terapija</t>
  </si>
  <si>
    <t>228</t>
  </si>
  <si>
    <t>Nozīmīgas īkšķa vai locītavas manipulācijas, vai citas rokas, vai plaukstas locītavas manipulācijas, ar komplikācijām</t>
  </si>
  <si>
    <t>228O</t>
  </si>
  <si>
    <t>Nozīmīgas īkšķa vai locītavas manipulācijas, vai citas rokas, vai plaukstas locītavas manipulācijas, īslaicīga terapija</t>
  </si>
  <si>
    <t>229</t>
  </si>
  <si>
    <t>Rokas vai plaukstas locītavas manipulācijas, izņemot lielo locītavu manipulācijas, bez komplikācijām</t>
  </si>
  <si>
    <t>229O</t>
  </si>
  <si>
    <t>Rokas vai plaukstas locītavas manipulācijas, izņemot lielo locītavu manipulācijas, īslaicīga terapija</t>
  </si>
  <si>
    <t>230</t>
  </si>
  <si>
    <t>Lokāla ekscīzija un iekšējo fiksācijas ierīču izņemšana no gūžas un augšstilba</t>
  </si>
  <si>
    <t>230O</t>
  </si>
  <si>
    <t>Lokāla ekscīzija un iekšējo fiksācijas ierīču izņemšana no gūžas un augšstilba, īslaicīga terapija</t>
  </si>
  <si>
    <t>231</t>
  </si>
  <si>
    <t>Lokāla ekscīzija un iekšējo fiksācijas ierīču izņemšana, izņemot no gūžas un augšstilba</t>
  </si>
  <si>
    <t>231O</t>
  </si>
  <si>
    <t>Lokāla ekscīzija un iekšējo fiksācijas ierīču izņemšana, izņemot no gūžas un augšstilba, īslaicīga terapija</t>
  </si>
  <si>
    <t>232</t>
  </si>
  <si>
    <t>Artroskopija</t>
  </si>
  <si>
    <t>232O</t>
  </si>
  <si>
    <t>Artroskopija, īslaicīga terapija</t>
  </si>
  <si>
    <t>233</t>
  </si>
  <si>
    <t>Citas muskuļu-skeleta sistēmas un saistaudu manipulācijas operāciju zālē, ar komplikācijām</t>
  </si>
  <si>
    <t>234</t>
  </si>
  <si>
    <t>Citas muskuļu-skeleta sistēmas un saistaudu ķirurģiskas manipulācijas operāciju zālē, bez komplikācijām</t>
  </si>
  <si>
    <t>234O</t>
  </si>
  <si>
    <t>Citas muskuļu-skeleta sistēmas un saistaudu ķirurģiskas manipulācijas operāciju zālē, īslaicīga terapija</t>
  </si>
  <si>
    <t>235</t>
  </si>
  <si>
    <t>Augšstilba kaula lūzumi</t>
  </si>
  <si>
    <t>236</t>
  </si>
  <si>
    <t>Gūžas un iegurņa kaula lūzumi</t>
  </si>
  <si>
    <t>237</t>
  </si>
  <si>
    <t>Gūžas, iegurņa un augšstilba saišu, cīpslu, muskuļu sastiepumi un dislokācijas</t>
  </si>
  <si>
    <t>238</t>
  </si>
  <si>
    <t>Osteomielīts</t>
  </si>
  <si>
    <t>239</t>
  </si>
  <si>
    <t>Patoloģiski lūzumi un muskuļu-skeleta, un saistaudu ļaundabīgs audzējs</t>
  </si>
  <si>
    <t>240N</t>
  </si>
  <si>
    <t>Saistaudu bojājumi vai vaskulīts ar komplikācijām</t>
  </si>
  <si>
    <t>241N</t>
  </si>
  <si>
    <t>Saistaudu bojājumi vai vaskulīts bez komplikācijām</t>
  </si>
  <si>
    <t>242A</t>
  </si>
  <si>
    <t>Infekciozs artrīts vai bursīts</t>
  </si>
  <si>
    <t>242B</t>
  </si>
  <si>
    <t>Specifiska iekaisuma artropātija ar komplikācijām</t>
  </si>
  <si>
    <t>242C</t>
  </si>
  <si>
    <t>Specifiska iekaisuma artropātija bez komplikācijām</t>
  </si>
  <si>
    <t>242D</t>
  </si>
  <si>
    <t>Cita veida artrīts</t>
  </si>
  <si>
    <t>242E</t>
  </si>
  <si>
    <t>Artroze ar komplikācijām</t>
  </si>
  <si>
    <t>242F</t>
  </si>
  <si>
    <t>Artroze bez komplikācijām</t>
  </si>
  <si>
    <t>243</t>
  </si>
  <si>
    <t>Medicīniskas muguras problēmas</t>
  </si>
  <si>
    <t>244</t>
  </si>
  <si>
    <t>Kaulu slimības un specifiskas artropātijas ar komplikācijām</t>
  </si>
  <si>
    <t>245</t>
  </si>
  <si>
    <t>Kaulu slimības un specifiskas artropātijas bez komplikācijām</t>
  </si>
  <si>
    <t>247</t>
  </si>
  <si>
    <t>Muskuļu - skeleta sistēmas un saistaudu slimību pazīmes un simptomi</t>
  </si>
  <si>
    <t>248</t>
  </si>
  <si>
    <t>Tendinīts, miozīts un bursīts</t>
  </si>
  <si>
    <t>249</t>
  </si>
  <si>
    <t>Muskuļu - skeleta sistēmas un saistaudu slimību pacientu aprūpe</t>
  </si>
  <si>
    <t>250</t>
  </si>
  <si>
    <t>Apakšdelma, plaukstas vai pēdas lūzums vai mežģījums, saišu vai muskuļu sastiepums, vecums&gt; 17, ar komplikācijām</t>
  </si>
  <si>
    <t>251</t>
  </si>
  <si>
    <t>Apakšdelma, plaukstas vai pēdas lūzums vai mežģījums, saišu vai muskuļu sastiepums, vecums&gt; 17, bez komplikācijām</t>
  </si>
  <si>
    <t>252</t>
  </si>
  <si>
    <t>Apakšdelma, plaukstas vai pēdas lūzums vai mežģījums, saišu vai muskuļu sastiepums, vecums, 0-17</t>
  </si>
  <si>
    <t>253</t>
  </si>
  <si>
    <t>Augšdelma vai apakšstilba, izņemot pēdu, lūzums vai mežģījums, saišu vai muskuļu sastiepums, vecums&gt; 17, ar komplikācijām</t>
  </si>
  <si>
    <t>254</t>
  </si>
  <si>
    <t>Augšdelma vai apakšstilba, izņemot pēdu, lūzums vai mežģījums, saišu vai muskuļu sastiepums, vecums&gt; 17, bez komplikācijām</t>
  </si>
  <si>
    <t>255</t>
  </si>
  <si>
    <t>Augšdelma vai apakšstilba, izņemot pēdu, lūzums vai mežģījums, saišu vai muskuļu sastiepums, vecums 0-17</t>
  </si>
  <si>
    <t>256</t>
  </si>
  <si>
    <t>Cita muskuļu - skeleta sistēmas un saistaudu diagnoze</t>
  </si>
  <si>
    <t>257</t>
  </si>
  <si>
    <t>Totāla mastektomija ļaundabīga audzēja dēļ, ar komplikācijām</t>
  </si>
  <si>
    <t>30</t>
  </si>
  <si>
    <t>Krūts dziedzera problēmas</t>
  </si>
  <si>
    <t>258</t>
  </si>
  <si>
    <t>Totāla mastektomija ļaundabīga audzēja dēļ, bez komplikācijām</t>
  </si>
  <si>
    <t>258O</t>
  </si>
  <si>
    <t>Totāla mastektomija ļaundabīga audzēja dēļ, īslaicīga terapija</t>
  </si>
  <si>
    <t>259</t>
  </si>
  <si>
    <t>Subtotāla mastektomija ļaundabīga audzēja dēļ, ar komplikācijām</t>
  </si>
  <si>
    <t>260</t>
  </si>
  <si>
    <t>Subtotāla mastektomija ļaundabīga audzēja dēļ, bez komplikācijām</t>
  </si>
  <si>
    <t>09</t>
  </si>
  <si>
    <t>Ādas un zemādas slimības un traucējumi</t>
  </si>
  <si>
    <t>260O</t>
  </si>
  <si>
    <t>Subtotāla mastektomija ļaundabīga audzēja dēļ, īslaicīga terapija</t>
  </si>
  <si>
    <t>261</t>
  </si>
  <si>
    <t>Krūts dziedzera manipulācijas, nesaistītas ar ļaundabīgu audzēju, izņemot biopsiju un lokālu ekscīziju</t>
  </si>
  <si>
    <t>261O</t>
  </si>
  <si>
    <t>Krūts dziedzera manipulācijas, nesaistītas ar ļaundabīgu audzēju, izņemot biopsiju un lokālu ekscīziju, īslaicīga terapija</t>
  </si>
  <si>
    <t>262</t>
  </si>
  <si>
    <t>Krūts dziedzera biopsija un lokāla ekscīzija, nesaistīta ar ļaundabīgu audzēju</t>
  </si>
  <si>
    <t>262O</t>
  </si>
  <si>
    <t>Krūts dziedzera biopsija un lokāla ekscīzija, nesaistīta ar ļaundabīgu audzēju, īslaicīga terapija</t>
  </si>
  <si>
    <t>263</t>
  </si>
  <si>
    <t>Ādas transplantācija un /vai devitalizēto audu atdalīšana ādas čūlas vai celulīta dēļ, ar komplikācijām</t>
  </si>
  <si>
    <t>264</t>
  </si>
  <si>
    <t>Ādas transplantācija un /vai devitalizēto audu atdalīšana, ādas čūlas vai celulīta dēļ, bez komplikācijām</t>
  </si>
  <si>
    <t>265</t>
  </si>
  <si>
    <t>Ādas transplantācija un /vai devitalizēto audu atdalīšana, izņemot ādas čūlas vai celulīta dēļ, ar komplikācijām</t>
  </si>
  <si>
    <t>266</t>
  </si>
  <si>
    <t>Ādas transplantācija un /vai devitalizēto audu atdalīšana, izņemot ādas čūlas vai celulīta dēļ, bez komplikācijām</t>
  </si>
  <si>
    <t>266O</t>
  </si>
  <si>
    <t>Ādas transplantācija un /vai devitalizēto audu atdalīšana, ādas čūlas vai celulīta dēļ, īslaicīga terapija</t>
  </si>
  <si>
    <t>267</t>
  </si>
  <si>
    <t>Perianālas un pilonidālas manipulācijas</t>
  </si>
  <si>
    <t>267O</t>
  </si>
  <si>
    <t>Perianālas un pilonidālas manipulācijas, īslaicīga terapija</t>
  </si>
  <si>
    <t>268</t>
  </si>
  <si>
    <t>Ādas un zemādas audu plastikas manipulācijas</t>
  </si>
  <si>
    <t>268O</t>
  </si>
  <si>
    <t>Ādas un zemādas audu plastikas manipulācijas, īslaicīga terapija</t>
  </si>
  <si>
    <t>269</t>
  </si>
  <si>
    <t>Citas ādas un zemādas audu manipulācijas, ar komplikācijām</t>
  </si>
  <si>
    <t>270</t>
  </si>
  <si>
    <t>Citas ādas un zemādas audu manipulācijas, bez komplikācijām</t>
  </si>
  <si>
    <t>270O</t>
  </si>
  <si>
    <t>Citas ādas un zemādas audu manipulācijas, īslaicīga terapija</t>
  </si>
  <si>
    <t>271</t>
  </si>
  <si>
    <t>Ādas čūlas</t>
  </si>
  <si>
    <t>272</t>
  </si>
  <si>
    <t>Lieli ādas bojājumi ar komplikācijām</t>
  </si>
  <si>
    <t>273</t>
  </si>
  <si>
    <t>Lieli ādas bojājumi bez komplikācijām</t>
  </si>
  <si>
    <t>274</t>
  </si>
  <si>
    <t>Ļaundabīgi krūšu bojājumi ar komplikācijām</t>
  </si>
  <si>
    <t>275</t>
  </si>
  <si>
    <t>Ļaundabīgi krūšu dziedzera bojājumi bez komplikācijām</t>
  </si>
  <si>
    <t>276</t>
  </si>
  <si>
    <t xml:space="preserve">Krūšu dziedzera bojājumi, nesaistīti ar ļaundabīgu audzēju </t>
  </si>
  <si>
    <t>277</t>
  </si>
  <si>
    <t>Celulīts, vecums&gt; 17 ar komplikācijām</t>
  </si>
  <si>
    <t>278</t>
  </si>
  <si>
    <t>Celulīts, vecums&gt; 17 bez komplikācijām</t>
  </si>
  <si>
    <t>279</t>
  </si>
  <si>
    <t>Celulīts, vecums 0-17</t>
  </si>
  <si>
    <t>280</t>
  </si>
  <si>
    <t>Ādas un zemādas audu trauma, vecums&gt; 17, ar komplikācijām</t>
  </si>
  <si>
    <t>281</t>
  </si>
  <si>
    <t>Ādas un zemādas audu trauma, vecums&gt; 17, bez komplikācijām</t>
  </si>
  <si>
    <t>282</t>
  </si>
  <si>
    <t>Ādas un zemādas audu trauma, vecums 0-17</t>
  </si>
  <si>
    <t>283</t>
  </si>
  <si>
    <t>Nelieli ādas bojājumi ar komplikācijām</t>
  </si>
  <si>
    <t>284</t>
  </si>
  <si>
    <t>Nelieli ādas bojājumi bez komplikācijām</t>
  </si>
  <si>
    <t>285</t>
  </si>
  <si>
    <t>Apakšējās ekstremitātes amputācija endokrīnu, uztura un vielmaiņas traucējumu dēļ</t>
  </si>
  <si>
    <t>10</t>
  </si>
  <si>
    <t>Endokrīnās, uztura un vielmaiņas slimības un traucējumi</t>
  </si>
  <si>
    <t>285O</t>
  </si>
  <si>
    <t>Apakšējās ekstremitātes amputācija endokrīnu, uztura un vielmaiņas traucējumu dēļ, īslaicīga terapija</t>
  </si>
  <si>
    <t>286</t>
  </si>
  <si>
    <t>Virsnieru un hipofīzes manipulācijas</t>
  </si>
  <si>
    <t>286O</t>
  </si>
  <si>
    <t>Virsnieru un hipofīzes manipulācijas, īslaicīga terapija</t>
  </si>
  <si>
    <t>288A</t>
  </si>
  <si>
    <t>Gastrointestināla manipulācija aptaukošanās dēļ</t>
  </si>
  <si>
    <t>288B</t>
  </si>
  <si>
    <t>Cita manipulācija aptaukošanās dēļ</t>
  </si>
  <si>
    <t>288O</t>
  </si>
  <si>
    <t>Gastrointestināla manipulācija aptaukošanās dēļ, īslaicīga terapija</t>
  </si>
  <si>
    <t>288P</t>
  </si>
  <si>
    <t>Cita manipulācija aptaukošanās dēļ, īslaicīga terapija</t>
  </si>
  <si>
    <t>289</t>
  </si>
  <si>
    <t>Epitēlijķermenīšu manipulācijas</t>
  </si>
  <si>
    <t>289O</t>
  </si>
  <si>
    <t>Epitēlijķermenīšu manipulācijas, īslaicīga terapija</t>
  </si>
  <si>
    <t>290</t>
  </si>
  <si>
    <t>Vairogdziedzera manipulācijas</t>
  </si>
  <si>
    <t>290O</t>
  </si>
  <si>
    <t>Vairogdziedzera manipulācijas, īslaicīga terapija</t>
  </si>
  <si>
    <t>292</t>
  </si>
  <si>
    <t>Cita endokrīnas, uztura un vielmaiņas slimības manipulācija operāciju zālē, ar komplikācijām</t>
  </si>
  <si>
    <t>293</t>
  </si>
  <si>
    <t>Cita endokrīnas, uztura un vielmaiņas slimības manipulācija operāciju zālē, bez komplikācijām</t>
  </si>
  <si>
    <t>293O</t>
  </si>
  <si>
    <t>Cita endokrīnas, uztura un vielmaiņas slimības manipulācija operāciju zālē, īslaicīga terapija</t>
  </si>
  <si>
    <t>294</t>
  </si>
  <si>
    <t>Diabēts, vecums&gt; 35</t>
  </si>
  <si>
    <t>295</t>
  </si>
  <si>
    <t>Diabēts, vecums 0-35</t>
  </si>
  <si>
    <t>296</t>
  </si>
  <si>
    <t>Uztura un dažādi vielmaiņas traucējumi, vecums&gt;17, ar komplikācijām</t>
  </si>
  <si>
    <t>297</t>
  </si>
  <si>
    <t>Uztura un dažādi vielmaiņas traucējumi, vecums&gt;17, bez komplikācijām</t>
  </si>
  <si>
    <t>298</t>
  </si>
  <si>
    <t>Uztura un dažādi vielmaiņas traucējumi, vecums 0-17</t>
  </si>
  <si>
    <t>299</t>
  </si>
  <si>
    <t>Iedzimti metabolisma traucējumi</t>
  </si>
  <si>
    <t>300</t>
  </si>
  <si>
    <t>Endokrīnās sistēmas traucējumi ar komplikācijām</t>
  </si>
  <si>
    <t>301</t>
  </si>
  <si>
    <t>Endokrīnās sistēmas traucējumi bez komplikācijām</t>
  </si>
  <si>
    <t>302</t>
  </si>
  <si>
    <t>Nieres transplantācija</t>
  </si>
  <si>
    <t>11</t>
  </si>
  <si>
    <t>Nieru un urīnizvadsistēmas slimības un traucējumi</t>
  </si>
  <si>
    <t>303</t>
  </si>
  <si>
    <t>Nieres, urīnvada un nozīmīgas urīnpūšļa manipulācijas jaunveidojuma dēļ</t>
  </si>
  <si>
    <t>304</t>
  </si>
  <si>
    <t>Nieres, urīnvada un nozīmīgas urīnpūšļa manipulācijas, izņemot jaunveidojuma dēļ, ar komplikācijām</t>
  </si>
  <si>
    <t>305</t>
  </si>
  <si>
    <t>Nieres, urīnvada un nozīmīgas urīnpūšļa manipulācijas, izņemot jaunveidojuma dēļ, bez komplikācijām</t>
  </si>
  <si>
    <t>305O</t>
  </si>
  <si>
    <t>Nieres, urīnvada un nozīmīgas urīnpūšļa manipulācijas, īslaicīga terapija</t>
  </si>
  <si>
    <t>307N</t>
  </si>
  <si>
    <t>Mākslīgā urīnizvadkanāla sfinkera manipulācija</t>
  </si>
  <si>
    <t>308</t>
  </si>
  <si>
    <t>Nelielas urīnpūšļa manipulācijas ar komplikācijām</t>
  </si>
  <si>
    <t>309</t>
  </si>
  <si>
    <t>Nelielas urīnpūšļa manipulācijas bez komplikācijām</t>
  </si>
  <si>
    <t>309O</t>
  </si>
  <si>
    <t>Nelielas urīnpūšļa manipulācijas, īslaicīga terapija</t>
  </si>
  <si>
    <t>310</t>
  </si>
  <si>
    <t>Transuretrālas manipulācijas ar komplikācijām</t>
  </si>
  <si>
    <t>311</t>
  </si>
  <si>
    <t>Transuretrālas manipulācijas bez komplikācijām</t>
  </si>
  <si>
    <t>311O</t>
  </si>
  <si>
    <t>Transuretrālas manipulācijas, īslaicīga terapija</t>
  </si>
  <si>
    <t>312</t>
  </si>
  <si>
    <t>Urīnizvadkanāla manipulācijas, vecums&gt; 17, ar komplikācijām</t>
  </si>
  <si>
    <t>313</t>
  </si>
  <si>
    <t>Urīnizvadkanāla manipulācijas, vecums &gt;17, bez komplikācijām</t>
  </si>
  <si>
    <t>314</t>
  </si>
  <si>
    <t>Urīnizvadkanāla manipulācijas, vecums 0-17</t>
  </si>
  <si>
    <t>314O</t>
  </si>
  <si>
    <t>Urīnizvadkanāla manipulācijas, īslaicīga terapija</t>
  </si>
  <si>
    <t>12</t>
  </si>
  <si>
    <t>Vīriešu reproduktīvās sistēmas slimības un traucējumi</t>
  </si>
  <si>
    <t>315</t>
  </si>
  <si>
    <t>Citas nieru un urīnizvadsistēmas manipulācijas operāciju zālē</t>
  </si>
  <si>
    <t>315A</t>
  </si>
  <si>
    <t>Nieru un urīnceļu bojājumi, hemodialīzes katetru ievietošana</t>
  </si>
  <si>
    <t>315D</t>
  </si>
  <si>
    <t>Nieru un urīnceļu bojājumi, arteriovenozās fistulas izveide vai slēgšana</t>
  </si>
  <si>
    <t>315E</t>
  </si>
  <si>
    <t>Nieru un urīnceļu bojājumi, peritoneālās dialīzes katetra ievietošana</t>
  </si>
  <si>
    <t>315O</t>
  </si>
  <si>
    <t>Citas nieru un urīnizvadsistēmas manipulācijas operāciju zālē, īslaicīga terapija</t>
  </si>
  <si>
    <t>316</t>
  </si>
  <si>
    <t>Nieru mazspēja</t>
  </si>
  <si>
    <t>317</t>
  </si>
  <si>
    <t>Uzņemšana nieru dialīzei</t>
  </si>
  <si>
    <t>317O</t>
  </si>
  <si>
    <t>Uzņemšana nieru dialīzei, īslaicīga terapija</t>
  </si>
  <si>
    <t>318</t>
  </si>
  <si>
    <t>Nieru un urīnizvadsistēmas audzēji, ar komplikācijām</t>
  </si>
  <si>
    <t>319</t>
  </si>
  <si>
    <t>Nieru un urīnizvadsistēmas audzēji, bez komplikācijām</t>
  </si>
  <si>
    <t>320</t>
  </si>
  <si>
    <t>Nieru un urīnizvadsistēmas infekcijas, vecums&gt; 17, ar komplikācijām</t>
  </si>
  <si>
    <t>321</t>
  </si>
  <si>
    <t>Nieru un urīnizvadsistēmas infekcijas, vecums&gt; 17, bez komplikācijām</t>
  </si>
  <si>
    <t>322</t>
  </si>
  <si>
    <t>Nieru un urīnizvadsistēmas infekcijas, vecums 0-17</t>
  </si>
  <si>
    <t>323</t>
  </si>
  <si>
    <t>Urīnceļu akmeņi ar komplikācijām, un / vai ekstrakorporāla triecienviļņu (ESW) litotripsija</t>
  </si>
  <si>
    <t>323O</t>
  </si>
  <si>
    <t>Litotripsija, īslaicīga terapija</t>
  </si>
  <si>
    <t>324</t>
  </si>
  <si>
    <t>Urīnceļu akmeņi bez komplikācijām</t>
  </si>
  <si>
    <t>325</t>
  </si>
  <si>
    <t>Nieru un urīnceļu simptomi un pazīmes, vecums&gt; 17 ar komplikācijām</t>
  </si>
  <si>
    <t>326</t>
  </si>
  <si>
    <t>Nieru un urīnceļu simptomi un pazīmes, vecums&gt; 17 bez komplikācijām</t>
  </si>
  <si>
    <t>327</t>
  </si>
  <si>
    <t>Nieru un urīnceļu simptomi un pazīmes, vecums 0-17</t>
  </si>
  <si>
    <t>329N</t>
  </si>
  <si>
    <t>Urīnizvadkanāla striktūra</t>
  </si>
  <si>
    <t>331</t>
  </si>
  <si>
    <t>Citas nieru un urīnceļu diagnozes, vecums&gt; 17 ar komplikācijām</t>
  </si>
  <si>
    <t>332</t>
  </si>
  <si>
    <t>Citas nieru un urīnceļu diagnozes, vecums&gt; 17 bez komplikācijām</t>
  </si>
  <si>
    <t>333</t>
  </si>
  <si>
    <t>Citas nieru un urīnceļu diagnozes, vecums 0-17</t>
  </si>
  <si>
    <t>334</t>
  </si>
  <si>
    <t>Nozīmīga iegurņa manipulācija vīriešiem, ar komplikācijām</t>
  </si>
  <si>
    <t>335</t>
  </si>
  <si>
    <t>Nozīmīga iegurņa manipulācija vīriešiem, bez komplikācijām</t>
  </si>
  <si>
    <t>335O</t>
  </si>
  <si>
    <t>Nozīmīga iegurņa manipulācija vīriešiem, īslaicīga terapija</t>
  </si>
  <si>
    <t>336</t>
  </si>
  <si>
    <t>Transuretrāla prostatektomija ar komplikācijām</t>
  </si>
  <si>
    <t>337</t>
  </si>
  <si>
    <t>Transuretrāla prostatektomija bez komplikācijām</t>
  </si>
  <si>
    <t>337O</t>
  </si>
  <si>
    <t>Transuretrāla prostatektomija, īslaicīga terapija</t>
  </si>
  <si>
    <t>338</t>
  </si>
  <si>
    <t>Manipulācijas sēklinieku ļaundabīga audzēja dēļ</t>
  </si>
  <si>
    <t>339</t>
  </si>
  <si>
    <t>Manipulācijas sēkliniekiem, izņemot ļaundabīgā audzējā dēļ, vecums&gt; 17</t>
  </si>
  <si>
    <t>340</t>
  </si>
  <si>
    <t>Sēklinieku manipulācijas, nesaistītas ar ļaundabīgu audzēju, vecums 0-17</t>
  </si>
  <si>
    <t>340O</t>
  </si>
  <si>
    <t>Manipulācijas sēklinieku ļaundabīga audzēja dēļ, īslaicīga terapija</t>
  </si>
  <si>
    <t>341</t>
  </si>
  <si>
    <t>Dzimumlocekļa manipulācijas</t>
  </si>
  <si>
    <t>341O</t>
  </si>
  <si>
    <t>Dzimumlocekļa manipulācijas, īslaicīga terapija</t>
  </si>
  <si>
    <t>342</t>
  </si>
  <si>
    <t>Apgraizīšana, vecums&gt; 17</t>
  </si>
  <si>
    <t>343</t>
  </si>
  <si>
    <t>Apgraizīšana, vecums 0-17</t>
  </si>
  <si>
    <t>343O</t>
  </si>
  <si>
    <t>Apgraizīšana, īslaicīga terapija</t>
  </si>
  <si>
    <t>344</t>
  </si>
  <si>
    <t>Citas vīriešu reproduktīvās sistēmas manipulācijas, saistītas ar ļaundabīgu audzēju</t>
  </si>
  <si>
    <t>345</t>
  </si>
  <si>
    <t>Citas vīriešu reproduktīvās sistēmas manipulācijas, nesaistītas ar ļaundabīgu audzēju</t>
  </si>
  <si>
    <t>345O</t>
  </si>
  <si>
    <t>Citas vīriešu reproduktīvās sistēmas manipulācijas, īslaicīga terapija</t>
  </si>
  <si>
    <t>346</t>
  </si>
  <si>
    <t>Vīriešu reproduktīvās sistēmas ļaundabīgais audzējs, ar komplikācijām</t>
  </si>
  <si>
    <t>347</t>
  </si>
  <si>
    <t>Vīriešu reproduktīvās sistēmas ļaundabīgais audzējs, bez komplikācijām</t>
  </si>
  <si>
    <t>348</t>
  </si>
  <si>
    <t>Labdabīga prostatas hipertrofija ar komplikācijām</t>
  </si>
  <si>
    <t>349</t>
  </si>
  <si>
    <t>Labdabīga prostatas hipertrofija bez komplikācijām</t>
  </si>
  <si>
    <t>350</t>
  </si>
  <si>
    <t>Vīriešu reproduktīvās sistēmas iekaisums</t>
  </si>
  <si>
    <t>351</t>
  </si>
  <si>
    <t>Sterilizācija vīrietim</t>
  </si>
  <si>
    <t>351O</t>
  </si>
  <si>
    <t>Sterilizācija vīrietim, īslaicīga terapija</t>
  </si>
  <si>
    <t>352</t>
  </si>
  <si>
    <t>Citas vīriešu reproduktīvās sistēmas diagnozes</t>
  </si>
  <si>
    <t>353</t>
  </si>
  <si>
    <t>Iegurņa orgānu izņemšana, radikāla histerektomija un radikāla vulvektomija</t>
  </si>
  <si>
    <t>13</t>
  </si>
  <si>
    <t>Sieviešu reproduktīvās sistēmas slimības un traucējumi</t>
  </si>
  <si>
    <t>353O</t>
  </si>
  <si>
    <t>Iegurņa orgānu izņemšana, radikāla histerektomija un radikāla vulvektomija, īslaicīga terapija</t>
  </si>
  <si>
    <t>354</t>
  </si>
  <si>
    <t>Dzemdes un dzemdes piedēkļu manipulācijas, izņemot olvadu/ dzemdes piedēkļu ļaundabīgu audzēju dēļ, ar komplikācijām</t>
  </si>
  <si>
    <t>355</t>
  </si>
  <si>
    <t>Dzemdes un dzemdes piedēkļu manipulācijas, izņemot olvadu/ dzemdes piedēkļu ļaundabīgu audzēju dēļ, bez komplikācijām</t>
  </si>
  <si>
    <t>355O</t>
  </si>
  <si>
    <t>Dzemdes un dzemdes piedēkļu manipulācijas, izņemot olvadu/ dzemdes piedēkļu ļaundabīgu audzēju dēļ, īslaicīga terapija</t>
  </si>
  <si>
    <t>356</t>
  </si>
  <si>
    <t>Sievietes reproduktīvās sistēmas rekonstruktīvas manipulācijas</t>
  </si>
  <si>
    <t>356O</t>
  </si>
  <si>
    <t>Sievietes reproduktīvās sistēmas rekonstruktīvas manipulācijas, īslaicīga terapija</t>
  </si>
  <si>
    <t>357</t>
  </si>
  <si>
    <t>Dzemdes un dzemdes piedēkļu manipulācijas olvadu vai dzemdes piedēkļu ļaundabīgu audzēju dēļ</t>
  </si>
  <si>
    <t>357O</t>
  </si>
  <si>
    <t>Dzemdes un dzemdes piedēkļu manipulācijas olvadu vai dzemdes piedēkļu ļaundabīgu audzēju dēļ, īslaicīga terapija</t>
  </si>
  <si>
    <t>358</t>
  </si>
  <si>
    <t>Dzemdes un dzemdes piedēkļu manipulācijas, izņemot ļaundabīgo audzēju ar komplikācijām</t>
  </si>
  <si>
    <t>359</t>
  </si>
  <si>
    <t>Dzemdes un dzemdes piedēkļu manipulācijas, izņemot ļaundabīgo audzēju bez komplikācijām</t>
  </si>
  <si>
    <t>359O</t>
  </si>
  <si>
    <t>Dzemdes un dzemdes piedēkļu manipulācijas, izņemot olvadu vai dzemdes piedēkļu ļaundabīgu audzēju dēļ, īslaicīga terapija</t>
  </si>
  <si>
    <t>360</t>
  </si>
  <si>
    <t>Maksts, dzemdes kakla un vulvas manipulācijas</t>
  </si>
  <si>
    <t>360O</t>
  </si>
  <si>
    <t>Maksts, dzemdes kakla un vulvas manipulācijas, īslaicīga terapija</t>
  </si>
  <si>
    <t>361</t>
  </si>
  <si>
    <t>Ginekoloģiskā laparoskopija vai sterilizācija laparatomijas laikā</t>
  </si>
  <si>
    <t>361O</t>
  </si>
  <si>
    <t>Ginekoloģiska laparoskopija vai sterilizācija laparotomijas laikā, īslaicīga terapija</t>
  </si>
  <si>
    <t>362</t>
  </si>
  <si>
    <t>Laproskopiska vai cita endoskopiskā sterilizācija</t>
  </si>
  <si>
    <t>362O</t>
  </si>
  <si>
    <t>Laproskopiska vai cita endoskopiska sterilizācija, īslaicīga terapija</t>
  </si>
  <si>
    <t>363</t>
  </si>
  <si>
    <t>Dilatācija un kiretāža (D&amp;C), konizācija un radio - implants, ļaundabīgu audzēju dēļ</t>
  </si>
  <si>
    <t>364</t>
  </si>
  <si>
    <t>Dilatācija un kiretāža (D&amp;C), konizācija, nav saistīta ar ļaundabīgu audzēju</t>
  </si>
  <si>
    <t>364O</t>
  </si>
  <si>
    <t>Dilatācija un kiretāža (D&amp;C), konizācija, nav saistīta ar ļaundabīgu audzēju, īslaicīga terapija</t>
  </si>
  <si>
    <t>365</t>
  </si>
  <si>
    <t>Sievietes reproduktīvās sistēmas citas manipulācijas operāciju zālē</t>
  </si>
  <si>
    <t>365O</t>
  </si>
  <si>
    <t>Sievietes reproduktīvās sistēmas citas manipulācijas operāciju zālē, īslaicīga terapija</t>
  </si>
  <si>
    <t>366</t>
  </si>
  <si>
    <t>Sievietes reproduktīvās sistēmas ļaundabīgs audzējs ar komplikācijām</t>
  </si>
  <si>
    <t>367</t>
  </si>
  <si>
    <t>Sievietes reproduktīvās sistēmas ļaundabīgs audzējs bez komplikācijām</t>
  </si>
  <si>
    <t>368</t>
  </si>
  <si>
    <t>Sievietes reproduktīvās sistēmas infekcijas</t>
  </si>
  <si>
    <t>369</t>
  </si>
  <si>
    <t>Menstruāciju un citi sievietes reproduktīvās sistēmas traucējumi</t>
  </si>
  <si>
    <t>370</t>
  </si>
  <si>
    <t>Ķeizargrieziens ar komplikācijām</t>
  </si>
  <si>
    <t>14</t>
  </si>
  <si>
    <t>Grūtniecība, dzemdības un pēcdzemdību periods</t>
  </si>
  <si>
    <t>371</t>
  </si>
  <si>
    <t>Ķeizargrieziens bez komplikācijām</t>
  </si>
  <si>
    <t>371O</t>
  </si>
  <si>
    <t>Ķeizargrieziens, īslaicīga terapija</t>
  </si>
  <si>
    <t>372</t>
  </si>
  <si>
    <t>Vaginālas dzemdības ar komplikāciju diagnozēm</t>
  </si>
  <si>
    <t>373</t>
  </si>
  <si>
    <t>Vaginālas dzemdības bez komplikāciju diagnozēm</t>
  </si>
  <si>
    <t>373O</t>
  </si>
  <si>
    <t>Vaginālas dzemdības, īslaicīga terapija</t>
  </si>
  <si>
    <t>374</t>
  </si>
  <si>
    <t>Vaginālas dzemdības ar sterilizāciju un/vai dilatāciju un kiretāžu (D&amp;C)</t>
  </si>
  <si>
    <t>375</t>
  </si>
  <si>
    <t>Vaginālas dzemdības ar manipulāciju operāciju zālē, izņemot sterilizāciju un/vai dilatāciju un kiretāžu (D&amp;C)</t>
  </si>
  <si>
    <t>376</t>
  </si>
  <si>
    <t>Pēcdzemdību un pēcaborta diagnozes bez manipulācijas operāciju zālē</t>
  </si>
  <si>
    <t>377N</t>
  </si>
  <si>
    <t>Dzemdību problēma ar citu manipulāciju operāciju zālē</t>
  </si>
  <si>
    <t>377O</t>
  </si>
  <si>
    <t>Pēcdzemdību un pēcaborta diagnozes ar manipulāciju operāciju zālē, īslaicīga terapija</t>
  </si>
  <si>
    <t>378N</t>
  </si>
  <si>
    <t>Ārpusdzemdes grūtniecības operācija</t>
  </si>
  <si>
    <t>379</t>
  </si>
  <si>
    <t>Draudošs spontāns aborts</t>
  </si>
  <si>
    <t>380</t>
  </si>
  <si>
    <t>Aborts bez dilatācijas un kiretāžas (D&amp;C)</t>
  </si>
  <si>
    <t>381</t>
  </si>
  <si>
    <t>Aborts ar dilatāciju un kiretāžu (D&amp;C), aspirācijas abrāzija vai histerotomija</t>
  </si>
  <si>
    <t>381O</t>
  </si>
  <si>
    <t>Aborts, īslaicīga terapija</t>
  </si>
  <si>
    <t>382</t>
  </si>
  <si>
    <t>Neīstās dzemdību kontrakcijas</t>
  </si>
  <si>
    <t>383</t>
  </si>
  <si>
    <t>Citas pirmsdzemdību diagnozes ar medicīniskām komplikācijām</t>
  </si>
  <si>
    <t>384</t>
  </si>
  <si>
    <t>Citas pirmsdzemdību diagnozes bez medicīniskām komplikācijām</t>
  </si>
  <si>
    <t>385A</t>
  </si>
  <si>
    <t>Jaundzimušais, miris 2 dienu laikā vai pārvests uz citu nodaļu 5 dienu laikā</t>
  </si>
  <si>
    <t>15</t>
  </si>
  <si>
    <t>Jaundzimušie, ar stāvokļiem, kas radušies perinatālā periodā</t>
  </si>
  <si>
    <t>385B</t>
  </si>
  <si>
    <t>Aprūpes turpinājums, saistīts ar neonatālām problēmām vai vēlīnām neonatālām problēmām</t>
  </si>
  <si>
    <t>385C</t>
  </si>
  <si>
    <t>Jaundzimušais, uzņemts pirmo 2 dzīves dienu laikā, neārstēts jaundzimušo intensīvās terapijas nodaļā, pārvests uz citu stacionāru, ārstēšanas ilgums mazāks par 5 dienām</t>
  </si>
  <si>
    <t>386N</t>
  </si>
  <si>
    <t>Jaundzimušais, dzimšanas svars zem 1000 g</t>
  </si>
  <si>
    <t>387</t>
  </si>
  <si>
    <t>Jaundzimušais, dzimšanas svars 1000-1499 g</t>
  </si>
  <si>
    <t>388A</t>
  </si>
  <si>
    <t>Jaundzimušais, dzimšanas svars 1500-2499 g vai cita veida brieduma trūkums, ar multiplām problēmām</t>
  </si>
  <si>
    <t>388B</t>
  </si>
  <si>
    <t>Jaundzimušais, dzimšanas svars 1500-2499 g vai cita veida brieduma trūkums, bez multiplām problēmām</t>
  </si>
  <si>
    <t>388C</t>
  </si>
  <si>
    <t>Smagas elpošanas problēmas priekšlaicīgi dzimušam zīdainim</t>
  </si>
  <si>
    <t>389A</t>
  </si>
  <si>
    <t>Jaundzimušais, dzimšanas svars 1500 g vai vairāk, ar lielu operāciju</t>
  </si>
  <si>
    <t>389B</t>
  </si>
  <si>
    <t>Jaundzimušais, dzimšanas svars 2500 g vai vairāk, ar multiplām problēmām</t>
  </si>
  <si>
    <t>389C</t>
  </si>
  <si>
    <t>Smagas elpošanas problēmas nobriedušam zīdainim</t>
  </si>
  <si>
    <t>390</t>
  </si>
  <si>
    <t>Jaundzimušais, dzimšanas svars 2500 g vai vairāk, ar citu nozīmīgu problēmu</t>
  </si>
  <si>
    <t>391</t>
  </si>
  <si>
    <t>Normāls jaundzimušais</t>
  </si>
  <si>
    <t>392</t>
  </si>
  <si>
    <t>Splenektomija vecums&gt; 17</t>
  </si>
  <si>
    <t>16</t>
  </si>
  <si>
    <t>Asins, asinsrades orgānu un imunoloģisko traucējumu slimības</t>
  </si>
  <si>
    <t>393</t>
  </si>
  <si>
    <t>Splenektomija, vecums 0-17</t>
  </si>
  <si>
    <t>393O</t>
  </si>
  <si>
    <t>Splenektomija, īslaicīga terapija</t>
  </si>
  <si>
    <t>394</t>
  </si>
  <si>
    <t>Citas asins un asinsrades orgānu manipulācijas operāciju zālē</t>
  </si>
  <si>
    <t>394O</t>
  </si>
  <si>
    <t>Citas asins un asinsrades orgānu manipulācijas operāciju zālē, īslaicīga terapija</t>
  </si>
  <si>
    <t>395</t>
  </si>
  <si>
    <t>Eritrocītu bojājumi&gt; 17</t>
  </si>
  <si>
    <t>396</t>
  </si>
  <si>
    <t>Eritrocītu bojājumi, vecums 0-17</t>
  </si>
  <si>
    <t>397</t>
  </si>
  <si>
    <t>Koagulācijas traucējumi</t>
  </si>
  <si>
    <t>398</t>
  </si>
  <si>
    <t>Retikuloendoteliālie un imunitātes traucējumi ar komplikācijām</t>
  </si>
  <si>
    <t>399</t>
  </si>
  <si>
    <t>Retikuloendoteliālie un imunitātes traucējumi bez komplikācijām</t>
  </si>
  <si>
    <t>400</t>
  </si>
  <si>
    <t>Limfoma un leikēmija ar lielu manipulāciju operāciju zālē</t>
  </si>
  <si>
    <t>17</t>
  </si>
  <si>
    <t>Mieloproliferatīvās slimības un traucējumi, maz diferencēti audzēji</t>
  </si>
  <si>
    <t>401</t>
  </si>
  <si>
    <t>Limfoma un leikēmija, kas nav akūta, ar citu manipulāciju operāciju zālē ar komplikācijām</t>
  </si>
  <si>
    <t>402</t>
  </si>
  <si>
    <t>Limfoma un leikēmija, kas nav akūta, ar citu manipulāciju, operāciju zālē bez komplikācijām</t>
  </si>
  <si>
    <t>402O</t>
  </si>
  <si>
    <t>Limfoma un leikēmija, kas nav akūta, ar manipulācijām operāciju zālē, īslaicīga terapija</t>
  </si>
  <si>
    <t>403</t>
  </si>
  <si>
    <t>Limfoma un leikēmija, kas nav akūta, ar komplikācijām</t>
  </si>
  <si>
    <t>404</t>
  </si>
  <si>
    <t>Limfoma un leikēmija, kas nav akūta, bez komplikācijām</t>
  </si>
  <si>
    <t>405</t>
  </si>
  <si>
    <t>Akūta leikēmija, bez nozīmīgas manipulācijas operāciju zālē, vecums 0-17</t>
  </si>
  <si>
    <t>406</t>
  </si>
  <si>
    <t>Mieloproliferatīvi traucējumi vai vāji diferencēts jaunveidojums ar lielām manipulācijām operāciju zālē un ar komplikācijām</t>
  </si>
  <si>
    <t>407</t>
  </si>
  <si>
    <t>Mieloproliferatīvi traucējumi vai vāji diferencēts jaunveidojums ar lielām manipulācijām operāciju zālē, bet bez komplikācijām</t>
  </si>
  <si>
    <t>407O</t>
  </si>
  <si>
    <t>Mieloproliferatīvi traucējumi vai vāji diferencēts jaunveidojums ar lielām manipulācijām operāciju zālē, īslaicīga terapija</t>
  </si>
  <si>
    <t>408</t>
  </si>
  <si>
    <t>Mieloproliferatīvi traucējumi vai vāji diferencēts jaunveidojums ar citām manipulācijām operāciju zālē</t>
  </si>
  <si>
    <t>408O</t>
  </si>
  <si>
    <t>Mieloproliferatīvi traucējumi vai vāji diferencēts jaunveidojums ar citām manipulācijām operāciju zālē, īslaicīga terapija</t>
  </si>
  <si>
    <t>409</t>
  </si>
  <si>
    <t>Staru terapija</t>
  </si>
  <si>
    <t>409O</t>
  </si>
  <si>
    <t>Staru terapija, īslaicīga terapija</t>
  </si>
  <si>
    <t>410</t>
  </si>
  <si>
    <t>Ķīmijterapija, bez akūtas leikēmijas kā sekundāras diagnozes</t>
  </si>
  <si>
    <t>411N</t>
  </si>
  <si>
    <t>Ļaundabīgu audzēju anamnēze, bez endoskopijas, bez komplikācijām</t>
  </si>
  <si>
    <t>413</t>
  </si>
  <si>
    <t>Citi mieloproliferatīvi traucējumi ar mazdiferencēta jaunveidojuma diagnozi, ar komplikācijām</t>
  </si>
  <si>
    <t>414</t>
  </si>
  <si>
    <t>Citi mieloproliferatīvi traucējumi ar mazdiferencēta jaunveidojuma diagnozi, bez komplikācijām</t>
  </si>
  <si>
    <t>415</t>
  </si>
  <si>
    <t>Infekciju un parazitāro slimību manipulācijas</t>
  </si>
  <si>
    <t>18</t>
  </si>
  <si>
    <t>Infekciju un parazitārās slimības</t>
  </si>
  <si>
    <t>415O</t>
  </si>
  <si>
    <t>Infekciju un parazitāro slimību manipulācijas, īslaicīga terapija</t>
  </si>
  <si>
    <t>416N</t>
  </si>
  <si>
    <t>Septicēmija, vecums&gt; 17, ar komplikācijām</t>
  </si>
  <si>
    <t>417N</t>
  </si>
  <si>
    <t>Septicēmija, vecums 0-17, bez komplikācijām</t>
  </si>
  <si>
    <t>418</t>
  </si>
  <si>
    <t>Pēcoperācijas un pēctraumas infekcijas</t>
  </si>
  <si>
    <t>419</t>
  </si>
  <si>
    <t>Nezināmas izcelsmes drudzis, vecums&gt; 17, ar komplikācijām</t>
  </si>
  <si>
    <t>420</t>
  </si>
  <si>
    <t>Nezināmas izcelsmes drudzis, vecums&gt; 17, bez komplikācijām</t>
  </si>
  <si>
    <t>421</t>
  </si>
  <si>
    <t>Vīrusu saslimšana, vecums&gt; 17</t>
  </si>
  <si>
    <t>422</t>
  </si>
  <si>
    <t>Vīrusu saslimšana un nezināmas izcelsmes drudzis, vecums 0-17</t>
  </si>
  <si>
    <t>423</t>
  </si>
  <si>
    <t>Citas infekciju un parazitāro slimību diagnozes</t>
  </si>
  <si>
    <t>424N</t>
  </si>
  <si>
    <t>Manipulācija operāciju zālē ar garīgu slimību vai ļaunprātīgu lietošanu kā galveno diagnozi</t>
  </si>
  <si>
    <t>19</t>
  </si>
  <si>
    <t>Psihiskās slimības un traucējumi</t>
  </si>
  <si>
    <t>424O</t>
  </si>
  <si>
    <t>Manipulācija operāciju zālē ar garīgu slimību kā galveno diagnozi, īslaicīga terapija</t>
  </si>
  <si>
    <t>426A</t>
  </si>
  <si>
    <t>Bipolāri traucējumi, vecums &lt;60 gadi</t>
  </si>
  <si>
    <t>426B</t>
  </si>
  <si>
    <t>Bipolāri traucējumi, vecums &gt;59 gadi</t>
  </si>
  <si>
    <t>426C</t>
  </si>
  <si>
    <t>Citi garastāvokļa traucējumi, vecums &lt;60 gadi</t>
  </si>
  <si>
    <t>426D</t>
  </si>
  <si>
    <t>Citi garastāvokļa traucējumi, vecums &gt;59 gadi</t>
  </si>
  <si>
    <t>427A</t>
  </si>
  <si>
    <t>Ar trauksmi saistīti psiholoģiski traucējumi</t>
  </si>
  <si>
    <t>427B</t>
  </si>
  <si>
    <t>Ilglaicīgas personības izmaiņas</t>
  </si>
  <si>
    <t>427C</t>
  </si>
  <si>
    <t>Akūta reakcija uz stresu</t>
  </si>
  <si>
    <t>427D</t>
  </si>
  <si>
    <t>Citas neirozes</t>
  </si>
  <si>
    <t>428N</t>
  </si>
  <si>
    <t>Personības traucējumi</t>
  </si>
  <si>
    <t>429A</t>
  </si>
  <si>
    <t>Organiski traucējumi ar komplikācijām</t>
  </si>
  <si>
    <t>429B</t>
  </si>
  <si>
    <t>Organiski traucējumi bez komplikācijām</t>
  </si>
  <si>
    <t>430A</t>
  </si>
  <si>
    <t>Šizofrēnija, vecums &lt;30 gadi</t>
  </si>
  <si>
    <t>430B</t>
  </si>
  <si>
    <t>Šizofrēnija, vecums 30-59 gadi</t>
  </si>
  <si>
    <t>430C</t>
  </si>
  <si>
    <t>Šizofrēnija &gt; 59 gadi</t>
  </si>
  <si>
    <t>430D</t>
  </si>
  <si>
    <t>Hroniska psihoze bez šizofrēnijas</t>
  </si>
  <si>
    <t>430E</t>
  </si>
  <si>
    <t>Īslaicīga psihoze bez šizofrēnijas</t>
  </si>
  <si>
    <t>430F</t>
  </si>
  <si>
    <t>Citi psihiskie sindromi</t>
  </si>
  <si>
    <t>431A</t>
  </si>
  <si>
    <t>Garīga atpalicība</t>
  </si>
  <si>
    <t>431B</t>
  </si>
  <si>
    <t>Psihoneiroloģiskie traucējumi</t>
  </si>
  <si>
    <t>431C</t>
  </si>
  <si>
    <t>Citi bērnības garīgie traucējumi</t>
  </si>
  <si>
    <t>432A</t>
  </si>
  <si>
    <t>Ēšanas traucējumi</t>
  </si>
  <si>
    <t>432B</t>
  </si>
  <si>
    <t>Citi specifiski psihiskie traucējumi</t>
  </si>
  <si>
    <t>432C</t>
  </si>
  <si>
    <t>Citi nespecifiski psihiskie traucējumi</t>
  </si>
  <si>
    <t>432M</t>
  </si>
  <si>
    <t>Psihiatriskā rehabilitācija stacionārā</t>
  </si>
  <si>
    <t>432N</t>
  </si>
  <si>
    <t>Ilgstoša psihiatriskā aprūpe</t>
  </si>
  <si>
    <t>436A</t>
  </si>
  <si>
    <t>Citi ļaunprātīgas lietošanas traucējumi, ar komplikācijām</t>
  </si>
  <si>
    <t>436B</t>
  </si>
  <si>
    <t>Citi ļaunprātīgas lietošanas traucējumi, bez komplikācijām</t>
  </si>
  <si>
    <t>436C</t>
  </si>
  <si>
    <t>Ļaunprātīgas lietošanas izraisīta psihoze</t>
  </si>
  <si>
    <t>439</t>
  </si>
  <si>
    <t>Ādas transplantāts traumām</t>
  </si>
  <si>
    <t>21</t>
  </si>
  <si>
    <t>Ievainojumi, saindēšanās un toksiska zāļu iedarbība</t>
  </si>
  <si>
    <t>439O</t>
  </si>
  <si>
    <t>Ādas transplantāts traumām, īslaicīga terapija</t>
  </si>
  <si>
    <t>441</t>
  </si>
  <si>
    <t>Rokas traumu manipulācijas</t>
  </si>
  <si>
    <t>441O</t>
  </si>
  <si>
    <t>Rokas traumu manipulācijas, īslaicīga terapija</t>
  </si>
  <si>
    <t>442</t>
  </si>
  <si>
    <t>Citas manipulācijas operāciju zālē traumas dēļ, ar komplikācijām</t>
  </si>
  <si>
    <t>442O</t>
  </si>
  <si>
    <t>Liela operācija aprūpes komplikāciju dēļ, īslaicīga terapija</t>
  </si>
  <si>
    <t>443</t>
  </si>
  <si>
    <t>Citas manipulācijas operāciju zālē traumas dēļ, bez komplikācijām</t>
  </si>
  <si>
    <t>443O</t>
  </si>
  <si>
    <t>Citas manipulācijas operāciju zālē traumas dēļ, īslaicīga terapija</t>
  </si>
  <si>
    <t>444</t>
  </si>
  <si>
    <t>Traumatisks ievainojums, vecums&gt; 17, ar komplikācijām</t>
  </si>
  <si>
    <t>445</t>
  </si>
  <si>
    <t>Traumatisks ievainojums, vecums&gt; 17, bez komplikācijām</t>
  </si>
  <si>
    <t>446</t>
  </si>
  <si>
    <t>Traumatisks ievainojums, vecums 0-17</t>
  </si>
  <si>
    <t>447</t>
  </si>
  <si>
    <t>Alerģiskas reakcijas, vecums&gt; 17</t>
  </si>
  <si>
    <t>448</t>
  </si>
  <si>
    <t>Alerģiskas reakcijas, vecums 0-17</t>
  </si>
  <si>
    <t>449</t>
  </si>
  <si>
    <t>Saindēšanās un toksiska zāļu ietekme, vecums&gt; 17 ar komplikācijām</t>
  </si>
  <si>
    <t>450</t>
  </si>
  <si>
    <t>Saindēšanās un toksiska zāļu ietekme, vecums&gt; 17 bez komplikācijām</t>
  </si>
  <si>
    <t>451</t>
  </si>
  <si>
    <t>Saindēšanās un toksiska zāļu ietekme, vecums 0-17</t>
  </si>
  <si>
    <t>452A</t>
  </si>
  <si>
    <t>Ķirurģiskas ārstēšanas komplikācijas, ar komplikācijām</t>
  </si>
  <si>
    <t>452B</t>
  </si>
  <si>
    <t>Komplikācijas ārstēšanai bez ķirurģijas, ar komplikācijām</t>
  </si>
  <si>
    <t>453A</t>
  </si>
  <si>
    <t>Ķirurģiskas ārstēšanas komplikācija, bez komplikācijām</t>
  </si>
  <si>
    <t>453B</t>
  </si>
  <si>
    <t>Komplikācijas ārstēšanai bez ķirurģijas, bez komplikācijām</t>
  </si>
  <si>
    <t>454</t>
  </si>
  <si>
    <t>Cita traumas, saindēšanās un toksiskās iedarbības diagnoze, ar komplikācijām</t>
  </si>
  <si>
    <t>455</t>
  </si>
  <si>
    <t>Cita traumas, saindēšanās un toksiskās iedarbības diagnoze, bez komplikācijām</t>
  </si>
  <si>
    <t>456</t>
  </si>
  <si>
    <t>Apdegumi, nodoti citai neatliekamās palīdzības iestādei, aprūpe mazāk par 6 dienām</t>
  </si>
  <si>
    <t>22</t>
  </si>
  <si>
    <t>Apdegumi</t>
  </si>
  <si>
    <t>457</t>
  </si>
  <si>
    <t>Plaši apdegumi bez manipulācijas operāciju zālē</t>
  </si>
  <si>
    <t>458</t>
  </si>
  <si>
    <t>Nelieli apdegumi ar ādas transplantāciju</t>
  </si>
  <si>
    <t>458O</t>
  </si>
  <si>
    <t>Nelieli apdegumi ar ādas transplantāciju, īslaicīga terapija</t>
  </si>
  <si>
    <t>459</t>
  </si>
  <si>
    <t>Nelieli apdegumi ar nekrotisko audu atdalīšanu vai citas manipulācijas operāciju zālē</t>
  </si>
  <si>
    <t>459O</t>
  </si>
  <si>
    <t>Nelieli apdegumi ar nekrotisko audu atdalīšanu vai citas manipulācijas operāciju zālē, īslaicīga terapija</t>
  </si>
  <si>
    <t>460</t>
  </si>
  <si>
    <t>Nelieli apdegumi bez manipulācijas operāciju zālē</t>
  </si>
  <si>
    <t>461</t>
  </si>
  <si>
    <t>Manipulācija operāciju zālē ar diagnozēm, kas ir citu kontaktu dēļ ar veselības aprūpes iestādēm</t>
  </si>
  <si>
    <t>23</t>
  </si>
  <si>
    <t>Faktori, kas ietekmē veselības stāvokli un citi kontakti ar veselības aprūpes pakalpojumiem</t>
  </si>
  <si>
    <t>461O</t>
  </si>
  <si>
    <t>Manipulācija operāciju zālē ar diagnozēm, kas ir citu kontaktu dēļ ar veselības aprūpes iestādēm, īslaicīga terapija</t>
  </si>
  <si>
    <t>462O</t>
  </si>
  <si>
    <t>Rehabilitācija, īslaicīga terapija</t>
  </si>
  <si>
    <t>463</t>
  </si>
  <si>
    <t>Pazīmes un simptomi, ar komplikācijām</t>
  </si>
  <si>
    <t>464</t>
  </si>
  <si>
    <t>Pazīmes un simptomi, bez komplikācijām</t>
  </si>
  <si>
    <t>465</t>
  </si>
  <si>
    <t>Aprūpe sakarā ar ļaundabīgu audzēju</t>
  </si>
  <si>
    <t>466</t>
  </si>
  <si>
    <t>Aprūpe citu apstākļu dēļ</t>
  </si>
  <si>
    <t>467</t>
  </si>
  <si>
    <t>Citi faktori, kas ietekmē veselības stāvokli</t>
  </si>
  <si>
    <t>468</t>
  </si>
  <si>
    <t>Reta vai nepareiza diagnožu vai plaša manipulāciju kombinācija</t>
  </si>
  <si>
    <t>99</t>
  </si>
  <si>
    <t>Nestandarta vai kļūdaina informācija</t>
  </si>
  <si>
    <t>468O</t>
  </si>
  <si>
    <t>Plaša manipulācija operāciju zālē, kas nav saistīta ar galveno diagnozi, īslaicīga terapija</t>
  </si>
  <si>
    <t>470</t>
  </si>
  <si>
    <t>Nav iespējams grupēt</t>
  </si>
  <si>
    <t>470G</t>
  </si>
  <si>
    <t>Nav informācijas par dzimumu</t>
  </si>
  <si>
    <t>470O</t>
  </si>
  <si>
    <t>Nav iespējams veikt operāciju dienas stacionārā</t>
  </si>
  <si>
    <t>470P</t>
  </si>
  <si>
    <t>Neiespējama vai nenoteikta iejaukšanās, īslaicīga terapija</t>
  </si>
  <si>
    <t>470V</t>
  </si>
  <si>
    <t>Nav informācijas par dzimumu, ambulatorais pakalpojums</t>
  </si>
  <si>
    <t>471N</t>
  </si>
  <si>
    <t>Bilaterālas vai multiplas ekstremitāšu lielo locītavu manipulācijas</t>
  </si>
  <si>
    <t>472</t>
  </si>
  <si>
    <t>Plaši apdegumi ar manipulāciju operāciju zālē</t>
  </si>
  <si>
    <t>472O</t>
  </si>
  <si>
    <t>Plaši apdegumi ar manipulāciju operāciju zālē, īslaicīga terapija</t>
  </si>
  <si>
    <t>473</t>
  </si>
  <si>
    <t>Akūta leikēmija, bez lielas manipulācijas operāciju zālē, vecums&gt; 17</t>
  </si>
  <si>
    <t>475A</t>
  </si>
  <si>
    <t>Elpošanas sistēmas diagnoze ar elpošanas terapiju</t>
  </si>
  <si>
    <t>475B</t>
  </si>
  <si>
    <t>Elpošanas sistēmas diagnoze ar Pozitīvā izelpas beigu spiediena (PEEP) aparatūras pielietošanu</t>
  </si>
  <si>
    <t>475O</t>
  </si>
  <si>
    <t>Elpošanas sistēmas diagnoze ar mākslīgā plaušu ventilācijas aparāta pielietošanu, īslaicīga terapija</t>
  </si>
  <si>
    <t>477</t>
  </si>
  <si>
    <t>Reta vai nepareiza diagnožu vai citu manipulāciju kombinācija</t>
  </si>
  <si>
    <t>477O</t>
  </si>
  <si>
    <t>Neliela manipulācija operāciju zālē, kas nav saistīta ar galveno diagnozi, īslaicīga terapija</t>
  </si>
  <si>
    <t>478</t>
  </si>
  <si>
    <t>Citas asinsvadu manipulācijas, ar komplikācijām</t>
  </si>
  <si>
    <t>479</t>
  </si>
  <si>
    <t>Citas asinsvadu manipulācijas, bez komplikācijām</t>
  </si>
  <si>
    <t>479O</t>
  </si>
  <si>
    <t>Citas asinsvadu manipulācijas, īslaicīga terapija</t>
  </si>
  <si>
    <t>480</t>
  </si>
  <si>
    <t>Aknu transplantācija</t>
  </si>
  <si>
    <t>481A</t>
  </si>
  <si>
    <t>Cita cilmes šūnu transplantācija</t>
  </si>
  <si>
    <t>481B</t>
  </si>
  <si>
    <t>Allogēna cilmes šūnu transplantācija, vecums &gt;18</t>
  </si>
  <si>
    <t>481C</t>
  </si>
  <si>
    <t>Cita cilmes šūnu transplantācija, ar komplikācijām</t>
  </si>
  <si>
    <t>481O</t>
  </si>
  <si>
    <t>Cita cilmes šūnu transplantācija, īslaicīga terapija</t>
  </si>
  <si>
    <t>481P</t>
  </si>
  <si>
    <t>Allogēna cilmes šūnu transplantācija, īslaicīga terapija</t>
  </si>
  <si>
    <t>482</t>
  </si>
  <si>
    <t>Traheostomija sejas, mutes un kakla diagnožu dēļ</t>
  </si>
  <si>
    <t>482O</t>
  </si>
  <si>
    <t>Traheostomija sejas, mutes un kakla diagnožu dēļ, īslaicīga terapija</t>
  </si>
  <si>
    <t>483</t>
  </si>
  <si>
    <t>Traheostomija, izņemot sejas, mutes un kakla diagnožu dēļ</t>
  </si>
  <si>
    <t>483B</t>
  </si>
  <si>
    <t>Intensīva asinsrites nodrošināšana</t>
  </si>
  <si>
    <t>484</t>
  </si>
  <si>
    <t>Kraniotomija multiplu nozīmīgu traumu dēļ</t>
  </si>
  <si>
    <t>24</t>
  </si>
  <si>
    <t>Multiplas nozīmīgas traumas</t>
  </si>
  <si>
    <t>485</t>
  </si>
  <si>
    <t>Ekstremitātes replantācija, gūžas un augšstilba manipulācija multiplu nozīmīgu traumu dēļ</t>
  </si>
  <si>
    <t>486</t>
  </si>
  <si>
    <t>Citas manipulācijas operāciju zālē multiplu nozīmīgu traumu dēļ</t>
  </si>
  <si>
    <t>486O</t>
  </si>
  <si>
    <t>Citas manipulācijas operāciju zālē multiplu nozīmīgu traumu dēļ, īslaicīga terapija</t>
  </si>
  <si>
    <t>487</t>
  </si>
  <si>
    <t>Cita multipla nozīmīgas traumas</t>
  </si>
  <si>
    <t>489</t>
  </si>
  <si>
    <t>HIV ar svarīgu saistītu apstākli</t>
  </si>
  <si>
    <t>490</t>
  </si>
  <si>
    <t>HIV ar vai bez cita saistīta apstākļa</t>
  </si>
  <si>
    <t>491</t>
  </si>
  <si>
    <t>Augšējo ekstremitāšu lielo locītavu un locekļu replantācijas manipulācijas</t>
  </si>
  <si>
    <t>491O</t>
  </si>
  <si>
    <t>Augšējo ekstremitāšu lielo locītavu un locekļu replantācijas manipulācijas, īslaicīga terapija</t>
  </si>
  <si>
    <t>492</t>
  </si>
  <si>
    <t>Ķīmijterapija ar akūtu leikēmiju kā sekundāro diagnozi</t>
  </si>
  <si>
    <t>492O</t>
  </si>
  <si>
    <t>Ķīmijterapija ar akūtu leikēmiju kā sekundāro diagnozi, īslaicīga terapija</t>
  </si>
  <si>
    <t>493</t>
  </si>
  <si>
    <t>Laparoskopiska holecistektomija. Endoskopiska transduodenāla žultsceļu (choledochus) vai  aizkuņģa dziedzera  (papilla Vateri) paplašināšanas operācija  ar komplikācijām</t>
  </si>
  <si>
    <t>494</t>
  </si>
  <si>
    <t>Laparoskopiska holecistektomija. Endoskopiska transduodenāla žultsceļu (choledochus) vai  aizkuņģa dziedzera  (papilla Vateri) paplašināšanas operācija  bez komplikācijām</t>
  </si>
  <si>
    <t>494O</t>
  </si>
  <si>
    <t>Holecistektomija, īslaicīga terapija</t>
  </si>
  <si>
    <t>495</t>
  </si>
  <si>
    <t>Plaušu transplantācija</t>
  </si>
  <si>
    <t>501A</t>
  </si>
  <si>
    <t>Krūts dziedzera rekonstrukcija ar komplikācijām</t>
  </si>
  <si>
    <t>501B</t>
  </si>
  <si>
    <t>Krūts dziedzera rekonstrukcija bez komplikācijām</t>
  </si>
  <si>
    <t>501O</t>
  </si>
  <si>
    <t>Krūts dziedzera rekonstrukcija, īslaicīga terapija</t>
  </si>
  <si>
    <t>502</t>
  </si>
  <si>
    <t>Mastektomija un krūts rekonstrukcija krūts dziedzera ļaundabīga audzēja dēļ</t>
  </si>
  <si>
    <t>509</t>
  </si>
  <si>
    <t>Cita manipulācija krūts dziedzera problēmas dēļ</t>
  </si>
  <si>
    <t>509O</t>
  </si>
  <si>
    <t>Cita manipulācija krūts dziedzera problēmas dēļ, īslaicīga terapija</t>
  </si>
  <si>
    <t>Intrakraniālā vai vagālā nerva stimulatora ievietošana</t>
  </si>
  <si>
    <t>520</t>
  </si>
  <si>
    <t>Obstruktīvas miega apnojas sindroms</t>
  </si>
  <si>
    <t>521</t>
  </si>
  <si>
    <t>Vienkārša obstruktīvas apnojas korekcija</t>
  </si>
  <si>
    <t>521O</t>
  </si>
  <si>
    <t>Vienkārša obstruktīvas apnojas korekcija, īslaicīga terapija</t>
  </si>
  <si>
    <t>530</t>
  </si>
  <si>
    <t>Vispārējā anestēzija citas problēmas dēļ</t>
  </si>
  <si>
    <t>531</t>
  </si>
  <si>
    <t>Vispārējā anestēzija neiroloģiskas problēmas dēļ</t>
  </si>
  <si>
    <t>550A</t>
  </si>
  <si>
    <t>Rehabilitācija pēc insulta</t>
  </si>
  <si>
    <t>551A</t>
  </si>
  <si>
    <t>Rehabilitācija demielinizācijas slimības dēļ</t>
  </si>
  <si>
    <t>552A</t>
  </si>
  <si>
    <t>Rehabilitācija muguras smadzeņu problēmas dēļ</t>
  </si>
  <si>
    <t>553A</t>
  </si>
  <si>
    <t>Rehabilitācija smadzeņu traumas dēļ</t>
  </si>
  <si>
    <t>554A</t>
  </si>
  <si>
    <t>Rehabilitācija smadzeņu audzēja dēļ</t>
  </si>
  <si>
    <t>555A</t>
  </si>
  <si>
    <t>Rehabilitācija citas neiroloģiskas problēmas dēļ</t>
  </si>
  <si>
    <t>556A</t>
  </si>
  <si>
    <t>Rehabilitācija asinsrites vai elpošanas problēmu dēļ, pacients ir spējīgs braukt ar ratiņkrēslu</t>
  </si>
  <si>
    <t>557A</t>
  </si>
  <si>
    <t>Rehabilitācija saistaudu slimības dēļ</t>
  </si>
  <si>
    <t>558A</t>
  </si>
  <si>
    <t>Rehabilitācija citas traumas dēļ</t>
  </si>
  <si>
    <t>559A</t>
  </si>
  <si>
    <t>Rehabilitācija pēc amputācijas</t>
  </si>
  <si>
    <t>560A</t>
  </si>
  <si>
    <t>Cita veida rehabilitācija</t>
  </si>
  <si>
    <t>570</t>
  </si>
  <si>
    <t>Centrālās nervu sistēmas stimulācijas ierīces ievietošana vai nomaiņa</t>
  </si>
  <si>
    <t>570O</t>
  </si>
  <si>
    <t>Centrālās nervu sistēmas stimulācijas ierīces ievietošana vai nomaiņa, īslaicīga terapija</t>
  </si>
  <si>
    <t>701O</t>
  </si>
  <si>
    <t>Augšējo elpošanas ceļu endoskopija, īslaicīga terapija</t>
  </si>
  <si>
    <t>702O</t>
  </si>
  <si>
    <t>Dziļo elpceļu endoskopija, īslaicīga terapija</t>
  </si>
  <si>
    <t>703O</t>
  </si>
  <si>
    <t>Endoskopiska stenta ievietošana kuņģa-zarnu traktā, īslaicīga terapija</t>
  </si>
  <si>
    <t>704O</t>
  </si>
  <si>
    <t>Terapeitiska enteroskopija, īslaicīga terapija</t>
  </si>
  <si>
    <t>706O</t>
  </si>
  <si>
    <t>Augšējā kuņģa-zarnu trakta terapeitiska endoskopija, īslaicīga terapija</t>
  </si>
  <si>
    <t>707O</t>
  </si>
  <si>
    <t>Terapeitiska rektoskopija, īslaicīga terapija</t>
  </si>
  <si>
    <t>707P</t>
  </si>
  <si>
    <t>Hemoroīdu skleroterapija/ligatūra, īslaicīga terapija</t>
  </si>
  <si>
    <t>709O</t>
  </si>
  <si>
    <t>Enteroskopija, īslaicīga terapija</t>
  </si>
  <si>
    <t>710O</t>
  </si>
  <si>
    <t>Kolonoskopija, īslaicīga terapija</t>
  </si>
  <si>
    <t>711O</t>
  </si>
  <si>
    <t>Augšējā kuņģa-zarnu trakta endoskopija, īslaicīga terapija</t>
  </si>
  <si>
    <t>712O</t>
  </si>
  <si>
    <t>Rektosigmoidoskopija, īslaicīga terapija</t>
  </si>
  <si>
    <t>713O</t>
  </si>
  <si>
    <t>Endoskopiska stenta ievietošanas žultsceļos, īslaicīga terapija</t>
  </si>
  <si>
    <t>714O</t>
  </si>
  <si>
    <t>Žultsceļu terapeitiska endoskopija, īslaicīga terapija</t>
  </si>
  <si>
    <t>715O</t>
  </si>
  <si>
    <t>Žultceļu endoskopija, īslaicīga terapija</t>
  </si>
  <si>
    <t>716O</t>
  </si>
  <si>
    <t>Urīnceļu terapeitiska endoskopija, īslaicīga terapija</t>
  </si>
  <si>
    <t>717O</t>
  </si>
  <si>
    <t>Augšējo urīnceļu endoskopija, īslaicīga terapija</t>
  </si>
  <si>
    <t>718O</t>
  </si>
  <si>
    <t>Apakšējo urīnceļu endoskopija, īslaicīga terapija</t>
  </si>
  <si>
    <t>719O</t>
  </si>
  <si>
    <t>Sieviešu dzimumorgānu endoskopija, īslaicīga terapija</t>
  </si>
  <si>
    <t>720O</t>
  </si>
  <si>
    <t>Kombinēta kuņģa-zarnu endoskopija, īslaicīga terapija</t>
  </si>
  <si>
    <t>801O</t>
  </si>
  <si>
    <t>Neliela nervu sistēmas manipulācija, īslaicīga terapija</t>
  </si>
  <si>
    <t>802O</t>
  </si>
  <si>
    <t>Neliela acs manipulācija, īslaicīga terapija</t>
  </si>
  <si>
    <t>803O</t>
  </si>
  <si>
    <t>Neliela auss, deguna, mutes un rīkles manipulācija, īslaicīga terapija</t>
  </si>
  <si>
    <t>804O</t>
  </si>
  <si>
    <t>Neliela elpošanas sistēmas manipulācija, īslaicīga terapija</t>
  </si>
  <si>
    <t>805O</t>
  </si>
  <si>
    <t>Neliela asinsrites sistēmas manipulācija, īslaicīga terapija</t>
  </si>
  <si>
    <t>806O</t>
  </si>
  <si>
    <t>Neliela gastrointestinālās sistēmas un vēdera manipulācija, īslaicīga terapija</t>
  </si>
  <si>
    <t>807O</t>
  </si>
  <si>
    <t>Neliela aknu, žults sistēmas vai aizkuņģa dziedzera manipulācija, īslaicīga terapija</t>
  </si>
  <si>
    <t>808O</t>
  </si>
  <si>
    <t>Neliela muskuļu-skeleta sistēmas un saistaudu manipulācija, īslaicīga terapija</t>
  </si>
  <si>
    <t>809O</t>
  </si>
  <si>
    <t>Neliela ādas vai zemādas audu manipulācija, īslaicīga terapija</t>
  </si>
  <si>
    <t>810O</t>
  </si>
  <si>
    <t>Nelielas endokrīnu, uztura un vielmaiņas traucējumu manipulācijas, īslaicīga terapija</t>
  </si>
  <si>
    <t>811O</t>
  </si>
  <si>
    <t>Neliela urīnceļu manipulācija, īslaicīga terapija</t>
  </si>
  <si>
    <t>812O</t>
  </si>
  <si>
    <t>Neliela vīriešu reproduktīvās sistēmas manipulācija, īslaicīga terapija</t>
  </si>
  <si>
    <t>813O</t>
  </si>
  <si>
    <t>Neliela sieviešu reproduktīvās sistēmas manipulācija, īslaicīga terapija</t>
  </si>
  <si>
    <t>814O</t>
  </si>
  <si>
    <t>Nelielas dzemdību manipulācijas, īslaicīga terapija</t>
  </si>
  <si>
    <t>815O</t>
  </si>
  <si>
    <t>Mazinvazīva manipulācija jaundzimušajam, īslaicīga terapija</t>
  </si>
  <si>
    <t>816O</t>
  </si>
  <si>
    <t>Neliela asins un imunoloģisko slimību manipulācijas, īslaicīga terapija</t>
  </si>
  <si>
    <t>817O</t>
  </si>
  <si>
    <t>Neliela mieloproliferatīvas slimības manipulācija, īslaicīga terapija</t>
  </si>
  <si>
    <t>818O</t>
  </si>
  <si>
    <t>Neliela infekcijas slimību manipulācija, īslaicīga terapija</t>
  </si>
  <si>
    <t>819O</t>
  </si>
  <si>
    <t>Neliela garīgas slimības manipulācija, īslaicīga terapija</t>
  </si>
  <si>
    <t>821O</t>
  </si>
  <si>
    <t>Neliela traumas manipulācija, īslaicīga terapija</t>
  </si>
  <si>
    <t>822O</t>
  </si>
  <si>
    <t>Neliela apdeguma manipulācija, īslaicīga terapija</t>
  </si>
  <si>
    <t>823O</t>
  </si>
  <si>
    <t>Nelielas citu problēmu manipulācijas, īslaicīga terapija</t>
  </si>
  <si>
    <t>824O</t>
  </si>
  <si>
    <t>Neliela multiplas traumas manipulācija, īslaicīga terapija</t>
  </si>
  <si>
    <t>830O</t>
  </si>
  <si>
    <t>Neliela krūts dziedzera manipulācija, īslaicīga terapija</t>
  </si>
  <si>
    <t>901O</t>
  </si>
  <si>
    <t>Nervu sistēmas slimība, īslaicīga terapija, bez nozīmīgas manipulācijas</t>
  </si>
  <si>
    <t>902O</t>
  </si>
  <si>
    <t>Acs slimība vai bojājums, īslaicīga terapija, bez nozīmīgas manipulācijas</t>
  </si>
  <si>
    <t>903O</t>
  </si>
  <si>
    <t>Auss, deguna, mutes un rīkles slimība un bojājums, īslaicīga terapija, bez nozīmīgas manipulācijas</t>
  </si>
  <si>
    <t>904O</t>
  </si>
  <si>
    <t>Elpošanas sistēmas slimība un bojājums, īslaicīga terapija, bez nozīmīgas manipulācijas</t>
  </si>
  <si>
    <t>905O</t>
  </si>
  <si>
    <t>Asinsrites sistēmas slimība un bojājums, īslaicīga terapija, bez nozīmīgas manipulācijas</t>
  </si>
  <si>
    <t>906O</t>
  </si>
  <si>
    <t>Gremošanas sistēmas slimība un bojājums, īslaicīga terapija, bez nozīmīgas manipulācijas</t>
  </si>
  <si>
    <t>907O</t>
  </si>
  <si>
    <t>Aknu un žults ceļu sistēmas slimība un bojājums, īslaicīga terapija, bez nozīmīgas manipulācijas</t>
  </si>
  <si>
    <t>908O</t>
  </si>
  <si>
    <t>Muskuļu-skeleta sistēmas slimība un bojājums, īslaicīga terapija, bez nozīmīgas manipulācijas</t>
  </si>
  <si>
    <t>909O</t>
  </si>
  <si>
    <t>Ādas un zemādas audu slimība un bojājums, īslaicīga terapija, bez nozīmīgas manipulācijas</t>
  </si>
  <si>
    <t>910O</t>
  </si>
  <si>
    <t>Endokrīna, uztura un vielmaiņas slimība vai traucējumi, īslaicīga terapija, bez nozīmīgas manipulācijas</t>
  </si>
  <si>
    <t>911O</t>
  </si>
  <si>
    <t>Nieru un urīnceļu slimība vai bojājums, īslaicīga terapija, bez nozīmīgas manipulācijas</t>
  </si>
  <si>
    <t>912O</t>
  </si>
  <si>
    <t>Vīriešu reproduktīvās sistēmas slimība vai bojājums, īslaicīga terapija, bez nozīmīgas manipulācijas</t>
  </si>
  <si>
    <t>913O</t>
  </si>
  <si>
    <t>Sieviešu reproduktīvās sistēmas slimība vai bojājums, īslaicīga terapija, bez nozīmīgas manipulācijas</t>
  </si>
  <si>
    <t>914O</t>
  </si>
  <si>
    <t>Grūtniecība, dzemdības un pēcdzemdību periods, īslaicīga terapija, bez nozīmīgas manipulācijas</t>
  </si>
  <si>
    <t>915O</t>
  </si>
  <si>
    <t>Jaundzimušie ar stāvokļiem kas radušies perinatālā periodā, īslaicīga terapija, bez nozīmīgas manipulācijas</t>
  </si>
  <si>
    <t>916O</t>
  </si>
  <si>
    <t>Asinsrades orgānu slimība vai imunoloģiski traucējumi, īslaicīga terapija, bez nozīmīgas manipulācijas</t>
  </si>
  <si>
    <t>917O</t>
  </si>
  <si>
    <t>Mieloproliferatīva slimība vai bojājums, vai vāji diferencēti jaunveidojumi, īslaicīga terapija, bez nozīmīgas manipulācijas</t>
  </si>
  <si>
    <t>918O</t>
  </si>
  <si>
    <t>Infekcijas un parazitārā slimība, īslaicīga terapija, bez nozīmīgas manipulācijas</t>
  </si>
  <si>
    <t>919O</t>
  </si>
  <si>
    <t>Psihiska slimība vai traucējumi, īslaicīga terapija, bez nozīmīgas manipulācijas</t>
  </si>
  <si>
    <t>921O</t>
  </si>
  <si>
    <t>Ievainojumi, saindēšanās un toksiska zāļu ietekme, īslaicīga terapija, bez nozīmīgas manipulācijas</t>
  </si>
  <si>
    <t>922O</t>
  </si>
  <si>
    <t>Apdegumi, īslaicīga terapija, bez nozīmīgas manipulācijas</t>
  </si>
  <si>
    <t>923O</t>
  </si>
  <si>
    <t>Faktori, kas ietekmē veselības stāvokli, un citi kontakti ar veselības aprūpes sniedzējiem, īslaicīga terapija, bez nozīmīgas manipulācijas</t>
  </si>
  <si>
    <t>924O</t>
  </si>
  <si>
    <t>Multiplas nozīmīgas traumas, īslaicīga terapija, bez nozīmīgas manipulācijas</t>
  </si>
  <si>
    <t>930O</t>
  </si>
  <si>
    <t>Krūšu dziedzera problēmas, īslaicīga terapija, bez nozīmīgas manipulācijas</t>
  </si>
  <si>
    <t>999O</t>
  </si>
  <si>
    <t>Netiešs kontakts vai kontakts bez diagnozes, īslaicīga terapija</t>
  </si>
  <si>
    <t>Ārstniecības iestādes kods</t>
  </si>
  <si>
    <t>Ārstniecības iestādes nosaukums</t>
  </si>
  <si>
    <t>010000234</t>
  </si>
  <si>
    <t>010011401</t>
  </si>
  <si>
    <t>010011803</t>
  </si>
  <si>
    <t>010011804</t>
  </si>
  <si>
    <t>010020302</t>
  </si>
  <si>
    <t>010021301</t>
  </si>
  <si>
    <t>050020401</t>
  </si>
  <si>
    <t>090020301</t>
  </si>
  <si>
    <t>110000048</t>
  </si>
  <si>
    <t>130013001</t>
  </si>
  <si>
    <t>130020302</t>
  </si>
  <si>
    <t>170010601</t>
  </si>
  <si>
    <t>170020401</t>
  </si>
  <si>
    <t>210020301</t>
  </si>
  <si>
    <t>250000092</t>
  </si>
  <si>
    <t>270020302</t>
  </si>
  <si>
    <t>360200027</t>
  </si>
  <si>
    <t>420200052</t>
  </si>
  <si>
    <t>460200036</t>
  </si>
  <si>
    <t>500200052</t>
  </si>
  <si>
    <t>600200001</t>
  </si>
  <si>
    <t>620200038</t>
  </si>
  <si>
    <t>700200041</t>
  </si>
  <si>
    <t>740200008</t>
  </si>
  <si>
    <t>760200002</t>
  </si>
  <si>
    <t>900200046</t>
  </si>
  <si>
    <t>Līmenis</t>
  </si>
  <si>
    <t>Rīgas Austrumu klīniskā universitātes slimnīca</t>
  </si>
  <si>
    <t>Traumatoloģijas un ortopēdijas slimnīca</t>
  </si>
  <si>
    <t>Paula Stradiņa klīniskā universitātes slimnīca</t>
  </si>
  <si>
    <t>Bērnu klīniskā universitātes slimnīca</t>
  </si>
  <si>
    <t>Rīgas 2. slimnīca</t>
  </si>
  <si>
    <t>Rīgas Dzemdību nams</t>
  </si>
  <si>
    <t>Daugavpils reģionālā slimnīca</t>
  </si>
  <si>
    <t>Jelgavas pilsētas slimnīca</t>
  </si>
  <si>
    <t>Jēkabpils reģionālā slimnīca</t>
  </si>
  <si>
    <t xml:space="preserve">Vaivari, nacionālais rehabilitācijas centrs </t>
  </si>
  <si>
    <t>Jūrmalas slimnīca</t>
  </si>
  <si>
    <t>Piejūras slimnīca</t>
  </si>
  <si>
    <t>Liepājas reģionālā slimnīca</t>
  </si>
  <si>
    <t>Rēzeknes slimnīca</t>
  </si>
  <si>
    <t>Vidzemes slimnīca</t>
  </si>
  <si>
    <t>Ziemeļkurzemes reģionālā slimnīca</t>
  </si>
  <si>
    <t>Alūksnes slimnīca</t>
  </si>
  <si>
    <t>Cēsu klīnika</t>
  </si>
  <si>
    <t>Dobeles un apkārtnes slimnīca</t>
  </si>
  <si>
    <t>Balvu un Gulbenes slimnīcu apvienība</t>
  </si>
  <si>
    <t>Krāslavas slimnīca</t>
  </si>
  <si>
    <t>Kuldīgas slimnīca</t>
  </si>
  <si>
    <t>Madonas slimnīca</t>
  </si>
  <si>
    <t>Ogres rajona slimnīca</t>
  </si>
  <si>
    <t>Preiļu slimnīca</t>
  </si>
  <si>
    <t>Tukuma slimnīca</t>
  </si>
  <si>
    <t>320200001</t>
  </si>
  <si>
    <t>400200024</t>
  </si>
  <si>
    <t>660200027</t>
  </si>
  <si>
    <t>761200001</t>
  </si>
  <si>
    <t>680200030</t>
  </si>
  <si>
    <t>Aizkraukles slimnīca</t>
  </si>
  <si>
    <t>Bauskas slimnīca</t>
  </si>
  <si>
    <t>Limbažu slimnīca</t>
  </si>
  <si>
    <t>Līvānu slimnīca</t>
  </si>
  <si>
    <t>Ludzas medicīnas centrs</t>
  </si>
  <si>
    <t>S</t>
  </si>
  <si>
    <t>5S</t>
  </si>
  <si>
    <t>039O</t>
  </si>
  <si>
    <t>Lēcas manipulācijas ar vai bez stiklveida ķermeņa ektomiju, īslaicīga terapija</t>
  </si>
  <si>
    <t>057</t>
  </si>
  <si>
    <t>Mandeļu un adenoīdu manipulācijas, izņemot tonsillektomiju un / vai tikai adenoīdektomiju, vecums&gt; 17</t>
  </si>
  <si>
    <t>058</t>
  </si>
  <si>
    <t>Mandeļu un adenoīdu procedūras, izņemot tonsillektomiju un / vai tikai adenoīdektomiju, vecums 0-17</t>
  </si>
  <si>
    <t>059</t>
  </si>
  <si>
    <t>Tonsillektomija un / vai tikai adenoīdektomija, vecums&gt; 17</t>
  </si>
  <si>
    <t>103O</t>
  </si>
  <si>
    <t>Sirds transplantācija, īslaicīga terapija</t>
  </si>
  <si>
    <t>191O</t>
  </si>
  <si>
    <t>Aizkuņģa dziedzera transplantācija ar/bez nieres transplantācijas, īslaicīga terapija</t>
  </si>
  <si>
    <t>210</t>
  </si>
  <si>
    <t>Gūžas un augšstilba manipulācijas, izņemot lielās locītavas, vecums&gt; 17, ar komplikācijām</t>
  </si>
  <si>
    <t>211</t>
  </si>
  <si>
    <t>Gūžas un augšstilba manipulācijas, izņemot lielās locītavas, vecums&gt; 17, bez komplikācijām</t>
  </si>
  <si>
    <t>291</t>
  </si>
  <si>
    <t>Tireoglosālas manipulācijas</t>
  </si>
  <si>
    <t>291O</t>
  </si>
  <si>
    <t>Tireoglosālas manipulācijas, īslaicīga terapija</t>
  </si>
  <si>
    <t>302O</t>
  </si>
  <si>
    <t>Nieres transplantācija, īslaicīga terapija</t>
  </si>
  <si>
    <t>375O</t>
  </si>
  <si>
    <t>Vaginālas dzemdības ar saistītu manipulāciju, īslaicīga terapija</t>
  </si>
  <si>
    <t>378O</t>
  </si>
  <si>
    <t>Ārpusdzemdes grūtniecības manipulācijas, īslaicīga terapija</t>
  </si>
  <si>
    <t>480O</t>
  </si>
  <si>
    <t>Aknu transplantācija, īslaicīga terapija</t>
  </si>
  <si>
    <t>495O</t>
  </si>
  <si>
    <t>Plaušu transplantācija, īslaicīga terapija</t>
  </si>
  <si>
    <t>534</t>
  </si>
  <si>
    <t>Vispārējā anestēzija elpošanas problēmas dēļ</t>
  </si>
  <si>
    <t>535</t>
  </si>
  <si>
    <t>Vispārējā anestēzija asinsrites problēmas dēļ</t>
  </si>
  <si>
    <t>537</t>
  </si>
  <si>
    <t>Vispārējā anestēzija aknu un aizkuņģa dziedzera problēmas dēļ</t>
  </si>
  <si>
    <t>538</t>
  </si>
  <si>
    <t>Vispārējā anestēzija ortopēdiskas problēmas dēļ</t>
  </si>
  <si>
    <t>541</t>
  </si>
  <si>
    <t>Vispārējā anestēzija uroloģiskas problēmas dēļ</t>
  </si>
  <si>
    <t>Piezīmes</t>
  </si>
  <si>
    <t>Pielikts 2019</t>
  </si>
  <si>
    <t>571</t>
  </si>
  <si>
    <t>Ekstraokulāras manipulācijas, izņemot orbītu</t>
  </si>
  <si>
    <t>040</t>
  </si>
  <si>
    <t>042P</t>
  </si>
  <si>
    <t>Citas intraokulāras manipulācijas, īslaicīga terapija</t>
  </si>
  <si>
    <t>315B</t>
  </si>
  <si>
    <t>Citas nieru un urīnceļu trakta manipulācijas operācijas zālē</t>
  </si>
  <si>
    <t>342N</t>
  </si>
  <si>
    <t>Apgraizišana</t>
  </si>
  <si>
    <t>Kuņģa, barības vada un  divpadsmitpirkstu zarnas manipulācijas, vecums 0-17</t>
  </si>
  <si>
    <t>Koficents x bāzes tarifs 2015</t>
  </si>
  <si>
    <t>Koeficents 2016</t>
  </si>
  <si>
    <t>Koficents x bāzes tarifs 2016</t>
  </si>
  <si>
    <t>Koeficents 2017</t>
  </si>
  <si>
    <t>Koficents x bāzes tarifs 2017</t>
  </si>
  <si>
    <t>Koeficents 2018</t>
  </si>
  <si>
    <t>Koficents x bāzes tarifs 2018</t>
  </si>
  <si>
    <t>Koeficents 2019</t>
  </si>
  <si>
    <t>Koficents x bāzes tarifs 2019</t>
  </si>
  <si>
    <t>Izslēgts 2016</t>
  </si>
  <si>
    <t>Koeficents 2015</t>
  </si>
  <si>
    <t>MDC nosaukums</t>
  </si>
  <si>
    <t>DRG nosaukums</t>
  </si>
  <si>
    <t>1.0685</t>
  </si>
  <si>
    <t>0.8360</t>
  </si>
  <si>
    <t>0.7066</t>
  </si>
  <si>
    <t>0.7283</t>
  </si>
  <si>
    <t>0.7058</t>
  </si>
  <si>
    <t>0.7729</t>
  </si>
  <si>
    <t>0.8032</t>
  </si>
  <si>
    <t>0.4890</t>
  </si>
  <si>
    <t>0.6054</t>
  </si>
  <si>
    <t>0.5315</t>
  </si>
  <si>
    <t>0.7821</t>
  </si>
  <si>
    <t>0.6078</t>
  </si>
  <si>
    <t>0.9077</t>
  </si>
  <si>
    <t>0.8219</t>
  </si>
  <si>
    <t>0.3286</t>
  </si>
  <si>
    <t>0.5955</t>
  </si>
  <si>
    <t>0.4430</t>
  </si>
  <si>
    <t>0.3142</t>
  </si>
  <si>
    <t>0.8735</t>
  </si>
  <si>
    <t>0.7266</t>
  </si>
  <si>
    <t>0.6433</t>
  </si>
  <si>
    <t>0.7014</t>
  </si>
  <si>
    <t>0.5380</t>
  </si>
  <si>
    <t>0.4271</t>
  </si>
  <si>
    <t>0.3419</t>
  </si>
  <si>
    <t>0.7750</t>
  </si>
  <si>
    <t>0.6787</t>
  </si>
  <si>
    <t>0.9953</t>
  </si>
  <si>
    <t>2.0419</t>
  </si>
  <si>
    <t>0.9341</t>
  </si>
  <si>
    <t>0.7204</t>
  </si>
  <si>
    <t>0.4961</t>
  </si>
  <si>
    <t>0.7348</t>
  </si>
  <si>
    <t>0.4699</t>
  </si>
  <si>
    <t>0.5217</t>
  </si>
  <si>
    <t>0.3436</t>
  </si>
  <si>
    <t>0.2853</t>
  </si>
  <si>
    <t>0.5129</t>
  </si>
  <si>
    <t>0.6425</t>
  </si>
  <si>
    <t>0.4191</t>
  </si>
  <si>
    <t>0.3729</t>
  </si>
  <si>
    <t>0.3854</t>
  </si>
  <si>
    <t>0.8879</t>
  </si>
  <si>
    <t>0.9498</t>
  </si>
  <si>
    <t>0.7420</t>
  </si>
  <si>
    <t>1.1235</t>
  </si>
  <si>
    <t>0.9494</t>
  </si>
  <si>
    <t>1.4974</t>
  </si>
  <si>
    <t>0.6998</t>
  </si>
  <si>
    <t>0.2519</t>
  </si>
  <si>
    <t>0.6119</t>
  </si>
  <si>
    <t>0.5815</t>
  </si>
  <si>
    <t>0.8422</t>
  </si>
  <si>
    <t>0.0604</t>
  </si>
  <si>
    <t>0.5561</t>
  </si>
  <si>
    <t>0.5200</t>
  </si>
  <si>
    <t>0.2279</t>
  </si>
  <si>
    <t>0.3757</t>
  </si>
  <si>
    <t>0.4759</t>
  </si>
  <si>
    <t>0.3050</t>
  </si>
  <si>
    <t>0.3905</t>
  </si>
  <si>
    <t>0.2793</t>
  </si>
  <si>
    <t>0.2489</t>
  </si>
  <si>
    <t>0.4109</t>
  </si>
  <si>
    <t>0.4544</t>
  </si>
  <si>
    <t>0.4017</t>
  </si>
  <si>
    <t>3.4000</t>
  </si>
  <si>
    <t>2.1491</t>
  </si>
  <si>
    <t>1.4771</t>
  </si>
  <si>
    <t>0.9878</t>
  </si>
  <si>
    <t>1.2095</t>
  </si>
  <si>
    <t>0.8996</t>
  </si>
  <si>
    <t>0.6100</t>
  </si>
  <si>
    <t>0.6323</t>
  </si>
  <si>
    <t>0.7252</t>
  </si>
  <si>
    <t>0.4353</t>
  </si>
  <si>
    <t>0.9410</t>
  </si>
  <si>
    <t>0.5825</t>
  </si>
  <si>
    <t>0.6380</t>
  </si>
  <si>
    <t>0.5427</t>
  </si>
  <si>
    <t>0.7387</t>
  </si>
  <si>
    <t>0.5831</t>
  </si>
  <si>
    <t>0.7552</t>
  </si>
  <si>
    <t>0.4867</t>
  </si>
  <si>
    <t>0.5627</t>
  </si>
  <si>
    <t>0.4108</t>
  </si>
  <si>
    <t>0.6804</t>
  </si>
  <si>
    <t>0.5389</t>
  </si>
  <si>
    <t>0.5042</t>
  </si>
  <si>
    <t>0.6178</t>
  </si>
  <si>
    <t>0.4039</t>
  </si>
  <si>
    <t>0.4779</t>
  </si>
  <si>
    <t>0.3837</t>
  </si>
  <si>
    <t>0.6623</t>
  </si>
  <si>
    <t>0.4505</t>
  </si>
  <si>
    <t>16.4978</t>
  </si>
  <si>
    <t>16.9081</t>
  </si>
  <si>
    <t>15.1365</t>
  </si>
  <si>
    <t>15.9111</t>
  </si>
  <si>
    <t>18.0319</t>
  </si>
  <si>
    <t>15.2596</t>
  </si>
  <si>
    <t>6.1657</t>
  </si>
  <si>
    <t>20.8692</t>
  </si>
  <si>
    <t>3.6130</t>
  </si>
  <si>
    <t>3.3363</t>
  </si>
  <si>
    <t>10.7755</t>
  </si>
  <si>
    <t>3.1096</t>
  </si>
  <si>
    <t>6.5402</t>
  </si>
  <si>
    <t>6.7330</t>
  </si>
  <si>
    <t>6.6760</t>
  </si>
  <si>
    <t>6.8119</t>
  </si>
  <si>
    <t>1.7587</t>
  </si>
  <si>
    <t>1.2771</t>
  </si>
  <si>
    <t>2.1587</t>
  </si>
  <si>
    <t>3.5632</t>
  </si>
  <si>
    <t>17.7853</t>
  </si>
  <si>
    <t>2.1119</t>
  </si>
  <si>
    <t>1.4287</t>
  </si>
  <si>
    <t>0.0789</t>
  </si>
  <si>
    <t>0.6243</t>
  </si>
  <si>
    <t>0.4820</t>
  </si>
  <si>
    <t>0.1700</t>
  </si>
  <si>
    <t>1.6197</t>
  </si>
  <si>
    <t>1.4762</t>
  </si>
  <si>
    <t>1.3302</t>
  </si>
  <si>
    <t>0.4695</t>
  </si>
  <si>
    <t>0.5537</t>
  </si>
  <si>
    <t>0.2780</t>
  </si>
  <si>
    <t>0.6363</t>
  </si>
  <si>
    <t>0.5777</t>
  </si>
  <si>
    <t>0.4650</t>
  </si>
  <si>
    <t>0.4197</t>
  </si>
  <si>
    <t>0.3549</t>
  </si>
  <si>
    <t>0.5663</t>
  </si>
  <si>
    <t>0.5216</t>
  </si>
  <si>
    <t>0.3416</t>
  </si>
  <si>
    <t>0.3438</t>
  </si>
  <si>
    <t>0.2440</t>
  </si>
  <si>
    <t>0.4287</t>
  </si>
  <si>
    <t>0.4428</t>
  </si>
  <si>
    <t>0.3340</t>
  </si>
  <si>
    <t>0.3869</t>
  </si>
  <si>
    <t>0.4676</t>
  </si>
  <si>
    <t>0.4563</t>
  </si>
  <si>
    <t>3.3675</t>
  </si>
  <si>
    <t>2.8838</t>
  </si>
  <si>
    <t>2.7087</t>
  </si>
  <si>
    <t>2.3929</t>
  </si>
  <si>
    <t>1.6200</t>
  </si>
  <si>
    <t>1.2509</t>
  </si>
  <si>
    <t>2.1102</t>
  </si>
  <si>
    <t>1.6824</t>
  </si>
  <si>
    <t>3.9555</t>
  </si>
  <si>
    <t>1.4917</t>
  </si>
  <si>
    <t>3.3595</t>
  </si>
  <si>
    <t>1.4109</t>
  </si>
  <si>
    <t>3.8792</t>
  </si>
  <si>
    <t>1.1433</t>
  </si>
  <si>
    <t>0.6966</t>
  </si>
  <si>
    <t>1.0181</t>
  </si>
  <si>
    <t>0.7735</t>
  </si>
  <si>
    <t>0.8147</t>
  </si>
  <si>
    <t>0.6576</t>
  </si>
  <si>
    <t>0.7009</t>
  </si>
  <si>
    <t>1.4028</t>
  </si>
  <si>
    <t>1.0415</t>
  </si>
  <si>
    <t>1.4093</t>
  </si>
  <si>
    <t>1.3753</t>
  </si>
  <si>
    <t>2.3171</t>
  </si>
  <si>
    <t>1.7296</t>
  </si>
  <si>
    <t>0.7743</t>
  </si>
  <si>
    <t>0.7150</t>
  </si>
  <si>
    <t>0.6124</t>
  </si>
  <si>
    <t>0.4660</t>
  </si>
  <si>
    <t>0.6552</t>
  </si>
  <si>
    <t>0.4607</t>
  </si>
  <si>
    <t>0.3145</t>
  </si>
  <si>
    <t>0.4951</t>
  </si>
  <si>
    <t>0.2997</t>
  </si>
  <si>
    <t>0.4481</t>
  </si>
  <si>
    <t>0.2441</t>
  </si>
  <si>
    <t>0.4575</t>
  </si>
  <si>
    <t>0.3125</t>
  </si>
  <si>
    <t>0.3379</t>
  </si>
  <si>
    <t>0.5348</t>
  </si>
  <si>
    <t>0.3862</t>
  </si>
  <si>
    <t>0.3033</t>
  </si>
  <si>
    <t>3.7109</t>
  </si>
  <si>
    <t>3.0139</t>
  </si>
  <si>
    <t>3.2882</t>
  </si>
  <si>
    <t>2.4440</t>
  </si>
  <si>
    <t>1.6083</t>
  </si>
  <si>
    <t>1.7932</t>
  </si>
  <si>
    <t>1.7599</t>
  </si>
  <si>
    <t>1.4161</t>
  </si>
  <si>
    <t>3.5001</t>
  </si>
  <si>
    <t>1.1405</t>
  </si>
  <si>
    <t>0.5068</t>
  </si>
  <si>
    <t>2.6886</t>
  </si>
  <si>
    <t>0.6514</t>
  </si>
  <si>
    <t>0.8039</t>
  </si>
  <si>
    <t>0.6299</t>
  </si>
  <si>
    <t>0.6946</t>
  </si>
  <si>
    <t>0.4343</t>
  </si>
  <si>
    <t>0.5981</t>
  </si>
  <si>
    <t>0.4067</t>
  </si>
  <si>
    <t>4.9582</t>
  </si>
  <si>
    <t>2.2474</t>
  </si>
  <si>
    <t>2.0166</t>
  </si>
  <si>
    <t>3.3579</t>
  </si>
  <si>
    <t>3.5901</t>
  </si>
  <si>
    <t>2.6602</t>
  </si>
  <si>
    <t>2.0029</t>
  </si>
  <si>
    <t>2.6919</t>
  </si>
  <si>
    <t>1.6396</t>
  </si>
  <si>
    <t>1.2877</t>
  </si>
  <si>
    <t>2.0721</t>
  </si>
  <si>
    <t>7.6530</t>
  </si>
  <si>
    <t>4.9526</t>
  </si>
  <si>
    <t>3.6513</t>
  </si>
  <si>
    <t>4.3139</t>
  </si>
  <si>
    <t>2.1335</t>
  </si>
  <si>
    <t>1.2900</t>
  </si>
  <si>
    <t>4.6644</t>
  </si>
  <si>
    <t>2.1319</t>
  </si>
  <si>
    <t>1.4264</t>
  </si>
  <si>
    <t>0.7006</t>
  </si>
  <si>
    <t>1.7782</t>
  </si>
  <si>
    <t>1.1192</t>
  </si>
  <si>
    <t>1.7691</t>
  </si>
  <si>
    <t>1.0317</t>
  </si>
  <si>
    <t>0.9948</t>
  </si>
  <si>
    <t>1.7863</t>
  </si>
  <si>
    <t>0.8406</t>
  </si>
  <si>
    <t>1.4557</t>
  </si>
  <si>
    <t>0.9112</t>
  </si>
  <si>
    <t>0.9864</t>
  </si>
  <si>
    <t>0.9225</t>
  </si>
  <si>
    <t>0.9732</t>
  </si>
  <si>
    <t>2.7732</t>
  </si>
  <si>
    <t>1.7443</t>
  </si>
  <si>
    <t>0.4637</t>
  </si>
  <si>
    <t>0.6150</t>
  </si>
  <si>
    <t>0.2706</t>
  </si>
  <si>
    <t>0.7478</t>
  </si>
  <si>
    <t>0.7617</t>
  </si>
  <si>
    <t>0.8795</t>
  </si>
  <si>
    <t>0.6974</t>
  </si>
  <si>
    <t>1.3255</t>
  </si>
  <si>
    <t>0.8153</t>
  </si>
  <si>
    <t>0.5936</t>
  </si>
  <si>
    <t>0.6387</t>
  </si>
  <si>
    <t>0.5715</t>
  </si>
  <si>
    <t>0.3890</t>
  </si>
  <si>
    <t>0.3953</t>
  </si>
  <si>
    <t>0.5949</t>
  </si>
  <si>
    <t>0.4852</t>
  </si>
  <si>
    <t>0.4200</t>
  </si>
  <si>
    <t>0.4864</t>
  </si>
  <si>
    <t>0.2724</t>
  </si>
  <si>
    <t>0.1777</t>
  </si>
  <si>
    <t>0.5669</t>
  </si>
  <si>
    <t>0.2879</t>
  </si>
  <si>
    <t>0.2361</t>
  </si>
  <si>
    <t>0.5014</t>
  </si>
  <si>
    <t>1.6663</t>
  </si>
  <si>
    <t>1.5835</t>
  </si>
  <si>
    <t>1.4516</t>
  </si>
  <si>
    <t>1.0063</t>
  </si>
  <si>
    <t>0.8185</t>
  </si>
  <si>
    <t>0.5867</t>
  </si>
  <si>
    <t>3.2909</t>
  </si>
  <si>
    <t>2.7780</t>
  </si>
  <si>
    <t>2.6935</t>
  </si>
  <si>
    <t>0.9402</t>
  </si>
  <si>
    <t>0.4156</t>
  </si>
  <si>
    <t>1.7728</t>
  </si>
  <si>
    <t>1.1341</t>
  </si>
  <si>
    <t>0.4772</t>
  </si>
  <si>
    <t>0.5793</t>
  </si>
  <si>
    <t>0.9237</t>
  </si>
  <si>
    <t>0.6918</t>
  </si>
  <si>
    <t>0.5018</t>
  </si>
  <si>
    <t>0.6205</t>
  </si>
  <si>
    <t>0.5359</t>
  </si>
  <si>
    <t>0.2951</t>
  </si>
  <si>
    <t>0.7386</t>
  </si>
  <si>
    <t>0.4553</t>
  </si>
  <si>
    <t>0.3263</t>
  </si>
  <si>
    <t>0.6342</t>
  </si>
  <si>
    <t>0.3851</t>
  </si>
  <si>
    <t>0.1969</t>
  </si>
  <si>
    <t>0.4722</t>
  </si>
  <si>
    <t>0.3631</t>
  </si>
  <si>
    <t>1.3936</t>
  </si>
  <si>
    <t>2.4925</t>
  </si>
  <si>
    <t>1.2735</t>
  </si>
  <si>
    <t>1.1720</t>
  </si>
  <si>
    <t>2.4317</t>
  </si>
  <si>
    <t>1.2441</t>
  </si>
  <si>
    <t>0.5563</t>
  </si>
  <si>
    <t>0.5135</t>
  </si>
  <si>
    <t>0.6072</t>
  </si>
  <si>
    <t>1.3482</t>
  </si>
  <si>
    <t>0.4793</t>
  </si>
  <si>
    <t>0.4823</t>
  </si>
  <si>
    <t>0.5701</t>
  </si>
  <si>
    <t>0.5161</t>
  </si>
  <si>
    <t>23.4027</t>
  </si>
  <si>
    <t>1.7912</t>
  </si>
  <si>
    <t>1.9929</t>
  </si>
  <si>
    <t>1.3745</t>
  </si>
  <si>
    <t>1.2370</t>
  </si>
  <si>
    <t>1.0010</t>
  </si>
  <si>
    <t>1.0846</t>
  </si>
  <si>
    <t>0.8900</t>
  </si>
  <si>
    <t>0.9441</t>
  </si>
  <si>
    <t>0.6026</t>
  </si>
  <si>
    <t>1.2801</t>
  </si>
  <si>
    <t>1.0699</t>
  </si>
  <si>
    <t>0.8247</t>
  </si>
  <si>
    <t>0.5054</t>
  </si>
  <si>
    <t>0.7597</t>
  </si>
  <si>
    <t>0.6309</t>
  </si>
  <si>
    <t>0.6360</t>
  </si>
  <si>
    <t>0.4351</t>
  </si>
  <si>
    <t>0.4685</t>
  </si>
  <si>
    <t>0.7021</t>
  </si>
  <si>
    <t>0.4397</t>
  </si>
  <si>
    <t>0.3172</t>
  </si>
  <si>
    <t>0.3929</t>
  </si>
  <si>
    <t>0.2406</t>
  </si>
  <si>
    <t>0.4679</t>
  </si>
  <si>
    <t>0.9515</t>
  </si>
  <si>
    <t>0.5527</t>
  </si>
  <si>
    <t>0.4992</t>
  </si>
  <si>
    <t>1.5759</t>
  </si>
  <si>
    <t>1.2631</t>
  </si>
  <si>
    <t>1.0365</t>
  </si>
  <si>
    <t>0.8136</t>
  </si>
  <si>
    <t>0.9223</t>
  </si>
  <si>
    <t>0.8467</t>
  </si>
  <si>
    <t>0.5228</t>
  </si>
  <si>
    <t>1.2425</t>
  </si>
  <si>
    <t>0.4188</t>
  </si>
  <si>
    <t>0.3997</t>
  </si>
  <si>
    <t>0.9260</t>
  </si>
  <si>
    <t>0.7982</t>
  </si>
  <si>
    <t>0.5874</t>
  </si>
  <si>
    <t>0.5000</t>
  </si>
  <si>
    <t>0.5236</t>
  </si>
  <si>
    <t>0.3453</t>
  </si>
  <si>
    <t>0.3723</t>
  </si>
  <si>
    <t>0.3434</t>
  </si>
  <si>
    <t>1.9920</t>
  </si>
  <si>
    <t>1.7447</t>
  </si>
  <si>
    <t>1.5434</t>
  </si>
  <si>
    <t>0.8020</t>
  </si>
  <si>
    <t>1.8560</t>
  </si>
  <si>
    <t>1.4734</t>
  </si>
  <si>
    <t>1.3879</t>
  </si>
  <si>
    <t>0.4939</t>
  </si>
  <si>
    <t>1.0866</t>
  </si>
  <si>
    <t>0.9482</t>
  </si>
  <si>
    <t>0.2590</t>
  </si>
  <si>
    <t>1.5578</t>
  </si>
  <si>
    <t>0.6960</t>
  </si>
  <si>
    <t>0.5581</t>
  </si>
  <si>
    <t>0.3022</t>
  </si>
  <si>
    <t>0.2269</t>
  </si>
  <si>
    <t>0.9386</t>
  </si>
  <si>
    <t>0.5810</t>
  </si>
  <si>
    <t>0.4175</t>
  </si>
  <si>
    <t>0.1573</t>
  </si>
  <si>
    <t>0.3095</t>
  </si>
  <si>
    <t>0.4041</t>
  </si>
  <si>
    <t>1.6783</t>
  </si>
  <si>
    <t>0.3122</t>
  </si>
  <si>
    <t>0.3297</t>
  </si>
  <si>
    <t>0.2950</t>
  </si>
  <si>
    <t>0.1534</t>
  </si>
  <si>
    <t>0.2520</t>
  </si>
  <si>
    <t>0.2052</t>
  </si>
  <si>
    <t>1.1514</t>
  </si>
  <si>
    <t>0.9047</t>
  </si>
  <si>
    <t>27.2718</t>
  </si>
  <si>
    <t>5.9927</t>
  </si>
  <si>
    <t>3.4763</t>
  </si>
  <si>
    <t>6.5734</t>
  </si>
  <si>
    <t>28.0446</t>
  </si>
  <si>
    <t>2.5345</t>
  </si>
  <si>
    <t>5.2037</t>
  </si>
  <si>
    <t>1.2420</t>
  </si>
  <si>
    <t>0.9245</t>
  </si>
  <si>
    <t>2.0108</t>
  </si>
  <si>
    <t>2.7979</t>
  </si>
  <si>
    <t>1.1669</t>
  </si>
  <si>
    <t>0.5422</t>
  </si>
  <si>
    <t>0.4257</t>
  </si>
  <si>
    <t>0.6884</t>
  </si>
  <si>
    <t>0.6354</t>
  </si>
  <si>
    <t>0.4901</t>
  </si>
  <si>
    <t>1.8250</t>
  </si>
  <si>
    <t>1.5155</t>
  </si>
  <si>
    <t>1.2046</t>
  </si>
  <si>
    <t>0.5637</t>
  </si>
  <si>
    <t>0.5207</t>
  </si>
  <si>
    <t>0.3493</t>
  </si>
  <si>
    <t>2.2748</t>
  </si>
  <si>
    <t>2.6594</t>
  </si>
  <si>
    <t>2.0770</t>
  </si>
  <si>
    <t>0.5379</t>
  </si>
  <si>
    <t>0.7064</t>
  </si>
  <si>
    <t>0.8215</t>
  </si>
  <si>
    <t>0.8742</t>
  </si>
  <si>
    <t>0.8190</t>
  </si>
  <si>
    <t>2.4374</t>
  </si>
  <si>
    <t>1.3543</t>
  </si>
  <si>
    <t>1.5000</t>
  </si>
  <si>
    <t>0.8118</t>
  </si>
  <si>
    <t>1.3226</t>
  </si>
  <si>
    <t>0.6603</t>
  </si>
  <si>
    <t>0.3233</t>
  </si>
  <si>
    <t>0.4488</t>
  </si>
  <si>
    <t>1.2482</t>
  </si>
  <si>
    <t>0.2407</t>
  </si>
  <si>
    <t>0.2619</t>
  </si>
  <si>
    <t>0.2224</t>
  </si>
  <si>
    <t>0.4099</t>
  </si>
  <si>
    <t>0.1395</t>
  </si>
  <si>
    <t>0.3963</t>
  </si>
  <si>
    <t>0.6245</t>
  </si>
  <si>
    <t>0.6465</t>
  </si>
  <si>
    <t>0.4229</t>
  </si>
  <si>
    <t>0.2071</t>
  </si>
  <si>
    <t>0.2772</t>
  </si>
  <si>
    <t>0.3153</t>
  </si>
  <si>
    <t>0.1453</t>
  </si>
  <si>
    <t>0.5344</t>
  </si>
  <si>
    <t>0.4778</t>
  </si>
  <si>
    <t>0.3183</t>
  </si>
  <si>
    <t>0.2172</t>
  </si>
  <si>
    <t>0.2961</t>
  </si>
  <si>
    <t>0.2616</t>
  </si>
  <si>
    <t>0.2614</t>
  </si>
  <si>
    <t>0.1995</t>
  </si>
  <si>
    <t>3.3719</t>
  </si>
  <si>
    <t>0.4322</t>
  </si>
  <si>
    <t>0.1254</t>
  </si>
  <si>
    <t>0.2421</t>
  </si>
  <si>
    <t>5.6283</t>
  </si>
  <si>
    <t>2.5843</t>
  </si>
  <si>
    <t>3.0274</t>
  </si>
  <si>
    <t>1.5749</t>
  </si>
  <si>
    <t>0.4339</t>
  </si>
  <si>
    <t>0.7426</t>
  </si>
  <si>
    <t>0.4790</t>
  </si>
  <si>
    <t>0.3013</t>
  </si>
  <si>
    <t>0.2549</t>
  </si>
  <si>
    <t>0.1709</t>
  </si>
  <si>
    <t>0.4117</t>
  </si>
  <si>
    <t>0.2240</t>
  </si>
  <si>
    <t>0.1682</t>
  </si>
  <si>
    <t>1.1746</t>
  </si>
  <si>
    <t>1.0520</t>
  </si>
  <si>
    <t>0.9306</t>
  </si>
  <si>
    <t>0.3237</t>
  </si>
  <si>
    <t>0.6683</t>
  </si>
  <si>
    <t>0.3476</t>
  </si>
  <si>
    <t>0.2358</t>
  </si>
  <si>
    <t>0.2318</t>
  </si>
  <si>
    <t>3.9901</t>
  </si>
  <si>
    <t>0.7333</t>
  </si>
  <si>
    <t>0.2918</t>
  </si>
  <si>
    <t>0.6476</t>
  </si>
  <si>
    <t>1.5655</t>
  </si>
  <si>
    <t>0.4677</t>
  </si>
  <si>
    <t>0.2296</t>
  </si>
  <si>
    <t>0.3140</t>
  </si>
  <si>
    <t>0.8851</t>
  </si>
  <si>
    <t>0.3614</t>
  </si>
  <si>
    <t>2.5727</t>
  </si>
  <si>
    <t>0.5059</t>
  </si>
  <si>
    <t>4.6804</t>
  </si>
  <si>
    <t>0.4305</t>
  </si>
  <si>
    <t>1.3148</t>
  </si>
  <si>
    <t>2.2843</t>
  </si>
  <si>
    <t>1.5345</t>
  </si>
  <si>
    <t>0.5079</t>
  </si>
  <si>
    <t>2.7198</t>
  </si>
  <si>
    <t>2.4739</t>
  </si>
  <si>
    <t>5.4936</t>
  </si>
  <si>
    <t>4.0823</t>
  </si>
  <si>
    <t>8.3799</t>
  </si>
  <si>
    <t>19.5349</t>
  </si>
  <si>
    <t>3.6567</t>
  </si>
  <si>
    <t>4.8695</t>
  </si>
  <si>
    <t>4.0576</t>
  </si>
  <si>
    <t>1.4235</t>
  </si>
  <si>
    <t>1.1756</t>
  </si>
  <si>
    <t>0.9904</t>
  </si>
  <si>
    <t>0.6595</t>
  </si>
  <si>
    <t>3.1901</t>
  </si>
  <si>
    <t>1.5659</t>
  </si>
  <si>
    <t>1.1486</t>
  </si>
  <si>
    <t>2.3470</t>
  </si>
  <si>
    <t>1.3965</t>
  </si>
  <si>
    <t>2.0819</t>
  </si>
  <si>
    <t>1.1602</t>
  </si>
  <si>
    <t>0.6250</t>
  </si>
  <si>
    <t>1.2231</t>
  </si>
  <si>
    <t>1.2546</t>
  </si>
  <si>
    <t>0.6097</t>
  </si>
  <si>
    <t>0.5614</t>
  </si>
  <si>
    <t>0.6841</t>
  </si>
  <si>
    <t>1.0579</t>
  </si>
  <si>
    <t>0.9766</t>
  </si>
  <si>
    <t>0.6508</t>
  </si>
  <si>
    <t>0.1387</t>
  </si>
  <si>
    <t>0.2450</t>
  </si>
  <si>
    <t>0.1957</t>
  </si>
  <si>
    <t>0.1663</t>
  </si>
  <si>
    <t>0.0736</t>
  </si>
  <si>
    <t>0.2842</t>
  </si>
  <si>
    <t>0.3399</t>
  </si>
  <si>
    <t>0.2577</t>
  </si>
  <si>
    <t>0.2554</t>
  </si>
  <si>
    <t>0.3412</t>
  </si>
  <si>
    <t>0.1928</t>
  </si>
  <si>
    <t>0.2684</t>
  </si>
  <si>
    <t>0.2272</t>
  </si>
  <si>
    <t>0.8243</t>
  </si>
  <si>
    <t>0.2095</t>
  </si>
  <si>
    <t>0.1002</t>
  </si>
  <si>
    <t>0.0704</t>
  </si>
  <si>
    <t>0.1065</t>
  </si>
  <si>
    <t>0.0928</t>
  </si>
  <si>
    <t>0.2873</t>
  </si>
  <si>
    <t>0.3376</t>
  </si>
  <si>
    <t>0.0968</t>
  </si>
  <si>
    <t>0.0792</t>
  </si>
  <si>
    <t>0.1848</t>
  </si>
  <si>
    <t>0.2954</t>
  </si>
  <si>
    <t>0.0703</t>
  </si>
  <si>
    <t>0.0802</t>
  </si>
  <si>
    <t>0.1856</t>
  </si>
  <si>
    <t>0.1085</t>
  </si>
  <si>
    <t>0.1598</t>
  </si>
  <si>
    <t>0.0837</t>
  </si>
  <si>
    <t>CMI 2019. gadam</t>
  </si>
  <si>
    <t>CMI 2018. gadam</t>
  </si>
  <si>
    <t>CMI 2015. gadam</t>
  </si>
  <si>
    <t>CMI 2016. gadam</t>
  </si>
  <si>
    <t>CMI 2017. gadam</t>
  </si>
  <si>
    <t>Koeficents 2020</t>
  </si>
  <si>
    <t>http://www.vmnvd.gov.lv/lv/ligumpartneriem/stacionarie-pakalpojumi/1265-drg-sistema/drg-grupas-un-raditaji-maksajuma-aprekinam</t>
  </si>
  <si>
    <t>Datu kopa neietver gadījumus, kas apmaksāti ar pakalpojuma programmas tarifu, tāmes finansējuma ietvaros vai pēc fakta (gultas dienas un manipulācijas), plānveida īslaicīgo ķirurģiju</t>
  </si>
  <si>
    <t>Ārstniecības iestāžu veiktā darba indekss (CMI) gada finanšu apjomu plānošanai</t>
  </si>
  <si>
    <t>Koficents x bāzes tarifs* 2020</t>
  </si>
  <si>
    <t>Datu kopa neietver manipulāciju 60106 - Līdzmaksājuma kompensācija par vienā stacionēšanas reizē operāciju zālē veiktajām ķirurģiskajām operācijām, piemēro trūcīgām personām un par Neatliekamās medicīniskās palīdzības dienesta darbiniekiem veiktajām operācijām.</t>
  </si>
  <si>
    <t>*aprēķinā iekļauts pamata bāzes tarifs 826.03 euro apmērā; universitātes slimnīcu bāzes tarifs norādīts 2.darblapā</t>
  </si>
  <si>
    <t>Apmaksājamās gultas dienas tiek rēķinātas, pirmo un pēdējo dienu skaitot kā vienu</t>
  </si>
  <si>
    <t>Specifiski cerebrovaskulāri bojājumi, izņemot pārejošu išēmisku lēkmi, ar i/v trombolītisku terapiju, bez komplikācijām</t>
  </si>
  <si>
    <t>*aprēķinā iekļauts pamata bāzes tarifs 752.96 euro apmērā; no 01.04.2019 spēkā esošais universitātes slimnīcu bāzes tarifs norādīts 2.darblapā</t>
  </si>
  <si>
    <t>! Kolonnas lejasdaļā informācija par aprēķinā pielietoto bāzes tarifu</t>
  </si>
  <si>
    <t>Koeficents 2021</t>
  </si>
  <si>
    <t>Izslēgts</t>
  </si>
  <si>
    <t>111O</t>
  </si>
  <si>
    <t>Lielas, kardiovaskulāras manipulācijas, īslaicīga terapija</t>
  </si>
  <si>
    <t>Jauna no 2021.gada</t>
  </si>
  <si>
    <t>112P</t>
  </si>
  <si>
    <t>Perkutāna ablācija sirds aritmijas dēļ, īslaicīga terapija</t>
  </si>
  <si>
    <t>112Q</t>
  </si>
  <si>
    <t>Citas perkutānas kardiovaskulāras manipulācijas, īslaicīga terapija</t>
  </si>
  <si>
    <t>287O</t>
  </si>
  <si>
    <t>Citas endokrīno orgānu procedūras, īslaicīga terapija</t>
  </si>
  <si>
    <t>Jauna 2021.gadā</t>
  </si>
  <si>
    <t>294C</t>
  </si>
  <si>
    <t>Diabēts, vecums &gt; 35, ar komplikācijām</t>
  </si>
  <si>
    <t>294M</t>
  </si>
  <si>
    <t>Diabēts, vecums &gt; 35, ar nozīmīgām komplikācijām</t>
  </si>
  <si>
    <t>294N</t>
  </si>
  <si>
    <t>Diabēts, vecums &gt; 35, bez komplikācijām</t>
  </si>
  <si>
    <t>387N</t>
  </si>
  <si>
    <t>470J</t>
  </si>
  <si>
    <t>Jauna pamata diagnoze bez specifiskas grupēšanas</t>
  </si>
  <si>
    <t>2021.gadā = 2020.gadā</t>
  </si>
  <si>
    <t>010040307</t>
  </si>
  <si>
    <t>Latvijas Jūras medicīnas centrs</t>
  </si>
  <si>
    <t>130064003</t>
  </si>
  <si>
    <t>Sanare KRC Jaunķemeri</t>
  </si>
  <si>
    <t>010064120</t>
  </si>
  <si>
    <t>Veselības centru apvienība (VCA)</t>
  </si>
  <si>
    <t xml:space="preserve">* CMIc nav aprēķināts pēc standarta metodes. </t>
  </si>
  <si>
    <r>
      <t>Delta_21</t>
    </r>
    <r>
      <rPr>
        <b/>
        <sz val="11"/>
        <color rgb="FFFF6600"/>
        <rFont val="Times New Roman"/>
        <family val="1"/>
        <charset val="186"/>
      </rPr>
      <t>*</t>
    </r>
  </si>
  <si>
    <r>
      <t>CMI</t>
    </r>
    <r>
      <rPr>
        <b/>
        <sz val="11"/>
        <color rgb="FFFF6600"/>
        <rFont val="Times New Roman"/>
        <family val="1"/>
        <charset val="186"/>
      </rPr>
      <t>c</t>
    </r>
    <r>
      <rPr>
        <b/>
        <sz val="11"/>
        <rFont val="Times New Roman"/>
        <family val="1"/>
        <charset val="186"/>
      </rPr>
      <t xml:space="preserve"> 2021.gadam</t>
    </r>
    <r>
      <rPr>
        <b/>
        <sz val="11"/>
        <color rgb="FFFF6600"/>
        <rFont val="Times New Roman"/>
        <family val="1"/>
        <charset val="186"/>
      </rPr>
      <t>*</t>
    </r>
  </si>
  <si>
    <r>
      <t>2021.gadam un 2022.gadam CMI ir transformēts</t>
    </r>
    <r>
      <rPr>
        <sz val="11"/>
        <color theme="1"/>
        <rFont val="Times New Roman"/>
        <family val="1"/>
        <charset val="186"/>
      </rPr>
      <t xml:space="preserve">, aprēķinot to no finansējuma apjoma (tā izmaiņas pret 2020.gadu un 2021.gadu ir augšupejošas pamatā darba samaksas un ar to saistīto elementu pieauguma dēļ), pacientu skaita un Bāzes tarifa. CMI 2021.gadam un 2022.gadam nodēvēts par ārstniecības iestādes veiktā darba indeksu ar korekciju jeb tiek apzīmēts ar abreviatūru </t>
    </r>
    <r>
      <rPr>
        <b/>
        <u/>
        <sz val="11"/>
        <color rgb="FFD4490A"/>
        <rFont val="Times New Roman"/>
        <family val="1"/>
        <charset val="186"/>
      </rPr>
      <t>CMIc</t>
    </r>
    <r>
      <rPr>
        <sz val="11"/>
        <color theme="1"/>
        <rFont val="Times New Roman"/>
        <family val="1"/>
        <charset val="186"/>
      </rPr>
      <t xml:space="preserve"> (angl. </t>
    </r>
    <r>
      <rPr>
        <i/>
        <sz val="11"/>
        <color theme="1"/>
        <rFont val="Times New Roman"/>
        <family val="1"/>
        <charset val="186"/>
      </rPr>
      <t>CMI with correction</t>
    </r>
    <r>
      <rPr>
        <sz val="11"/>
        <color theme="1"/>
        <rFont val="Times New Roman"/>
        <family val="1"/>
        <charset val="186"/>
      </rPr>
      <t>).</t>
    </r>
  </si>
  <si>
    <r>
      <t xml:space="preserve">Tādējādi 2021.gada un 2022.gada CMI nav pielietojami savstarpējai salīdzināšanai (angl. </t>
    </r>
    <r>
      <rPr>
        <i/>
        <sz val="11"/>
        <color theme="1"/>
        <rFont val="Times New Roman"/>
        <family val="1"/>
        <charset val="186"/>
      </rPr>
      <t>benchmarking</t>
    </r>
    <r>
      <rPr>
        <sz val="11"/>
        <color theme="1"/>
        <rFont val="Times New Roman"/>
        <family val="1"/>
        <charset val="186"/>
      </rPr>
      <t>) iestādes ietvaros pret citiem periodiem, ne arī ārstniecības iestāžu veiktā darba savstarpējai salīdzināšanai.</t>
    </r>
  </si>
  <si>
    <r>
      <t>CMI</t>
    </r>
    <r>
      <rPr>
        <b/>
        <sz val="11"/>
        <color rgb="FFFF6600"/>
        <rFont val="Times New Roman"/>
        <family val="1"/>
        <charset val="186"/>
      </rPr>
      <t>c</t>
    </r>
    <r>
      <rPr>
        <b/>
        <sz val="11"/>
        <rFont val="Times New Roman"/>
        <family val="1"/>
        <charset val="186"/>
      </rPr>
      <t xml:space="preserve"> 2022.gadam</t>
    </r>
    <r>
      <rPr>
        <b/>
        <sz val="11"/>
        <color rgb="FFFF6600"/>
        <rFont val="Times New Roman"/>
        <family val="1"/>
        <charset val="186"/>
      </rPr>
      <t>*</t>
    </r>
  </si>
  <si>
    <t>2022.gadā = 2020.gadā = 2021.gadā</t>
  </si>
  <si>
    <t>467A</t>
  </si>
  <si>
    <t>Citi faktori, kas ietekmē veselības stāvokli, vecums 0-17</t>
  </si>
  <si>
    <t>467B</t>
  </si>
  <si>
    <t>Citi faktori, kas ietekmē veselības stāvokli, vecums &gt;17</t>
  </si>
  <si>
    <t>805P</t>
  </si>
  <si>
    <t>Sirds aritmijas elektrokonvertācija, īslaicīga terapija</t>
  </si>
  <si>
    <r>
      <t xml:space="preserve">* Tā kā 2021.gada un 2022.gada Bāzes tarifs un DRG grupas koeficients ir saglabāti 2020.gada un 2022.gada apjomā, bet finansējuma apmērs ir audzis, tika izstrādāts rādītājs </t>
    </r>
    <r>
      <rPr>
        <b/>
        <u/>
        <sz val="11"/>
        <color rgb="FFD4490A"/>
        <rFont val="Times New Roman"/>
        <family val="1"/>
        <charset val="186"/>
      </rPr>
      <t>Delta_21 un Delta_22</t>
    </r>
    <r>
      <rPr>
        <sz val="11"/>
        <color theme="1"/>
        <rFont val="Times New Roman"/>
        <family val="1"/>
        <charset val="186"/>
      </rPr>
      <t xml:space="preserve">, kurš </t>
    </r>
    <r>
      <rPr>
        <u/>
        <sz val="11"/>
        <color rgb="FFD4490A"/>
        <rFont val="Times New Roman"/>
        <family val="1"/>
        <charset val="186"/>
      </rPr>
      <t>ir individuālais papildu finansējuma koeficients</t>
    </r>
    <r>
      <rPr>
        <sz val="11"/>
        <color theme="1"/>
        <rFont val="Times New Roman"/>
        <family val="1"/>
        <charset val="186"/>
      </rPr>
      <t>. Tas ir aprēķināts atbilstoši vienotiem kritērijiem un līdzsvaro finansējuma pieaugumu ar pārējiem nemainīgajiem rādītājiem</t>
    </r>
  </si>
  <si>
    <r>
      <t xml:space="preserve">Delta_21 un Delta_22 ir individuāls katrai ārstniecības iestādei un aprēķināts, </t>
    </r>
    <r>
      <rPr>
        <u/>
        <sz val="11"/>
        <color theme="5" tint="-0.249977111117893"/>
        <rFont val="Times New Roman"/>
        <family val="1"/>
        <charset val="186"/>
      </rPr>
      <t>iekļaujot kompensācijas maksājumu</t>
    </r>
    <r>
      <rPr>
        <sz val="11"/>
        <color theme="1"/>
        <rFont val="Times New Roman"/>
        <family val="1"/>
        <charset val="186"/>
      </rPr>
      <t xml:space="preserve"> iestādēm, kurām tāds noteikts NVD stacionārā finansējuma rīkojumā.</t>
    </r>
  </si>
  <si>
    <t>DRG rādītāju aprēķina metodika - standarta un izmaiņas 2021.gadam un 2022.gadam:</t>
  </si>
  <si>
    <t>Aprēķinos pielietotais III līmeņa ārstniecības iestāžu gultas dienas tarifs</t>
  </si>
  <si>
    <t>Standarta formulas DRG rādītāju aprēķināšanai</t>
  </si>
  <si>
    <t>Metadati 2023.gada plānošanai</t>
  </si>
  <si>
    <t>Pielietota iepriekšējā gada 9 mēnešu Access datu bāze, aprēķinos iekļauti izejas dati* no iepriekšējā gada gada janvāra līdz augustam (8 mēneši) un vēl iepriekšējā gada 12 mēnešu Access datu bāze no 1. septembra līdz 31. decembrim (4 mēnešu dati)</t>
  </si>
  <si>
    <r>
      <rPr>
        <i/>
        <u/>
        <sz val="11"/>
        <color rgb="FF00B050"/>
        <rFont val="Times New Roman"/>
        <family val="1"/>
        <charset val="186"/>
      </rPr>
      <t>Korektā formula šim gadam ĀI līmenī būtu</t>
    </r>
    <r>
      <rPr>
        <i/>
        <sz val="11"/>
        <color rgb="FF00B050"/>
        <rFont val="Times New Roman"/>
        <family val="1"/>
        <charset val="186"/>
      </rPr>
      <t xml:space="preserve">: DRG koeficients* Bāzes tarifs* </t>
    </r>
    <r>
      <rPr>
        <b/>
        <i/>
        <sz val="11"/>
        <color rgb="FF00B050"/>
        <rFont val="Times New Roman"/>
        <family val="1"/>
        <charset val="186"/>
      </rPr>
      <t>Delta_22</t>
    </r>
  </si>
  <si>
    <r>
      <rPr>
        <i/>
        <u/>
        <sz val="11"/>
        <color rgb="FF00B050"/>
        <rFont val="Times New Roman"/>
        <family val="1"/>
        <charset val="186"/>
      </rPr>
      <t>Korektā formula šim gadam ĀI līmenī būtu</t>
    </r>
    <r>
      <rPr>
        <i/>
        <sz val="11"/>
        <color rgb="FF00B050"/>
        <rFont val="Times New Roman"/>
        <family val="1"/>
        <charset val="186"/>
      </rPr>
      <t xml:space="preserve">: DRG koeficients* Bāzes tarifs* </t>
    </r>
    <r>
      <rPr>
        <b/>
        <i/>
        <sz val="11"/>
        <color rgb="FF00B050"/>
        <rFont val="Times New Roman"/>
        <family val="1"/>
        <charset val="186"/>
      </rPr>
      <t>Delta_21</t>
    </r>
  </si>
  <si>
    <t>Piemēro / Ārstniecības iestāde</t>
  </si>
  <si>
    <t>Bāzes tarifs gada finanšu apjomu plānošanai un pakalpojuma samaksas apjoma aprēķināšanai</t>
  </si>
  <si>
    <t>Rādītājs ārstniecības iestāžu gada finanšu apjomu pieauguma līdzsvarošanai samaksas aprēķinā pret citu rādītāju nemainīgumu</t>
  </si>
  <si>
    <t>Plānojot DRG finansējumu, DRG pacientu skaits tiek reizināts ar CMI un Bāzes tarifu</t>
  </si>
  <si>
    <t>Datu kopa neietver divzvaigžņoto manipulāciju tarifu summu, uz rēķiniem apmaksātos pakalpojumus un ierīces atbilstoši MK nt. Nr. 555 7. pielikumā noteiktajam,</t>
  </si>
  <si>
    <t>Datu kopa neietver gadījumus, kas apmaksāti ar pakalpojuma programmas tarifu, tāmes finansējuma ietvaros vai pēc fakta (gultas dienas un manipulācijas), programmas gultas diena kā subakūtā rehabilitācija, ilgtermiņa rehabilitācija, u.c., plānveida īslaicīgo ķirurģiju, mikroķirurģiju</t>
  </si>
  <si>
    <t>Metadati plānošanai</t>
  </si>
  <si>
    <t>2023. gada pacientu skaita plānošanai pielietota ielietota 12 mēnešu datu bāze (2021. gada 1. septembris līdz 2022.gada 31. augusts), izmaksu un rādītāju aprēķinos iekļauti izejas dati no 2022.gada janvāra līdz septembrim (9 mēneši)</t>
  </si>
  <si>
    <t>Aprēķinot samaksu par gadījumu, savstarpēji jāreizina DRG koeficients ar Bāzes tarifu (2021. un 2022. gadā papildus arī ar Delta rādītāju)</t>
  </si>
  <si>
    <t>Plānojot DRG finansējumu, iestādei plānotais DRG pacientu skaits tiek reizināts ar CMI un Bāzes tarifu</t>
  </si>
  <si>
    <t>CMI 2020. gadam</t>
  </si>
  <si>
    <t>Ar šīm vērtībām nesalīdzināt citu gadu vērtības!</t>
  </si>
  <si>
    <t>Aprēķinot samaksu par gadījumu, savstarpēji jāreizina DRG koeficients ar Bāzes tarifu un Delta rādītāju 2021. un 2022. gadā</t>
  </si>
  <si>
    <t>Rādītāju un izmaksu datu kopa ietver stacionāros uzskaites dokumentus ar izrakstīšanās datumu no 1. janvāra līdz 30. septembrim</t>
  </si>
  <si>
    <t>Aprēķinos pielietots III līmeņa ārstniecības iestāžu gultas dienas tarifs</t>
  </si>
  <si>
    <t>DRG koeficienti pakalpojuma samaksas apjoma aprēķināšanai</t>
  </si>
  <si>
    <t>140C</t>
  </si>
  <si>
    <t>Stenokardija, ar komplikacijam</t>
  </si>
  <si>
    <t>140N</t>
  </si>
  <si>
    <t>Stenokardija, bez komplikacijam</t>
  </si>
  <si>
    <t>291C</t>
  </si>
  <si>
    <t>291M</t>
  </si>
  <si>
    <t>291N</t>
  </si>
  <si>
    <t>Jauna no 2023</t>
  </si>
  <si>
    <t>Aktuāla līdz 2022</t>
  </si>
  <si>
    <t>*aprēķinā iekļauts pamata bāzes tarifs 826.03 euro apmērā; pārējo iestāžu bāzes tarifs norādīts 2.darblapā</t>
  </si>
  <si>
    <t>Diabēts, vecums 0-17</t>
  </si>
  <si>
    <t>Diabēts, vecums &gt;17, ar komplikācijām</t>
  </si>
  <si>
    <t>Diabēts, vecums &gt;17, ar nozīmīgām komplikācijām</t>
  </si>
  <si>
    <t>Dzēsta no 2022</t>
  </si>
  <si>
    <t>Jauna no 2022. gadā</t>
  </si>
  <si>
    <t>Jauna no 2022. gada</t>
  </si>
  <si>
    <t>Jauna 2021.gadā, dzēsta no 2023.gada</t>
  </si>
  <si>
    <t>Dzēsta no 2023.gada</t>
  </si>
  <si>
    <t>Diabēts, vecums &gt;17, bez komplikācijām</t>
  </si>
  <si>
    <r>
      <t>Delta_22</t>
    </r>
    <r>
      <rPr>
        <b/>
        <sz val="11"/>
        <color rgb="FFFF6600"/>
        <rFont val="Times New Roman"/>
        <family val="1"/>
        <charset val="186"/>
      </rPr>
      <t>*</t>
    </r>
  </si>
  <si>
    <t>Izslēgts 2023. gadā</t>
  </si>
  <si>
    <t>*aprēķinā iekļauts pamata bāzes tarifs 1098.51 euro apmērā; pārējo iestāžu bāzes tarifs norādīts 2.darblapā</t>
  </si>
  <si>
    <t>*aprēķinā iekļauts pamata bāzes tarifs 1176.57 euro apmērā; pārējo iestāžu bāzes tarifs norādīts 2.darblapā</t>
  </si>
  <si>
    <t>CMI 2023. gadam līdz 31.03.2023</t>
  </si>
  <si>
    <t>CMI 2023. gadam no  01.04.2023</t>
  </si>
  <si>
    <t>Koeficients x bāzes tarifs* 2022</t>
  </si>
  <si>
    <t>Koeficients x bāzes tarifs* 2021</t>
  </si>
  <si>
    <t>Koeficients 2022</t>
  </si>
  <si>
    <t>Koeficients 2023</t>
  </si>
  <si>
    <t>Koeficients x bāzes tarifs* līdz 31.03.2023</t>
  </si>
  <si>
    <t>Koeficients x bāzes tarifs* 2023_no_01.04.2023</t>
  </si>
  <si>
    <t>Koeficients 2024</t>
  </si>
  <si>
    <t>Koeficients x bāzes tarifs* 2024</t>
  </si>
  <si>
    <t>CMI 2024. gadam</t>
  </si>
  <si>
    <t>801600003</t>
  </si>
  <si>
    <t>Siguldas slimnīca</t>
  </si>
  <si>
    <t>Limenis</t>
  </si>
  <si>
    <t>C</t>
  </si>
  <si>
    <t>Bāzes tarifs
2015</t>
  </si>
  <si>
    <t>Bāzes tarifs
2019_0101-3103</t>
  </si>
  <si>
    <t>Bāzes tarifs
2018</t>
  </si>
  <si>
    <t>Bāzes tarifs
2017</t>
  </si>
  <si>
    <t>Bāzes tarifs
2016</t>
  </si>
  <si>
    <t>Bāzes tarifs
2019_0104-3112</t>
  </si>
  <si>
    <t>Bāzes tarifs
2020</t>
  </si>
  <si>
    <t>Bāzes tarifs
2023_0101-3103</t>
  </si>
  <si>
    <t>Bāzes tarifs
2023_0104-3112</t>
  </si>
  <si>
    <t>Bāzes tarifs
2024</t>
  </si>
  <si>
    <r>
      <t>2021.gadam Bāzes tarifs ir saglabāts 2020. gada apjomā, 2022.gadam pa jaunam aprēķinātais Bāzes tarifs ir transformēts</t>
    </r>
    <r>
      <rPr>
        <sz val="11"/>
        <color rgb="FF000000"/>
        <rFont val="Times New Roman"/>
        <family val="1"/>
        <charset val="186"/>
      </rPr>
      <t>, aprēķinot to no finansējuma apjoma (tā izmaiņas pret 2020.gadu un 2021.gadu ir augšupejošas pamatā darba samaksas un ar to saistīto elementu pieauguma dēļ), pacientu skaita un CMI. </t>
    </r>
  </si>
  <si>
    <r>
      <t xml:space="preserve">Tādējādi 2021. gada un 2022.gada jaunais Bāzes tarifs nav pielietojami savstarpējai salīdzināšanai (angl. </t>
    </r>
    <r>
      <rPr>
        <i/>
        <sz val="11"/>
        <color rgb="FF000000"/>
        <rFont val="Times New Roman"/>
        <family val="1"/>
        <charset val="186"/>
      </rPr>
      <t>benchmarking</t>
    </r>
    <r>
      <rPr>
        <sz val="11"/>
        <color rgb="FF000000"/>
        <rFont val="Times New Roman"/>
        <family val="1"/>
        <charset val="186"/>
      </rPr>
      <t>) iestādes ietvaros pret citiem periodiem.</t>
    </r>
  </si>
  <si>
    <t>* Bāzes tarifs 2022. gadam nav aprēķināts pēc standarta metodes. </t>
  </si>
  <si>
    <t>Bāzes tarifs
2022*</t>
  </si>
  <si>
    <t>*aprēķinā iekļauts pamata bāzes tarifs 1265.20 euro apmērā; pārējo iestāžu bāzes tarifs norādīts 2.darblapā</t>
  </si>
  <si>
    <t>Bāzes tarifs
2021*</t>
  </si>
  <si>
    <t>Datu kopa neietver gadījumus, kas apmaksāti ar pakalpojuma programmas tarifu, tāmes finansējuma ietvaros vai pēc fakta (gultas dienas un manipulācijas), programmas gultas diena kā subakūtā rehabilitācija, ilgtermiņa rehabilitācija, mikroķirurģija u.c.</t>
  </si>
  <si>
    <t>Datu kopā ietverti iepriekš atšķirīgā veidā apmaksāti pakalpojumi - dzemdības, plānveida īslaicīgā ķirurģija, plānveida īslaicīgā kardioloģija</t>
  </si>
  <si>
    <t>Datu kopa neietver manipulāciju 60106 - Līdzmaksājuma kompensācija par vienā stacionēšanas reizē operāciju zālē veiktajām ķirurģiskajām operācijām, kuru piemēro trūcīgām personām un par Neatliekamās medicīniskās palīdzības dienesta darbiniekiem veiktajām operācijām.</t>
  </si>
  <si>
    <t>Aprēķinos pielietots III līmeņa ārstniecības iestāžu gultas dienas tarifs atbilstoši MK noteikumos Nr. 555 noteiktajam</t>
  </si>
  <si>
    <t>Standarta formulas DRG rādītāju aprēķināšanai:</t>
  </si>
  <si>
    <t>2024. gada pacientu skaita plānošanai pielietota 12 mēnešu datu bāze (2022. gada 1. septembris līdz 2023.gada 31. augusts), izmaksu un rādītāju aprēķinos iekļauti izejas dati no 2023.gada janvāra līdz septembrim (9 mēneši), pielietojot 2023.gada 10 mēnešu izejas datu bāzi.</t>
  </si>
  <si>
    <t>Datu kopa neietver divzvaigžņoto manipulāciju tarifu summu, intensīvās terapijas piemaksas gultas dienai, uz rēķiniem apmaksātos pakalpojumus un ierīces atbilstoši MK not. Nr. 555 7. pielikumā noteiktajam, uzņemšanas un observācijas maksājumu, pacienta līdzmaksājumu u.c.,</t>
  </si>
  <si>
    <t>DRG rādītāju aprēķina metodikas apraksts - standarta un ar ietvertām izmaiņām 2021.- 2022.gadam:</t>
  </si>
  <si>
    <t>Vēsturiskais DRG nosaukums</t>
  </si>
  <si>
    <t>Citi asinsrites traucējumi ar akūtu miokarda infarktu un kardiovaskulārām komplikācijām, pacients dzīvs 4. ārstēšanas dienā</t>
  </si>
  <si>
    <t>Koriģēts DRG nosaukums no 2025. gada</t>
  </si>
  <si>
    <t>Citi asinsrites traucējumi ar akūtu miokarda infarktu, bez kardiovaskulārām komplikācijām, pacients dzīvs 4. ārstēšanas dienā</t>
  </si>
  <si>
    <t>Muguras un kakla manipulācijas, izņemot spondilodēzi, bez komplikācijām</t>
  </si>
  <si>
    <t>Koeficients 2025</t>
  </si>
  <si>
    <t>Koeficients x bāzes tarifs* 2025</t>
  </si>
  <si>
    <t>CMI 2025. gadam</t>
  </si>
  <si>
    <t>*aprēķinā iekļauts pamata bāzes tarifs 1307.73 euro apmērā; pārējo iestāžu bāzes tarifs norādīts 2.darblapā</t>
  </si>
  <si>
    <t>2025. gada pacientu skaita plānošanai pielietota 12 mēnešu datu bāze (2023. gada 1. septembris līdz 2024.gada 31. augusts), izmaksu un rādītāju aprēķinos iekļauti izejas dati no 2024.gada janvāra līdz septembrim (9 mēneši), pielietojot 2024.gada 10 mēnešu izejas datu bāzi.</t>
  </si>
  <si>
    <t>Izmaksu kalkulācijās 2025. gada rādītāju aprēķiniem pielietoti 2024. gada manipulāciju (Manipulāciju saraksts, kurš spēkā no 01112024) ar vienas zvaigznītes pazīmi un 2024. gada gultas dienas tarifi</t>
  </si>
  <si>
    <t>Datu kopā netika ietvertas kādas jaunas pakalpojumu programmas</t>
  </si>
  <si>
    <t>Standarta aprēķinos pielietots III līmeņa ārstniecības iestāžu gultas dienas tarifs atbilstoši MK noteikumos Nr. 555 noteiktajam</t>
  </si>
  <si>
    <t>Bāzes tarifs
2025**</t>
  </si>
  <si>
    <t>** NB! Rādītājs pamatā pielāgots pieejamajam finansējumam DRG pakalpojumiem (samazināts pret standarta veidā aprēķināto)</t>
  </si>
  <si>
    <t>Universitātes klīnikām Bāzes tarifs ar koeficienetu pielāgots šo iestāžu gultas dienas tarifa apmēram - BKUS 100% apmērā, RAKUS un PSKUS 91.5% apmērā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</si>
</sst>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_-;\-* #,##0.0000_-;_-* &quot;-&quot;??_-;_-@_-"/>
    <numFmt numFmtId="165" formatCode="_-* #,##0_-;\-* #,##0_-;_-* &quot;-&quot;??_-;_-@_-"/>
  </numFmts>
  <fonts count="35" x14ac:knownFonts="1">
    <font>
      <sz val="11"/>
      <color theme="1"/>
      <name val="Calibri"/>
      <family val="2"/>
      <charset val="186"/>
      <scheme val="minor"/>
    </font>
    <font>
      <sz val="12"/>
      <name val="Times New Roman"/>
      <family val="1"/>
      <charset val="186"/>
    </font>
    <font>
      <sz val="11"/>
      <color theme="1"/>
      <name val="Times New Roman"/>
      <family val="1"/>
      <charset val="186"/>
    </font>
    <font>
      <sz val="11"/>
      <color theme="1"/>
      <name val="Calibri"/>
      <family val="2"/>
      <scheme val="minor"/>
    </font>
    <font>
      <b/>
      <sz val="11"/>
      <name val="Times New Roman"/>
      <family val="1"/>
      <charset val="186"/>
    </font>
    <font>
      <sz val="11"/>
      <color rgb="FF000000"/>
      <name val="Times New Roman"/>
      <family val="1"/>
      <charset val="186"/>
    </font>
    <font>
      <b/>
      <sz val="12"/>
      <color theme="1"/>
      <name val="Times New Roman"/>
      <family val="1"/>
      <charset val="186"/>
    </font>
    <font>
      <b/>
      <sz val="12"/>
      <name val="Times New Roman"/>
      <family val="1"/>
      <charset val="186"/>
    </font>
    <font>
      <b/>
      <sz val="13"/>
      <name val="Times New Roman"/>
      <family val="1"/>
      <charset val="186"/>
    </font>
    <font>
      <b/>
      <sz val="13"/>
      <color theme="1"/>
      <name val="Times New Roman"/>
      <family val="1"/>
      <charset val="186"/>
    </font>
    <font>
      <sz val="11"/>
      <name val="Times New Roman"/>
      <family val="1"/>
      <charset val="186"/>
    </font>
    <font>
      <sz val="13"/>
      <name val="Times New Roman"/>
      <family val="1"/>
      <charset val="186"/>
    </font>
    <font>
      <sz val="11"/>
      <color theme="1"/>
      <name val="Calibri"/>
      <family val="2"/>
      <charset val="186"/>
      <scheme val="minor"/>
    </font>
    <font>
      <b/>
      <sz val="11"/>
      <color theme="1"/>
      <name val="Times New Roman"/>
      <family val="1"/>
      <charset val="186"/>
    </font>
    <font>
      <b/>
      <sz val="11"/>
      <color rgb="FF000000"/>
      <name val="Times New Roman"/>
      <family val="1"/>
      <charset val="186"/>
    </font>
    <font>
      <i/>
      <sz val="12"/>
      <color theme="1"/>
      <name val="Times New Roman"/>
      <family val="1"/>
      <charset val="186"/>
    </font>
    <font>
      <b/>
      <i/>
      <sz val="12"/>
      <color theme="1"/>
      <name val="Times New Roman"/>
      <family val="1"/>
      <charset val="186"/>
    </font>
    <font>
      <sz val="12"/>
      <color theme="1"/>
      <name val="Times New Roman"/>
      <family val="1"/>
      <charset val="186"/>
    </font>
    <font>
      <u/>
      <sz val="11"/>
      <color theme="10"/>
      <name val="Calibri"/>
      <family val="2"/>
      <charset val="186"/>
      <scheme val="minor"/>
    </font>
    <font>
      <b/>
      <i/>
      <sz val="11"/>
      <color theme="1"/>
      <name val="Times New Roman"/>
      <family val="1"/>
      <charset val="186"/>
    </font>
    <font>
      <i/>
      <sz val="11"/>
      <name val="Times New Roman"/>
      <family val="1"/>
      <charset val="186"/>
    </font>
    <font>
      <i/>
      <sz val="10"/>
      <name val="Times New Roman"/>
      <family val="1"/>
      <charset val="186"/>
    </font>
    <font>
      <i/>
      <sz val="11"/>
      <color rgb="FF00B050"/>
      <name val="Times New Roman"/>
      <family val="1"/>
      <charset val="186"/>
    </font>
    <font>
      <b/>
      <i/>
      <sz val="11"/>
      <color rgb="FF00B050"/>
      <name val="Times New Roman"/>
      <family val="1"/>
      <charset val="186"/>
    </font>
    <font>
      <i/>
      <u/>
      <sz val="11"/>
      <color rgb="FF00B050"/>
      <name val="Times New Roman"/>
      <family val="1"/>
      <charset val="186"/>
    </font>
    <font>
      <u/>
      <sz val="11"/>
      <color rgb="FFD4490A"/>
      <name val="Times New Roman"/>
      <family val="1"/>
      <charset val="186"/>
    </font>
    <font>
      <b/>
      <u/>
      <sz val="11"/>
      <color rgb="FFD4490A"/>
      <name val="Times New Roman"/>
      <family val="1"/>
      <charset val="186"/>
    </font>
    <font>
      <i/>
      <sz val="11"/>
      <color theme="1"/>
      <name val="Times New Roman"/>
      <family val="1"/>
      <charset val="186"/>
    </font>
    <font>
      <sz val="28"/>
      <color rgb="FFD4490A"/>
      <name val="Calibri"/>
      <family val="2"/>
      <charset val="186"/>
      <scheme val="minor"/>
    </font>
    <font>
      <b/>
      <sz val="11"/>
      <color rgb="FFFF6600"/>
      <name val="Times New Roman"/>
      <family val="1"/>
      <charset val="186"/>
    </font>
    <font>
      <u/>
      <sz val="11"/>
      <color theme="5" tint="-0.249977111117893"/>
      <name val="Times New Roman"/>
      <family val="1"/>
      <charset val="186"/>
    </font>
    <font>
      <i/>
      <sz val="11"/>
      <color theme="1"/>
      <name val="Calibri"/>
      <family val="2"/>
      <charset val="186"/>
      <scheme val="minor"/>
    </font>
    <font>
      <i/>
      <sz val="11"/>
      <color theme="0" tint="-0.14999847407452621"/>
      <name val="Times New Roman"/>
      <family val="1"/>
      <charset val="186"/>
    </font>
    <font>
      <i/>
      <sz val="11"/>
      <color rgb="FF000000"/>
      <name val="Times New Roman"/>
      <family val="1"/>
      <charset val="186"/>
    </font>
    <font>
      <sz val="28"/>
      <color rgb="FFD4490A"/>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92D050"/>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diagonal/>
    </border>
  </borders>
  <cellStyleXfs count="6">
    <xf numFmtId="0" fontId="0" fillId="0" borderId="0"/>
    <xf numFmtId="0" fontId="3" fillId="0" borderId="0"/>
    <xf numFmtId="43" fontId="12" fillId="0" borderId="0" applyFont="0" applyFill="0" applyBorder="0" applyAlignment="0" applyProtection="0"/>
    <xf numFmtId="0" fontId="3" fillId="0" borderId="0"/>
    <xf numFmtId="0" fontId="18" fillId="0" borderId="0" applyNumberFormat="0" applyFill="0" applyBorder="0" applyAlignment="0" applyProtection="0"/>
    <xf numFmtId="9" fontId="12" fillId="0" borderId="0" applyFont="0" applyFill="0" applyBorder="0" applyAlignment="0" applyProtection="0"/>
  </cellStyleXfs>
  <cellXfs count="242">
    <xf numFmtId="0" fontId="0" fillId="0" borderId="0" xfId="0"/>
    <xf numFmtId="0" fontId="5" fillId="0" borderId="5" xfId="1" applyFont="1" applyBorder="1" applyAlignment="1">
      <alignment vertical="center"/>
    </xf>
    <xf numFmtId="0" fontId="5" fillId="0" borderId="0" xfId="0" applyFont="1" applyAlignment="1">
      <alignment vertical="center"/>
    </xf>
    <xf numFmtId="0" fontId="5" fillId="0" borderId="5" xfId="1" applyFont="1" applyBorder="1" applyAlignment="1">
      <alignment horizontal="center" vertical="center"/>
    </xf>
    <xf numFmtId="0" fontId="5" fillId="0" borderId="10" xfId="1" applyFont="1" applyBorder="1" applyAlignment="1">
      <alignment vertical="center"/>
    </xf>
    <xf numFmtId="0" fontId="5" fillId="0" borderId="10" xfId="1" applyFont="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horizontal="center" vertical="center"/>
    </xf>
    <xf numFmtId="0" fontId="5" fillId="0" borderId="11" xfId="1" applyFont="1" applyBorder="1" applyAlignment="1">
      <alignment vertical="center"/>
    </xf>
    <xf numFmtId="0" fontId="5" fillId="0" borderId="11" xfId="1" applyFont="1" applyBorder="1" applyAlignment="1">
      <alignment horizontal="center" vertical="center"/>
    </xf>
    <xf numFmtId="0" fontId="5" fillId="0" borderId="15" xfId="1" applyFont="1" applyBorder="1" applyAlignment="1">
      <alignment vertical="center"/>
    </xf>
    <xf numFmtId="0" fontId="5" fillId="0" borderId="15" xfId="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9" fillId="0" borderId="0" xfId="0" applyFont="1"/>
    <xf numFmtId="0" fontId="2" fillId="0" borderId="0" xfId="0" applyFont="1"/>
    <xf numFmtId="0" fontId="10" fillId="0" borderId="0" xfId="0" applyFont="1" applyAlignment="1">
      <alignment horizontal="right"/>
    </xf>
    <xf numFmtId="2" fontId="10" fillId="0" borderId="0" xfId="0" applyNumberFormat="1" applyFont="1" applyAlignment="1">
      <alignment horizontal="right"/>
    </xf>
    <xf numFmtId="0" fontId="10" fillId="0" borderId="0" xfId="0" applyFont="1"/>
    <xf numFmtId="0" fontId="10" fillId="0" borderId="0" xfId="0" applyFont="1" applyAlignment="1">
      <alignment wrapText="1"/>
    </xf>
    <xf numFmtId="0" fontId="10" fillId="0" borderId="14" xfId="0" applyFont="1" applyBorder="1" applyAlignment="1">
      <alignment wrapText="1"/>
    </xf>
    <xf numFmtId="0" fontId="10" fillId="0" borderId="7" xfId="0" applyFont="1" applyBorder="1" applyAlignment="1">
      <alignment wrapText="1"/>
    </xf>
    <xf numFmtId="0" fontId="10" fillId="0" borderId="7" xfId="0" applyFont="1" applyBorder="1" applyAlignment="1">
      <alignment horizontal="right"/>
    </xf>
    <xf numFmtId="0" fontId="10" fillId="0" borderId="4" xfId="0" applyFont="1" applyBorder="1" applyAlignment="1">
      <alignment wrapText="1"/>
    </xf>
    <xf numFmtId="0" fontId="10" fillId="0" borderId="5" xfId="0" applyFont="1" applyBorder="1" applyAlignment="1">
      <alignment wrapText="1"/>
    </xf>
    <xf numFmtId="0" fontId="10" fillId="0" borderId="5" xfId="0" applyFont="1" applyBorder="1" applyAlignment="1">
      <alignment horizontal="right"/>
    </xf>
    <xf numFmtId="49" fontId="10" fillId="0" borderId="4" xfId="0" applyNumberFormat="1" applyFont="1" applyBorder="1" applyAlignment="1">
      <alignment wrapText="1"/>
    </xf>
    <xf numFmtId="49" fontId="10" fillId="0" borderId="5" xfId="0" applyNumberFormat="1" applyFont="1" applyBorder="1" applyAlignment="1">
      <alignment wrapText="1"/>
    </xf>
    <xf numFmtId="0" fontId="10" fillId="0" borderId="4" xfId="0" applyFont="1" applyBorder="1"/>
    <xf numFmtId="0" fontId="10" fillId="0" borderId="5" xfId="0" applyFont="1" applyBorder="1"/>
    <xf numFmtId="49" fontId="10" fillId="0" borderId="5" xfId="0" applyNumberFormat="1" applyFont="1" applyBorder="1"/>
    <xf numFmtId="0" fontId="10" fillId="0" borderId="5" xfId="0" applyFont="1" applyBorder="1" applyAlignment="1">
      <alignment horizontal="left" vertical="top" wrapText="1"/>
    </xf>
    <xf numFmtId="0" fontId="10" fillId="0" borderId="9" xfId="0" applyFont="1" applyBorder="1" applyAlignment="1">
      <alignment wrapText="1"/>
    </xf>
    <xf numFmtId="0" fontId="10" fillId="0" borderId="10" xfId="0" applyFont="1" applyBorder="1" applyAlignment="1">
      <alignment wrapText="1"/>
    </xf>
    <xf numFmtId="0" fontId="10" fillId="0" borderId="10" xfId="0" applyFont="1" applyBorder="1" applyAlignment="1">
      <alignment horizontal="right"/>
    </xf>
    <xf numFmtId="0" fontId="1" fillId="0" borderId="0" xfId="0" applyFont="1"/>
    <xf numFmtId="0" fontId="4" fillId="0" borderId="0" xfId="0" applyFont="1" applyAlignment="1">
      <alignment vertical="center" wrapText="1"/>
    </xf>
    <xf numFmtId="0" fontId="8" fillId="0" borderId="0" xfId="0" applyFont="1"/>
    <xf numFmtId="0" fontId="11" fillId="0" borderId="0" xfId="0" applyFont="1"/>
    <xf numFmtId="0" fontId="2" fillId="0" borderId="0" xfId="0" applyFont="1" applyAlignment="1">
      <alignment vertical="center"/>
    </xf>
    <xf numFmtId="0" fontId="6" fillId="0" borderId="5" xfId="0" applyFont="1" applyBorder="1" applyAlignment="1">
      <alignment vertical="center"/>
    </xf>
    <xf numFmtId="0" fontId="6" fillId="0" borderId="5" xfId="0" applyFont="1" applyBorder="1" applyAlignment="1">
      <alignment vertical="center" wrapText="1"/>
    </xf>
    <xf numFmtId="0" fontId="5" fillId="0" borderId="20" xfId="1" applyFont="1" applyBorder="1" applyAlignment="1">
      <alignment vertical="center"/>
    </xf>
    <xf numFmtId="0" fontId="5" fillId="0" borderId="18" xfId="1" applyFont="1" applyBorder="1" applyAlignment="1">
      <alignment vertical="center"/>
    </xf>
    <xf numFmtId="0" fontId="5" fillId="0" borderId="19" xfId="1" applyFont="1" applyBorder="1" applyAlignment="1">
      <alignment vertical="center"/>
    </xf>
    <xf numFmtId="0" fontId="5" fillId="0" borderId="17" xfId="1" applyFont="1" applyBorder="1" applyAlignment="1">
      <alignment vertical="center"/>
    </xf>
    <xf numFmtId="0" fontId="5" fillId="0" borderId="21" xfId="1" applyFont="1" applyBorder="1" applyAlignment="1">
      <alignment vertical="center"/>
    </xf>
    <xf numFmtId="0" fontId="13" fillId="0" borderId="0" xfId="0" applyFont="1"/>
    <xf numFmtId="0" fontId="14" fillId="0" borderId="0" xfId="0" applyFont="1" applyAlignment="1">
      <alignment vertical="center"/>
    </xf>
    <xf numFmtId="0" fontId="4" fillId="0" borderId="2" xfId="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1" applyFont="1" applyBorder="1" applyAlignment="1">
      <alignment horizontal="center" vertical="center" wrapText="1"/>
    </xf>
    <xf numFmtId="0" fontId="2" fillId="0" borderId="4" xfId="0" applyFont="1" applyBorder="1" applyAlignment="1">
      <alignment horizontal="left" vertical="center"/>
    </xf>
    <xf numFmtId="43" fontId="2" fillId="0" borderId="5" xfId="2" applyFont="1" applyBorder="1"/>
    <xf numFmtId="0" fontId="15" fillId="0" borderId="0" xfId="0" applyFont="1"/>
    <xf numFmtId="0" fontId="16" fillId="0" borderId="0" xfId="0" applyFont="1" applyAlignment="1">
      <alignment horizontal="right"/>
    </xf>
    <xf numFmtId="0" fontId="16" fillId="0" borderId="0" xfId="0" applyFont="1"/>
    <xf numFmtId="0" fontId="17" fillId="0" borderId="0" xfId="0" applyFont="1"/>
    <xf numFmtId="0" fontId="6" fillId="0" borderId="0" xfId="0" applyFont="1"/>
    <xf numFmtId="0" fontId="18" fillId="0" borderId="0" xfId="4"/>
    <xf numFmtId="0" fontId="14" fillId="0" borderId="16" xfId="1" applyFont="1" applyBorder="1" applyAlignment="1">
      <alignment horizontal="left" vertical="center" wrapText="1"/>
    </xf>
    <xf numFmtId="0" fontId="4" fillId="0" borderId="1" xfId="1" applyFont="1" applyBorder="1" applyAlignment="1">
      <alignment horizontal="left" vertical="center" wrapText="1"/>
    </xf>
    <xf numFmtId="0" fontId="19" fillId="0" borderId="0" xfId="0" applyFont="1"/>
    <xf numFmtId="43" fontId="11" fillId="0" borderId="0" xfId="2" applyFont="1" applyFill="1"/>
    <xf numFmtId="43" fontId="10" fillId="0" borderId="0" xfId="2" applyFont="1" applyFill="1" applyAlignment="1">
      <alignment horizontal="right"/>
    </xf>
    <xf numFmtId="164" fontId="5" fillId="0" borderId="12" xfId="2" applyNumberFormat="1" applyFont="1" applyFill="1" applyBorder="1" applyAlignment="1">
      <alignment vertical="center"/>
    </xf>
    <xf numFmtId="164" fontId="5" fillId="0" borderId="6" xfId="2" applyNumberFormat="1" applyFont="1" applyFill="1" applyBorder="1" applyAlignment="1">
      <alignment vertical="center"/>
    </xf>
    <xf numFmtId="164" fontId="5" fillId="0" borderId="13" xfId="2" applyNumberFormat="1" applyFont="1" applyFill="1" applyBorder="1" applyAlignment="1">
      <alignment vertical="center"/>
    </xf>
    <xf numFmtId="164" fontId="5" fillId="0" borderId="8" xfId="2" applyNumberFormat="1" applyFont="1" applyFill="1" applyBorder="1" applyAlignment="1">
      <alignment vertical="center"/>
    </xf>
    <xf numFmtId="164" fontId="5" fillId="0" borderId="11" xfId="2" applyNumberFormat="1" applyFont="1" applyFill="1" applyBorder="1" applyAlignment="1">
      <alignment vertical="center" wrapText="1"/>
    </xf>
    <xf numFmtId="164" fontId="5" fillId="0" borderId="11" xfId="2" applyNumberFormat="1" applyFont="1" applyFill="1" applyBorder="1" applyAlignment="1">
      <alignment vertical="center"/>
    </xf>
    <xf numFmtId="164" fontId="5" fillId="0" borderId="5" xfId="2" applyNumberFormat="1" applyFont="1" applyFill="1" applyBorder="1" applyAlignment="1">
      <alignment vertical="center" wrapText="1"/>
    </xf>
    <xf numFmtId="164" fontId="5" fillId="0" borderId="5" xfId="2" applyNumberFormat="1" applyFont="1" applyFill="1" applyBorder="1" applyAlignment="1">
      <alignment vertical="center"/>
    </xf>
    <xf numFmtId="164" fontId="5" fillId="0" borderId="10" xfId="2" applyNumberFormat="1" applyFont="1" applyFill="1" applyBorder="1" applyAlignment="1">
      <alignment vertical="center" wrapText="1"/>
    </xf>
    <xf numFmtId="164" fontId="5" fillId="0" borderId="10" xfId="2" applyNumberFormat="1" applyFont="1" applyFill="1" applyBorder="1" applyAlignment="1">
      <alignment vertical="center"/>
    </xf>
    <xf numFmtId="164" fontId="5" fillId="0" borderId="7" xfId="2" applyNumberFormat="1" applyFont="1" applyFill="1" applyBorder="1" applyAlignment="1">
      <alignment vertical="center" wrapText="1"/>
    </xf>
    <xf numFmtId="164" fontId="5" fillId="0" borderId="7" xfId="2" applyNumberFormat="1" applyFont="1" applyFill="1" applyBorder="1" applyAlignment="1">
      <alignment vertical="center"/>
    </xf>
    <xf numFmtId="164" fontId="5" fillId="0" borderId="15" xfId="2" applyNumberFormat="1" applyFont="1" applyFill="1" applyBorder="1" applyAlignment="1">
      <alignment vertical="center" wrapText="1"/>
    </xf>
    <xf numFmtId="164" fontId="5" fillId="0" borderId="15" xfId="2" applyNumberFormat="1" applyFont="1" applyFill="1" applyBorder="1" applyAlignment="1">
      <alignment vertical="center"/>
    </xf>
    <xf numFmtId="0" fontId="20" fillId="0" borderId="0" xfId="0" applyFont="1"/>
    <xf numFmtId="0" fontId="20" fillId="0" borderId="0" xfId="0" applyFont="1" applyAlignment="1">
      <alignment wrapText="1"/>
    </xf>
    <xf numFmtId="0" fontId="20" fillId="0" borderId="0" xfId="0" applyFont="1" applyAlignment="1">
      <alignment horizontal="right"/>
    </xf>
    <xf numFmtId="2" fontId="20" fillId="0" borderId="0" xfId="0" applyNumberFormat="1" applyFont="1" applyAlignment="1">
      <alignment horizontal="right"/>
    </xf>
    <xf numFmtId="43" fontId="20" fillId="0" borderId="0" xfId="2" applyFont="1" applyFill="1" applyAlignment="1">
      <alignment horizontal="left" vertical="center" wrapText="1"/>
    </xf>
    <xf numFmtId="0" fontId="7" fillId="0" borderId="2" xfId="0" applyFont="1" applyBorder="1" applyAlignment="1">
      <alignment horizontal="left" vertical="center" wrapText="1"/>
    </xf>
    <xf numFmtId="0" fontId="20" fillId="0" borderId="14" xfId="0" applyFont="1" applyBorder="1" applyAlignment="1">
      <alignment vertical="top" wrapText="1"/>
    </xf>
    <xf numFmtId="0" fontId="20" fillId="0" borderId="7" xfId="0" applyFont="1" applyBorder="1" applyAlignment="1">
      <alignment vertical="top" wrapText="1"/>
    </xf>
    <xf numFmtId="0" fontId="20" fillId="0" borderId="7" xfId="0" applyFont="1" applyBorder="1" applyAlignment="1">
      <alignment horizontal="right" vertical="top"/>
    </xf>
    <xf numFmtId="0" fontId="20" fillId="0" borderId="7" xfId="0" applyFont="1" applyBorder="1" applyAlignment="1">
      <alignment horizontal="right" vertical="top" wrapText="1"/>
    </xf>
    <xf numFmtId="0" fontId="20" fillId="0" borderId="0" xfId="0" applyFont="1" applyAlignment="1">
      <alignment vertical="top"/>
    </xf>
    <xf numFmtId="0" fontId="7" fillId="0" borderId="23" xfId="0" applyFont="1" applyBorder="1" applyAlignment="1">
      <alignment vertical="center" wrapText="1"/>
    </xf>
    <xf numFmtId="0" fontId="20" fillId="0" borderId="24" xfId="0" applyFont="1" applyBorder="1" applyAlignment="1">
      <alignment vertical="top" wrapText="1"/>
    </xf>
    <xf numFmtId="0" fontId="10" fillId="0" borderId="24" xfId="0" applyFont="1" applyBorder="1" applyAlignment="1">
      <alignment wrapText="1"/>
    </xf>
    <xf numFmtId="0" fontId="10" fillId="0" borderId="25" xfId="0" applyFont="1" applyBorder="1" applyAlignment="1">
      <alignment wrapText="1"/>
    </xf>
    <xf numFmtId="0" fontId="10" fillId="0" borderId="25" xfId="0" applyFont="1" applyBorder="1"/>
    <xf numFmtId="0" fontId="10" fillId="0" borderId="26" xfId="0" applyFont="1" applyBorder="1" applyAlignment="1">
      <alignment wrapText="1"/>
    </xf>
    <xf numFmtId="2" fontId="7" fillId="0" borderId="27" xfId="0" applyNumberFormat="1" applyFont="1" applyBorder="1" applyAlignment="1">
      <alignment horizontal="left" vertical="center" wrapText="1"/>
    </xf>
    <xf numFmtId="2" fontId="20" fillId="0" borderId="17" xfId="0" applyNumberFormat="1" applyFont="1" applyBorder="1" applyAlignment="1">
      <alignment horizontal="right" vertical="top"/>
    </xf>
    <xf numFmtId="2" fontId="10" fillId="0" borderId="17" xfId="0" applyNumberFormat="1" applyFont="1" applyBorder="1" applyAlignment="1">
      <alignment horizontal="right"/>
    </xf>
    <xf numFmtId="2" fontId="10" fillId="0" borderId="18" xfId="0" applyNumberFormat="1" applyFont="1" applyBorder="1" applyAlignment="1">
      <alignment horizontal="right"/>
    </xf>
    <xf numFmtId="0" fontId="10" fillId="0" borderId="18" xfId="0" applyFont="1" applyBorder="1" applyAlignment="1">
      <alignment horizontal="right"/>
    </xf>
    <xf numFmtId="2" fontId="10" fillId="0" borderId="19" xfId="0" applyNumberFormat="1" applyFont="1" applyBorder="1" applyAlignment="1">
      <alignment horizontal="right"/>
    </xf>
    <xf numFmtId="0" fontId="7" fillId="2" borderId="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20" fillId="0" borderId="14" xfId="0" applyFont="1" applyBorder="1" applyAlignment="1">
      <alignment horizontal="right" vertical="top"/>
    </xf>
    <xf numFmtId="0" fontId="20" fillId="0" borderId="8" xfId="0" applyFont="1" applyBorder="1" applyAlignment="1">
      <alignment horizontal="right" vertical="top"/>
    </xf>
    <xf numFmtId="0" fontId="10" fillId="0" borderId="14" xfId="0" applyFont="1" applyBorder="1" applyAlignment="1">
      <alignment horizontal="right"/>
    </xf>
    <xf numFmtId="0" fontId="10" fillId="0" borderId="8" xfId="0" applyFont="1" applyBorder="1" applyAlignment="1">
      <alignment horizontal="right"/>
    </xf>
    <xf numFmtId="0" fontId="10" fillId="0" borderId="4" xfId="0" applyFont="1" applyBorder="1" applyAlignment="1">
      <alignment horizontal="right"/>
    </xf>
    <xf numFmtId="0" fontId="10" fillId="0" borderId="6" xfId="0" applyFont="1" applyBorder="1" applyAlignment="1">
      <alignment horizontal="right"/>
    </xf>
    <xf numFmtId="0" fontId="10" fillId="0" borderId="9" xfId="0" applyFont="1" applyBorder="1" applyAlignment="1">
      <alignment horizontal="right"/>
    </xf>
    <xf numFmtId="0" fontId="10" fillId="0" borderId="13" xfId="0" applyFont="1" applyBorder="1" applyAlignment="1">
      <alignment horizontal="right"/>
    </xf>
    <xf numFmtId="0" fontId="7" fillId="0" borderId="1" xfId="0" applyFont="1" applyBorder="1" applyAlignment="1">
      <alignment horizontal="left" vertical="center" wrapText="1"/>
    </xf>
    <xf numFmtId="43" fontId="7" fillId="0" borderId="3" xfId="2" applyFont="1" applyFill="1" applyBorder="1" applyAlignment="1">
      <alignment horizontal="left" vertical="center" wrapText="1"/>
    </xf>
    <xf numFmtId="43" fontId="10" fillId="0" borderId="8" xfId="2" applyFont="1" applyFill="1" applyBorder="1" applyAlignment="1">
      <alignment horizontal="right"/>
    </xf>
    <xf numFmtId="43" fontId="10" fillId="0" borderId="6" xfId="2" applyFont="1" applyFill="1" applyBorder="1" applyAlignment="1">
      <alignment horizontal="right"/>
    </xf>
    <xf numFmtId="2" fontId="10" fillId="0" borderId="4" xfId="0" applyNumberFormat="1" applyFont="1" applyBorder="1" applyAlignment="1">
      <alignment horizontal="right"/>
    </xf>
    <xf numFmtId="43" fontId="10" fillId="0" borderId="13" xfId="2" applyFont="1" applyFill="1" applyBorder="1" applyAlignment="1">
      <alignment horizontal="right"/>
    </xf>
    <xf numFmtId="0" fontId="20" fillId="0" borderId="0" xfId="0" applyFont="1" applyAlignment="1">
      <alignment vertical="top" wrapText="1"/>
    </xf>
    <xf numFmtId="0" fontId="20" fillId="0" borderId="0" xfId="0" applyFont="1" applyAlignment="1">
      <alignment horizontal="right" vertical="top"/>
    </xf>
    <xf numFmtId="2" fontId="20" fillId="0" borderId="0" xfId="0" applyNumberFormat="1" applyFont="1" applyAlignment="1">
      <alignment horizontal="right" vertical="top"/>
    </xf>
    <xf numFmtId="0" fontId="20" fillId="0" borderId="0" xfId="0" applyFont="1" applyAlignment="1">
      <alignment horizontal="right" vertical="top" wrapText="1"/>
    </xf>
    <xf numFmtId="43" fontId="20" fillId="0" borderId="0" xfId="2" applyFont="1" applyFill="1" applyBorder="1" applyAlignment="1">
      <alignment horizontal="right" vertical="top" wrapText="1"/>
    </xf>
    <xf numFmtId="0" fontId="20" fillId="0" borderId="14"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0" xfId="0" applyFont="1" applyAlignment="1">
      <alignment horizontal="center" wrapText="1"/>
    </xf>
    <xf numFmtId="0" fontId="22" fillId="0" borderId="0" xfId="0" applyFont="1" applyAlignment="1">
      <alignment horizontal="center" vertical="center" wrapText="1"/>
    </xf>
    <xf numFmtId="0" fontId="5" fillId="0" borderId="28" xfId="1" applyFont="1" applyBorder="1" applyAlignment="1">
      <alignment vertical="center"/>
    </xf>
    <xf numFmtId="0" fontId="28" fillId="0" borderId="0" xfId="0" applyFont="1" applyAlignment="1">
      <alignment vertical="center"/>
    </xf>
    <xf numFmtId="0" fontId="2" fillId="0" borderId="0" xfId="0" applyFont="1" applyAlignment="1">
      <alignment horizontal="justify" vertical="center"/>
    </xf>
    <xf numFmtId="0" fontId="2" fillId="0" borderId="28" xfId="0" applyFont="1" applyBorder="1"/>
    <xf numFmtId="164" fontId="2" fillId="0" borderId="0" xfId="2" applyNumberFormat="1" applyFont="1"/>
    <xf numFmtId="165" fontId="13" fillId="0" borderId="5" xfId="2" applyNumberFormat="1" applyFont="1" applyBorder="1" applyAlignment="1">
      <alignment vertical="center" wrapText="1"/>
    </xf>
    <xf numFmtId="0" fontId="2" fillId="0" borderId="5" xfId="0" applyFont="1" applyBorder="1"/>
    <xf numFmtId="164" fontId="2" fillId="0" borderId="5" xfId="2" applyNumberFormat="1" applyFont="1" applyBorder="1"/>
    <xf numFmtId="49" fontId="2" fillId="0" borderId="5" xfId="0" applyNumberFormat="1" applyFont="1" applyBorder="1"/>
    <xf numFmtId="0" fontId="2" fillId="0" borderId="7" xfId="0" applyFont="1" applyBorder="1"/>
    <xf numFmtId="164" fontId="2" fillId="0" borderId="7" xfId="2" applyNumberFormat="1" applyFont="1" applyBorder="1"/>
    <xf numFmtId="0" fontId="2" fillId="0" borderId="10" xfId="0" applyFont="1" applyBorder="1"/>
    <xf numFmtId="164" fontId="2" fillId="0" borderId="10" xfId="2" applyNumberFormat="1" applyFont="1" applyBorder="1"/>
    <xf numFmtId="49" fontId="2" fillId="0" borderId="7" xfId="0" applyNumberFormat="1" applyFont="1" applyBorder="1"/>
    <xf numFmtId="0" fontId="10" fillId="0" borderId="29" xfId="0" applyFont="1" applyBorder="1" applyAlignment="1">
      <alignment horizontal="right"/>
    </xf>
    <xf numFmtId="43" fontId="10" fillId="0" borderId="30" xfId="2" applyFont="1" applyFill="1" applyBorder="1" applyAlignment="1">
      <alignment horizontal="right"/>
    </xf>
    <xf numFmtId="0" fontId="10" fillId="0" borderId="4" xfId="0" applyFont="1" applyBorder="1" applyAlignment="1">
      <alignment vertical="center" wrapText="1"/>
    </xf>
    <xf numFmtId="0" fontId="10" fillId="0" borderId="5" xfId="0" applyFont="1" applyBorder="1" applyAlignment="1">
      <alignment vertical="center" wrapText="1"/>
    </xf>
    <xf numFmtId="49" fontId="10" fillId="0" borderId="5" xfId="0" applyNumberFormat="1" applyFont="1" applyBorder="1" applyAlignment="1">
      <alignment vertical="center" wrapText="1"/>
    </xf>
    <xf numFmtId="0" fontId="10" fillId="0" borderId="4" xfId="0" applyFont="1" applyBorder="1" applyAlignment="1">
      <alignment horizontal="right" vertical="center"/>
    </xf>
    <xf numFmtId="0" fontId="10" fillId="0" borderId="6" xfId="0" applyFont="1" applyBorder="1" applyAlignment="1">
      <alignment horizontal="right" vertical="center"/>
    </xf>
    <xf numFmtId="2" fontId="10" fillId="0" borderId="18" xfId="0" applyNumberFormat="1" applyFont="1" applyBorder="1" applyAlignment="1">
      <alignment horizontal="right" vertical="center"/>
    </xf>
    <xf numFmtId="0" fontId="10" fillId="0" borderId="5" xfId="0" applyFont="1" applyBorder="1" applyAlignment="1">
      <alignment horizontal="right" vertical="center"/>
    </xf>
    <xf numFmtId="43" fontId="10" fillId="0" borderId="8" xfId="2" applyFont="1" applyFill="1" applyBorder="1" applyAlignment="1">
      <alignment horizontal="right" vertical="center"/>
    </xf>
    <xf numFmtId="0" fontId="10" fillId="0" borderId="14" xfId="0" applyFont="1" applyBorder="1" applyAlignment="1">
      <alignment horizontal="right" vertical="center"/>
    </xf>
    <xf numFmtId="0" fontId="10" fillId="0" borderId="0" xfId="3" applyFont="1" applyAlignment="1">
      <alignment vertical="center"/>
    </xf>
    <xf numFmtId="0" fontId="10" fillId="0" borderId="5" xfId="0" applyFont="1" applyBorder="1" applyAlignment="1">
      <alignment vertical="center"/>
    </xf>
    <xf numFmtId="0" fontId="27" fillId="0" borderId="0" xfId="0" applyFont="1"/>
    <xf numFmtId="164" fontId="2" fillId="0" borderId="0" xfId="2" applyNumberFormat="1" applyFont="1" applyAlignment="1">
      <alignment vertical="center"/>
    </xf>
    <xf numFmtId="0" fontId="0" fillId="0" borderId="0" xfId="0" applyAlignment="1">
      <alignment vertical="center"/>
    </xf>
    <xf numFmtId="164" fontId="27" fillId="0" borderId="0" xfId="2" applyNumberFormat="1" applyFont="1"/>
    <xf numFmtId="0" fontId="31" fillId="0" borderId="0" xfId="0" applyFont="1"/>
    <xf numFmtId="0" fontId="25" fillId="0" borderId="0" xfId="0" applyFont="1" applyAlignment="1">
      <alignment vertical="center" wrapText="1"/>
    </xf>
    <xf numFmtId="49" fontId="10" fillId="0" borderId="4" xfId="0" applyNumberFormat="1" applyFont="1" applyBorder="1"/>
    <xf numFmtId="0" fontId="10" fillId="3" borderId="4" xfId="0" applyFont="1" applyFill="1" applyBorder="1" applyAlignment="1">
      <alignment wrapText="1"/>
    </xf>
    <xf numFmtId="0" fontId="10" fillId="3" borderId="5" xfId="0" applyFont="1" applyFill="1" applyBorder="1" applyAlignment="1">
      <alignment wrapText="1"/>
    </xf>
    <xf numFmtId="0" fontId="10" fillId="3" borderId="4" xfId="0" applyFont="1" applyFill="1" applyBorder="1"/>
    <xf numFmtId="0" fontId="10" fillId="3" borderId="5" xfId="0" applyFont="1" applyFill="1" applyBorder="1"/>
    <xf numFmtId="165" fontId="13" fillId="0" borderId="25" xfId="2" applyNumberFormat="1" applyFont="1" applyBorder="1" applyAlignment="1">
      <alignment vertical="center" wrapText="1"/>
    </xf>
    <xf numFmtId="0" fontId="13" fillId="0" borderId="5" xfId="0" applyFont="1" applyBorder="1" applyAlignment="1">
      <alignment vertical="center" wrapText="1"/>
    </xf>
    <xf numFmtId="164" fontId="11" fillId="0" borderId="0" xfId="2" applyNumberFormat="1" applyFont="1"/>
    <xf numFmtId="164" fontId="22" fillId="0" borderId="0" xfId="2" applyNumberFormat="1" applyFont="1" applyAlignment="1">
      <alignment horizontal="center" vertical="center" wrapText="1"/>
    </xf>
    <xf numFmtId="164" fontId="7" fillId="0" borderId="1" xfId="2" applyNumberFormat="1" applyFont="1" applyBorder="1" applyAlignment="1">
      <alignment horizontal="left" vertical="center" wrapText="1"/>
    </xf>
    <xf numFmtId="164" fontId="10" fillId="0" borderId="34" xfId="2" applyNumberFormat="1" applyFont="1" applyBorder="1" applyAlignment="1">
      <alignment horizontal="right"/>
    </xf>
    <xf numFmtId="164" fontId="20" fillId="0" borderId="0" xfId="2" applyNumberFormat="1" applyFont="1"/>
    <xf numFmtId="164" fontId="10" fillId="0" borderId="0" xfId="2" applyNumberFormat="1" applyFont="1"/>
    <xf numFmtId="0" fontId="32" fillId="0" borderId="0" xfId="0" applyFont="1"/>
    <xf numFmtId="43" fontId="10" fillId="0" borderId="34" xfId="2" applyFont="1" applyFill="1" applyBorder="1" applyAlignment="1">
      <alignment horizontal="right"/>
    </xf>
    <xf numFmtId="0" fontId="21" fillId="0" borderId="24" xfId="0" applyFont="1" applyBorder="1" applyAlignment="1">
      <alignment horizontal="center" vertical="center" wrapText="1"/>
    </xf>
    <xf numFmtId="43" fontId="10" fillId="0" borderId="24" xfId="2" applyFont="1" applyFill="1" applyBorder="1" applyAlignment="1">
      <alignment horizontal="right"/>
    </xf>
    <xf numFmtId="43" fontId="10" fillId="0" borderId="5" xfId="2" applyFont="1" applyFill="1" applyBorder="1" applyAlignment="1">
      <alignment horizontal="right"/>
    </xf>
    <xf numFmtId="43" fontId="7" fillId="0" borderId="23" xfId="2" applyFont="1" applyFill="1" applyBorder="1" applyAlignment="1">
      <alignment horizontal="left" vertical="center" wrapText="1"/>
    </xf>
    <xf numFmtId="43" fontId="10" fillId="0" borderId="24" xfId="2" applyFont="1" applyFill="1" applyBorder="1" applyAlignment="1">
      <alignment horizontal="right" vertical="center"/>
    </xf>
    <xf numFmtId="43" fontId="10" fillId="0" borderId="37" xfId="2" applyFont="1" applyFill="1" applyBorder="1" applyAlignment="1">
      <alignment horizontal="right"/>
    </xf>
    <xf numFmtId="164" fontId="10" fillId="0" borderId="4" xfId="2" applyNumberFormat="1" applyFont="1" applyBorder="1" applyAlignment="1">
      <alignment horizontal="right"/>
    </xf>
    <xf numFmtId="165" fontId="10" fillId="0" borderId="4" xfId="2" applyNumberFormat="1" applyFont="1" applyBorder="1" applyAlignment="1">
      <alignment horizontal="right"/>
    </xf>
    <xf numFmtId="164" fontId="10" fillId="0" borderId="38" xfId="2" applyNumberFormat="1" applyFont="1" applyBorder="1" applyAlignment="1">
      <alignment horizontal="right"/>
    </xf>
    <xf numFmtId="165" fontId="10" fillId="0" borderId="38" xfId="2" applyNumberFormat="1" applyFont="1" applyBorder="1" applyAlignment="1">
      <alignment horizontal="right"/>
    </xf>
    <xf numFmtId="164" fontId="10" fillId="0" borderId="39" xfId="2" applyNumberFormat="1" applyFont="1" applyBorder="1" applyAlignment="1">
      <alignment horizontal="right"/>
    </xf>
    <xf numFmtId="43" fontId="10" fillId="0" borderId="40" xfId="2" applyFont="1" applyFill="1" applyBorder="1" applyAlignment="1">
      <alignment horizontal="right"/>
    </xf>
    <xf numFmtId="164" fontId="20" fillId="0" borderId="14" xfId="2" applyNumberFormat="1" applyFont="1" applyBorder="1" applyAlignment="1">
      <alignment horizontal="center" vertical="center" wrapText="1"/>
    </xf>
    <xf numFmtId="0" fontId="21" fillId="0" borderId="7" xfId="0" applyFont="1" applyBorder="1" applyAlignment="1">
      <alignment horizontal="center" vertical="center" wrapText="1"/>
    </xf>
    <xf numFmtId="0" fontId="29" fillId="0" borderId="16" xfId="0" applyFont="1" applyBorder="1" applyAlignment="1">
      <alignment vertical="center" wrapText="1"/>
    </xf>
    <xf numFmtId="0" fontId="29" fillId="0" borderId="36" xfId="0" applyFont="1" applyBorder="1" applyAlignment="1">
      <alignment vertical="center" wrapText="1"/>
    </xf>
    <xf numFmtId="164" fontId="5" fillId="0" borderId="35" xfId="2" applyNumberFormat="1" applyFont="1" applyBorder="1" applyAlignment="1">
      <alignment horizontal="right" vertical="center"/>
    </xf>
    <xf numFmtId="164" fontId="5" fillId="0" borderId="25" xfId="2" applyNumberFormat="1" applyFont="1" applyBorder="1" applyAlignment="1">
      <alignment horizontal="right" vertical="center"/>
    </xf>
    <xf numFmtId="164" fontId="5" fillId="0" borderId="26" xfId="2" applyNumberFormat="1" applyFont="1" applyBorder="1" applyAlignment="1">
      <alignment horizontal="right" vertical="center"/>
    </xf>
    <xf numFmtId="164" fontId="5" fillId="0" borderId="24" xfId="2" applyNumberFormat="1" applyFont="1" applyBorder="1" applyAlignment="1">
      <alignment horizontal="right" vertical="center"/>
    </xf>
    <xf numFmtId="164" fontId="5" fillId="0" borderId="33" xfId="2" applyNumberFormat="1" applyFont="1" applyBorder="1" applyAlignment="1">
      <alignment horizontal="right" vertical="center"/>
    </xf>
    <xf numFmtId="9" fontId="0" fillId="0" borderId="0" xfId="5" applyFont="1"/>
    <xf numFmtId="9" fontId="5" fillId="0" borderId="32" xfId="5" applyFont="1" applyBorder="1" applyAlignment="1">
      <alignment vertical="center"/>
    </xf>
    <xf numFmtId="9" fontId="5" fillId="0" borderId="22" xfId="5" applyFont="1" applyBorder="1" applyAlignment="1">
      <alignment vertical="center"/>
    </xf>
    <xf numFmtId="9" fontId="5" fillId="0" borderId="22" xfId="5" applyFont="1" applyBorder="1" applyAlignment="1">
      <alignment horizontal="center" vertical="center"/>
    </xf>
    <xf numFmtId="9" fontId="5" fillId="0" borderId="22" xfId="5" applyFont="1" applyFill="1" applyBorder="1" applyAlignment="1">
      <alignment vertical="center" wrapText="1"/>
    </xf>
    <xf numFmtId="9" fontId="5" fillId="0" borderId="22" xfId="5" applyFont="1" applyFill="1" applyBorder="1" applyAlignment="1">
      <alignment vertical="center"/>
    </xf>
    <xf numFmtId="9" fontId="5" fillId="0" borderId="41" xfId="5" applyFont="1" applyFill="1" applyBorder="1" applyAlignment="1">
      <alignment vertical="center"/>
    </xf>
    <xf numFmtId="9" fontId="5" fillId="0" borderId="31" xfId="5" applyFont="1" applyBorder="1" applyAlignment="1">
      <alignment horizontal="right" vertical="center"/>
    </xf>
    <xf numFmtId="9" fontId="5" fillId="0" borderId="18" xfId="5" applyFont="1" applyBorder="1" applyAlignment="1">
      <alignment vertical="center"/>
    </xf>
    <xf numFmtId="9" fontId="5" fillId="0" borderId="5" xfId="5" applyFont="1" applyBorder="1" applyAlignment="1">
      <alignment vertical="center"/>
    </xf>
    <xf numFmtId="9" fontId="5" fillId="0" borderId="5" xfId="5" applyFont="1" applyBorder="1" applyAlignment="1">
      <alignment horizontal="center" vertical="center"/>
    </xf>
    <xf numFmtId="9" fontId="5" fillId="0" borderId="6" xfId="5" applyFont="1" applyFill="1" applyBorder="1" applyAlignment="1">
      <alignment vertical="center"/>
    </xf>
    <xf numFmtId="9" fontId="5" fillId="0" borderId="25" xfId="5" applyFont="1" applyBorder="1" applyAlignment="1">
      <alignment horizontal="right" vertical="center"/>
    </xf>
    <xf numFmtId="43" fontId="2" fillId="0" borderId="7" xfId="2" applyFont="1" applyBorder="1"/>
    <xf numFmtId="0" fontId="5" fillId="0" borderId="0" xfId="0" applyFont="1"/>
    <xf numFmtId="0" fontId="4" fillId="0" borderId="5" xfId="1" applyFont="1" applyBorder="1" applyAlignment="1">
      <alignment horizontal="center" vertical="center" wrapText="1"/>
    </xf>
    <xf numFmtId="0" fontId="2" fillId="0" borderId="5" xfId="0" applyFont="1" applyBorder="1" applyAlignment="1">
      <alignment horizontal="center" vertical="center" wrapText="1"/>
    </xf>
    <xf numFmtId="164" fontId="2" fillId="0" borderId="5" xfId="2" applyNumberFormat="1" applyFont="1" applyBorder="1" applyAlignment="1">
      <alignment horizontal="center" vertical="center" wrapText="1"/>
    </xf>
    <xf numFmtId="164" fontId="2" fillId="0" borderId="5" xfId="2" applyNumberFormat="1" applyFont="1" applyFill="1" applyBorder="1" applyAlignment="1">
      <alignment horizontal="center" vertical="center" wrapText="1"/>
    </xf>
    <xf numFmtId="43" fontId="2" fillId="0" borderId="5" xfId="2" applyFont="1" applyFill="1" applyBorder="1" applyAlignment="1">
      <alignment horizontal="center" vertical="center" wrapText="1"/>
    </xf>
    <xf numFmtId="43" fontId="13" fillId="4" borderId="5" xfId="2" applyFont="1" applyFill="1" applyBorder="1" applyAlignment="1">
      <alignment horizontal="center" vertical="center" wrapText="1"/>
    </xf>
    <xf numFmtId="0" fontId="2" fillId="0" borderId="0" xfId="0" applyFont="1" applyAlignment="1">
      <alignment vertical="center" wrapText="1"/>
    </xf>
    <xf numFmtId="49" fontId="5" fillId="0" borderId="5" xfId="1" applyNumberFormat="1" applyFont="1" applyBorder="1" applyAlignment="1">
      <alignment horizontal="left" vertical="center"/>
    </xf>
    <xf numFmtId="43" fontId="13" fillId="0" borderId="5" xfId="2" applyFont="1" applyBorder="1"/>
    <xf numFmtId="43" fontId="2" fillId="0" borderId="5" xfId="2" applyFont="1" applyFill="1" applyBorder="1"/>
    <xf numFmtId="43" fontId="2" fillId="0" borderId="10" xfId="2" applyFont="1" applyBorder="1"/>
    <xf numFmtId="43" fontId="13" fillId="0" borderId="10" xfId="2" applyFont="1" applyBorder="1"/>
    <xf numFmtId="43" fontId="10" fillId="0" borderId="7" xfId="2" applyFont="1" applyBorder="1"/>
    <xf numFmtId="43" fontId="10" fillId="0" borderId="5" xfId="2" applyFont="1" applyBorder="1"/>
    <xf numFmtId="0" fontId="2" fillId="0" borderId="5" xfId="0" applyFont="1" applyBorder="1" applyAlignment="1">
      <alignment horizontal="left" vertical="center"/>
    </xf>
    <xf numFmtId="49" fontId="5" fillId="0" borderId="5" xfId="1" applyNumberFormat="1"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43" fontId="2" fillId="0" borderId="0" xfId="0" applyNumberFormat="1" applyFont="1"/>
    <xf numFmtId="43" fontId="2" fillId="0" borderId="0" xfId="2" applyFont="1"/>
    <xf numFmtId="0" fontId="34" fillId="0" borderId="0" xfId="0" applyFont="1" applyAlignment="1">
      <alignment vertical="center"/>
    </xf>
    <xf numFmtId="164" fontId="7" fillId="4" borderId="1" xfId="2" applyNumberFormat="1" applyFont="1" applyFill="1" applyBorder="1" applyAlignment="1">
      <alignment horizontal="left" vertical="center" wrapText="1"/>
    </xf>
    <xf numFmtId="43" fontId="7" fillId="4" borderId="3" xfId="2" applyFont="1" applyFill="1" applyBorder="1" applyAlignment="1">
      <alignment horizontal="left" vertical="center" wrapText="1"/>
    </xf>
    <xf numFmtId="0" fontId="4" fillId="4" borderId="3" xfId="1" applyFont="1" applyFill="1" applyBorder="1" applyAlignment="1">
      <alignment horizontal="center" vertical="center" wrapText="1"/>
    </xf>
    <xf numFmtId="164" fontId="7" fillId="0" borderId="1" xfId="2" applyNumberFormat="1"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vertical="center"/>
    </xf>
    <xf numFmtId="0" fontId="25" fillId="0" borderId="0" xfId="0" applyFont="1" applyAlignment="1">
      <alignment horizontal="left" vertical="center" wrapText="1"/>
    </xf>
    <xf numFmtId="0" fontId="5" fillId="0" borderId="0" xfId="0" applyFont="1" applyAlignment="1">
      <alignment horizontal="justify" vertical="center"/>
    </xf>
    <xf numFmtId="0" fontId="2" fillId="0" borderId="0" xfId="0" applyFont="1" applyAlignment="1">
      <alignment horizontal="left" wrapText="1"/>
    </xf>
    <xf numFmtId="0" fontId="25" fillId="0" borderId="0" xfId="0" applyFont="1" applyAlignment="1">
      <alignment horizontal="center" vertical="center" wrapText="1"/>
    </xf>
  </cellXfs>
  <cellStyles count="6">
    <cellStyle name="Comma" xfId="2" builtinId="3"/>
    <cellStyle name="Hyperlink" xfId="4" builtinId="8"/>
    <cellStyle name="Normal" xfId="0" builtinId="0"/>
    <cellStyle name="Normal 2" xfId="1" xr:uid="{00000000-0005-0000-0000-000003000000}"/>
    <cellStyle name="Normal 2 2" xfId="3" xr:uid="{00000000-0005-0000-0000-000004000000}"/>
    <cellStyle name="Percent" xfId="5" builtinId="5"/>
  </cellStyles>
  <dxfs count="0"/>
  <tableStyles count="0" defaultTableStyle="TableStyleMedium2" defaultPivotStyle="PivotStyleLight16"/>
  <colors>
    <mruColors>
      <color rgb="FFFF6600"/>
      <color rgb="FF8CA5EC"/>
      <color rgb="FF42AE8D"/>
      <color rgb="FFD6710C"/>
      <color rgb="FFE05E99"/>
      <color rgb="FF638030"/>
      <color rgb="FF7D99E9"/>
      <color rgb="FFE8C27E"/>
      <color rgb="FFFFAB57"/>
      <color rgb="FF6DAF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44</xdr:row>
      <xdr:rowOff>38100</xdr:rowOff>
    </xdr:from>
    <xdr:to>
      <xdr:col>0</xdr:col>
      <xdr:colOff>817725</xdr:colOff>
      <xdr:row>46</xdr:row>
      <xdr:rowOff>320040</xdr:rowOff>
    </xdr:to>
    <xdr:pic>
      <xdr:nvPicPr>
        <xdr:cNvPr id="2" name="Picture 1">
          <a:extLst>
            <a:ext uri="{FF2B5EF4-FFF2-40B4-BE49-F238E27FC236}">
              <a16:creationId xmlns:a16="http://schemas.microsoft.com/office/drawing/2014/main" id="{826C344F-FAB8-BF3F-7709-2475C4E0A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 y="8124825"/>
          <a:ext cx="732636"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42</xdr:row>
      <xdr:rowOff>238125</xdr:rowOff>
    </xdr:from>
    <xdr:to>
      <xdr:col>0</xdr:col>
      <xdr:colOff>638175</xdr:colOff>
      <xdr:row>42</xdr:row>
      <xdr:rowOff>723900</xdr:rowOff>
    </xdr:to>
    <xdr:sp macro="" textlink="">
      <xdr:nvSpPr>
        <xdr:cNvPr id="2" name="Rectangle: Rounded Corners 3">
          <a:extLst>
            <a:ext uri="{FF2B5EF4-FFF2-40B4-BE49-F238E27FC236}">
              <a16:creationId xmlns:a16="http://schemas.microsoft.com/office/drawing/2014/main" id="{DF19D83E-E500-4A81-BCAF-1E7F1B254655}"/>
            </a:ext>
          </a:extLst>
        </xdr:cNvPr>
        <xdr:cNvSpPr>
          <a:spLocks noChangeArrowheads="1"/>
        </xdr:cNvSpPr>
      </xdr:nvSpPr>
      <xdr:spPr bwMode="auto">
        <a:xfrm>
          <a:off x="1350645" y="8101965"/>
          <a:ext cx="323850" cy="485775"/>
        </a:xfrm>
        <a:prstGeom prst="roundRect">
          <a:avLst>
            <a:gd name="adj" fmla="val 16667"/>
          </a:avLst>
        </a:prstGeom>
        <a:solidFill>
          <a:srgbClr val="FFFFFF"/>
        </a:solidFill>
        <a:ln w="12700">
          <a:solidFill>
            <a:srgbClr val="D4490A"/>
          </a:solidFill>
          <a:miter lim="800000"/>
          <a:headEnd/>
          <a:tailEnd/>
        </a:ln>
      </xdr:spPr>
      <xdr:txBody>
        <a:bodyPr vertOverflow="clip" wrap="square" lIns="91440" tIns="45720" rIns="91440" bIns="45720" anchor="t" upright="1"/>
        <a:lstStyle/>
        <a:p>
          <a:pPr algn="l" rtl="0">
            <a:defRPr sz="1000"/>
          </a:pPr>
          <a:r>
            <a:rPr lang="lv-LV" sz="2800" b="0" i="0" u="none" strike="noStrike" baseline="0">
              <a:solidFill>
                <a:srgbClr val="D4490A"/>
              </a:solidFill>
              <a:latin typeface="Calibri"/>
              <a:cs typeface="Calibri"/>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8</xdr:col>
      <xdr:colOff>67751</xdr:colOff>
      <xdr:row>49</xdr:row>
      <xdr:rowOff>67761</xdr:rowOff>
    </xdr:to>
    <xdr:pic>
      <xdr:nvPicPr>
        <xdr:cNvPr id="2" name="Picture 1">
          <a:extLst>
            <a:ext uri="{FF2B5EF4-FFF2-40B4-BE49-F238E27FC236}">
              <a16:creationId xmlns:a16="http://schemas.microsoft.com/office/drawing/2014/main" id="{2EC1361E-C116-4064-AFEA-B466C7B856F3}"/>
            </a:ext>
          </a:extLst>
        </xdr:cNvPr>
        <xdr:cNvPicPr>
          <a:picLocks noChangeAspect="1"/>
        </xdr:cNvPicPr>
      </xdr:nvPicPr>
      <xdr:blipFill>
        <a:blip xmlns:r="http://schemas.openxmlformats.org/officeDocument/2006/relationships" r:embed="rId1"/>
        <a:stretch>
          <a:fillRect/>
        </a:stretch>
      </xdr:blipFill>
      <xdr:spPr>
        <a:xfrm>
          <a:off x="0" y="3133725"/>
          <a:ext cx="5169976" cy="54938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8</xdr:col>
      <xdr:colOff>61401</xdr:colOff>
      <xdr:row>47</xdr:row>
      <xdr:rowOff>61411</xdr:rowOff>
    </xdr:to>
    <xdr:pic>
      <xdr:nvPicPr>
        <xdr:cNvPr id="3" name="Picture 2">
          <a:extLst>
            <a:ext uri="{FF2B5EF4-FFF2-40B4-BE49-F238E27FC236}">
              <a16:creationId xmlns:a16="http://schemas.microsoft.com/office/drawing/2014/main" id="{34C788F6-86C9-52DF-EDCC-FA70AC6102DC}"/>
            </a:ext>
          </a:extLst>
        </xdr:cNvPr>
        <xdr:cNvPicPr>
          <a:picLocks noChangeAspect="1"/>
        </xdr:cNvPicPr>
      </xdr:nvPicPr>
      <xdr:blipFill>
        <a:blip xmlns:r="http://schemas.openxmlformats.org/officeDocument/2006/relationships" r:embed="rId1"/>
        <a:stretch>
          <a:fillRect/>
        </a:stretch>
      </xdr:blipFill>
      <xdr:spPr>
        <a:xfrm>
          <a:off x="0" y="3028950"/>
          <a:ext cx="5090601" cy="5204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72390</xdr:colOff>
      <xdr:row>15</xdr:row>
      <xdr:rowOff>125730</xdr:rowOff>
    </xdr:from>
    <xdr:to>
      <xdr:col>7</xdr:col>
      <xdr:colOff>481965</xdr:colOff>
      <xdr:row>47</xdr:row>
      <xdr:rowOff>58732</xdr:rowOff>
    </xdr:to>
    <xdr:pic>
      <xdr:nvPicPr>
        <xdr:cNvPr id="3" name="Picture 2">
          <a:extLst>
            <a:ext uri="{FF2B5EF4-FFF2-40B4-BE49-F238E27FC236}">
              <a16:creationId xmlns:a16="http://schemas.microsoft.com/office/drawing/2014/main" id="{360C27B1-3855-1E89-BCE3-0EA31DE87B84}"/>
            </a:ext>
          </a:extLst>
        </xdr:cNvPr>
        <xdr:cNvPicPr>
          <a:picLocks noChangeAspect="1"/>
        </xdr:cNvPicPr>
      </xdr:nvPicPr>
      <xdr:blipFill>
        <a:blip xmlns:r="http://schemas.openxmlformats.org/officeDocument/2006/relationships" r:embed="rId1"/>
        <a:stretch>
          <a:fillRect/>
        </a:stretch>
      </xdr:blipFill>
      <xdr:spPr>
        <a:xfrm>
          <a:off x="72390" y="2983230"/>
          <a:ext cx="4813935" cy="54194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12700</xdr:colOff>
      <xdr:row>14</xdr:row>
      <xdr:rowOff>76200</xdr:rowOff>
    </xdr:from>
    <xdr:to>
      <xdr:col>8</xdr:col>
      <xdr:colOff>0</xdr:colOff>
      <xdr:row>60</xdr:row>
      <xdr:rowOff>97790</xdr:rowOff>
    </xdr:to>
    <xdr:pic>
      <xdr:nvPicPr>
        <xdr:cNvPr id="2" name="Picture 1">
          <a:extLst>
            <a:ext uri="{FF2B5EF4-FFF2-40B4-BE49-F238E27FC236}">
              <a16:creationId xmlns:a16="http://schemas.microsoft.com/office/drawing/2014/main" id="{943DF07F-2AE1-4046-8FED-36C2A006F6C3}"/>
            </a:ext>
          </a:extLst>
        </xdr:cNvPr>
        <xdr:cNvPicPr>
          <a:picLocks noChangeAspect="1"/>
        </xdr:cNvPicPr>
      </xdr:nvPicPr>
      <xdr:blipFill>
        <a:blip xmlns:r="http://schemas.openxmlformats.org/officeDocument/2006/relationships" r:embed="rId1"/>
        <a:stretch>
          <a:fillRect/>
        </a:stretch>
      </xdr:blipFill>
      <xdr:spPr>
        <a:xfrm>
          <a:off x="16510" y="4476750"/>
          <a:ext cx="5012690" cy="7908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backup_restore4\Kristine.Putnina\Klasifikatori\2024\Accessam\KK_DRG_koef_2024a.xlsx" TargetMode="External"/><Relationship Id="rId1" Type="http://schemas.openxmlformats.org/officeDocument/2006/relationships/externalLinkPath" Target="file:///O:\backup_restore4\Kristine.Putnina\Klasifikatori\2024\Accessam\KK_DRG_koef_2024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Ligumu_dala\STAC_DARBINIEKI\Mareka\Klasifikatori\2025\ACCESSam\KK_DRG_koef_2025a.xlsx" TargetMode="External"/><Relationship Id="rId1" Type="http://schemas.openxmlformats.org/officeDocument/2006/relationships/externalLinkPath" Target="/Ligumu_dala/STAC_DARBINIEKI/Mareka/Klasifikatori/2025/ACCESSam/KK_DRG_koef_2025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O:\backup_restore4\Kristine.Putnina\Klasifikatori\2023\Accessam\KK_CMI_2023a.xlsx" TargetMode="External"/><Relationship Id="rId1" Type="http://schemas.openxmlformats.org/officeDocument/2006/relationships/externalLinkPath" Target="file:///O:\backup_restore4\Kristine.Putnina\Klasifikatori\2023\Accessam\KK_CMI_2023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N:\Ligumu_dala\STAC_DARBINIEKI\Kristine_P\DRG\Pl&#257;no&#353;anai_2023\Planosana_2023_febr\DRG_Covid_UD_2022_9M_DB_apr&#275;&#311;ini.xlsx" TargetMode="External"/><Relationship Id="rId1" Type="http://schemas.openxmlformats.org/officeDocument/2006/relationships/externalLinkPath" Target="/Ligumu_dala/STAC_DARBINIEKI/Kristine_P/DRG/Pl&#257;no&#353;anai_2023/Planosana_2023_febr/DRG_Covid_UD_2022_9M_DB_apr&#275;&#311;in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O:\backup_restore4\Kristine.Putnina\Klasifikatori\2024\Accessam\KK_CMI_2024a.xlsx" TargetMode="External"/><Relationship Id="rId1" Type="http://schemas.openxmlformats.org/officeDocument/2006/relationships/externalLinkPath" Target="file:///O:\backup_restore4\Kristine.Putnina\Klasifikatori\2024\Accessam\KK_CMI_2024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igumu_dala/STAC_DARBINIEKI/Kristine_P/DRG/DRG_rikojums/Rikojuma_pielikumi_DRG_raditaji_2022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G koeficienti"/>
      <sheetName val="Metadati (2)"/>
    </sheetNames>
    <sheetDataSet>
      <sheetData sheetId="0">
        <row r="1">
          <cell r="A1" t="str">
            <v>DRG kods</v>
          </cell>
          <cell r="F1" t="str">
            <v>Koeficients 2024. gadam</v>
          </cell>
        </row>
        <row r="2">
          <cell r="A2" t="str">
            <v>001A</v>
          </cell>
          <cell r="F2">
            <v>3.0750999999999999</v>
          </cell>
        </row>
        <row r="3">
          <cell r="A3" t="str">
            <v>001B</v>
          </cell>
          <cell r="F3">
            <v>5.1041999999999996</v>
          </cell>
        </row>
        <row r="4">
          <cell r="A4" t="str">
            <v>001C</v>
          </cell>
          <cell r="F4">
            <v>5.4008000000000003</v>
          </cell>
        </row>
        <row r="5">
          <cell r="A5" t="str">
            <v>001D</v>
          </cell>
          <cell r="F5">
            <v>2.3904000000000001</v>
          </cell>
        </row>
        <row r="6">
          <cell r="A6" t="str">
            <v>001E</v>
          </cell>
          <cell r="F6">
            <v>2.2924000000000002</v>
          </cell>
        </row>
        <row r="7">
          <cell r="A7" t="str">
            <v>002A</v>
          </cell>
          <cell r="F7">
            <v>2.1046</v>
          </cell>
        </row>
        <row r="8">
          <cell r="A8" t="str">
            <v>002B</v>
          </cell>
          <cell r="F8">
            <v>1.3257000000000001</v>
          </cell>
        </row>
        <row r="9">
          <cell r="A9" t="str">
            <v>003N</v>
          </cell>
          <cell r="F9">
            <v>1</v>
          </cell>
        </row>
        <row r="10">
          <cell r="A10" t="str">
            <v>003O</v>
          </cell>
          <cell r="F10">
            <v>0.1661</v>
          </cell>
        </row>
        <row r="11">
          <cell r="A11" t="str">
            <v>003P</v>
          </cell>
          <cell r="F11">
            <v>0.90229999999999999</v>
          </cell>
        </row>
        <row r="12">
          <cell r="A12" t="str">
            <v>004</v>
          </cell>
          <cell r="F12">
            <v>2.9239000000000002</v>
          </cell>
        </row>
        <row r="13">
          <cell r="A13" t="str">
            <v>004O</v>
          </cell>
          <cell r="F13">
            <v>1</v>
          </cell>
        </row>
        <row r="14">
          <cell r="A14" t="str">
            <v>005</v>
          </cell>
          <cell r="F14">
            <v>1.9798</v>
          </cell>
        </row>
        <row r="15">
          <cell r="A15" t="str">
            <v>005O</v>
          </cell>
          <cell r="F15">
            <v>3.2406999999999999</v>
          </cell>
        </row>
        <row r="16">
          <cell r="A16" t="str">
            <v>006</v>
          </cell>
          <cell r="F16">
            <v>0.33129999999999998</v>
          </cell>
        </row>
        <row r="17">
          <cell r="A17" t="str">
            <v>006O</v>
          </cell>
          <cell r="F17">
            <v>0.5786</v>
          </cell>
        </row>
        <row r="18">
          <cell r="A18" t="str">
            <v>007</v>
          </cell>
          <cell r="F18">
            <v>1.5485</v>
          </cell>
        </row>
        <row r="19">
          <cell r="A19" t="str">
            <v>008</v>
          </cell>
          <cell r="F19">
            <v>0.98629999999999995</v>
          </cell>
        </row>
        <row r="20">
          <cell r="A20" t="str">
            <v>008O</v>
          </cell>
          <cell r="F20">
            <v>2.6606999999999998</v>
          </cell>
        </row>
        <row r="21">
          <cell r="A21" t="str">
            <v>009</v>
          </cell>
          <cell r="F21">
            <v>0.95860000000000001</v>
          </cell>
        </row>
        <row r="22">
          <cell r="A22" t="str">
            <v>010</v>
          </cell>
          <cell r="F22">
            <v>0.89270000000000005</v>
          </cell>
        </row>
        <row r="23">
          <cell r="A23" t="str">
            <v>011</v>
          </cell>
          <cell r="F23">
            <v>0.80479999999999996</v>
          </cell>
        </row>
        <row r="24">
          <cell r="A24" t="str">
            <v>012</v>
          </cell>
          <cell r="F24">
            <v>0.80420000000000003</v>
          </cell>
        </row>
        <row r="25">
          <cell r="A25" t="str">
            <v>013</v>
          </cell>
          <cell r="F25">
            <v>0.76</v>
          </cell>
        </row>
        <row r="26">
          <cell r="A26" t="str">
            <v>014A</v>
          </cell>
          <cell r="F26">
            <v>0.90659999999999996</v>
          </cell>
        </row>
        <row r="27">
          <cell r="A27" t="str">
            <v>014B</v>
          </cell>
          <cell r="F27">
            <v>0.89390000000000003</v>
          </cell>
        </row>
        <row r="28">
          <cell r="A28" t="str">
            <v>014C</v>
          </cell>
          <cell r="F28">
            <v>1.6284000000000001</v>
          </cell>
        </row>
        <row r="29">
          <cell r="A29" t="str">
            <v>014D</v>
          </cell>
          <cell r="F29">
            <v>1.0125</v>
          </cell>
        </row>
        <row r="30">
          <cell r="A30" t="str">
            <v>015</v>
          </cell>
          <cell r="F30">
            <v>0.60299999999999998</v>
          </cell>
        </row>
        <row r="31">
          <cell r="A31" t="str">
            <v>016</v>
          </cell>
          <cell r="F31">
            <v>0.75149999999999995</v>
          </cell>
        </row>
        <row r="32">
          <cell r="A32" t="str">
            <v>017</v>
          </cell>
          <cell r="F32">
            <v>0.62309999999999999</v>
          </cell>
        </row>
        <row r="33">
          <cell r="A33" t="str">
            <v>018</v>
          </cell>
          <cell r="F33">
            <v>0.80869999999999997</v>
          </cell>
        </row>
        <row r="34">
          <cell r="A34" t="str">
            <v>019</v>
          </cell>
          <cell r="F34">
            <v>0.60129999999999995</v>
          </cell>
        </row>
        <row r="35">
          <cell r="A35" t="str">
            <v>020</v>
          </cell>
          <cell r="F35">
            <v>1.0014000000000001</v>
          </cell>
        </row>
        <row r="36">
          <cell r="A36" t="str">
            <v>021</v>
          </cell>
          <cell r="F36">
            <v>1.0747</v>
          </cell>
        </row>
        <row r="37">
          <cell r="A37" t="str">
            <v>023</v>
          </cell>
          <cell r="F37">
            <v>0.6623</v>
          </cell>
        </row>
        <row r="38">
          <cell r="A38" t="str">
            <v>024</v>
          </cell>
          <cell r="F38">
            <v>0.76129999999999998</v>
          </cell>
        </row>
        <row r="39">
          <cell r="A39" t="str">
            <v>025</v>
          </cell>
          <cell r="F39">
            <v>0.5131</v>
          </cell>
        </row>
        <row r="40">
          <cell r="A40" t="str">
            <v>026</v>
          </cell>
          <cell r="F40">
            <v>0.37869999999999998</v>
          </cell>
        </row>
        <row r="41">
          <cell r="A41" t="str">
            <v>027</v>
          </cell>
          <cell r="F41">
            <v>0.86339999999999995</v>
          </cell>
        </row>
        <row r="42">
          <cell r="A42" t="str">
            <v>028</v>
          </cell>
          <cell r="F42">
            <v>0.50590000000000002</v>
          </cell>
        </row>
        <row r="43">
          <cell r="A43" t="str">
            <v>029</v>
          </cell>
          <cell r="F43">
            <v>0.52470000000000006</v>
          </cell>
        </row>
        <row r="44">
          <cell r="A44" t="str">
            <v>030</v>
          </cell>
          <cell r="F44">
            <v>0.42499999999999999</v>
          </cell>
        </row>
        <row r="45">
          <cell r="A45" t="str">
            <v>031</v>
          </cell>
          <cell r="F45">
            <v>0.48320000000000002</v>
          </cell>
        </row>
        <row r="46">
          <cell r="A46" t="str">
            <v>032</v>
          </cell>
          <cell r="F46">
            <v>0.45860000000000001</v>
          </cell>
        </row>
        <row r="47">
          <cell r="A47" t="str">
            <v>033</v>
          </cell>
          <cell r="F47">
            <v>0.27500000000000002</v>
          </cell>
        </row>
        <row r="48">
          <cell r="A48" t="str">
            <v>034</v>
          </cell>
          <cell r="F48">
            <v>0.92969999999999997</v>
          </cell>
        </row>
        <row r="49">
          <cell r="A49" t="str">
            <v>035</v>
          </cell>
          <cell r="F49">
            <v>0.65739999999999998</v>
          </cell>
        </row>
        <row r="50">
          <cell r="A50" t="str">
            <v>036A</v>
          </cell>
          <cell r="F50"/>
        </row>
        <row r="51">
          <cell r="A51" t="str">
            <v>036B</v>
          </cell>
          <cell r="F51"/>
        </row>
        <row r="52">
          <cell r="A52" t="str">
            <v>036C</v>
          </cell>
          <cell r="F52">
            <v>1.069</v>
          </cell>
        </row>
        <row r="53">
          <cell r="A53" t="str">
            <v>036D</v>
          </cell>
          <cell r="F53">
            <v>1.131</v>
          </cell>
        </row>
        <row r="54">
          <cell r="A54" t="str">
            <v>036E</v>
          </cell>
          <cell r="F54">
            <v>0.83340000000000003</v>
          </cell>
        </row>
        <row r="55">
          <cell r="A55" t="str">
            <v>036O</v>
          </cell>
          <cell r="F55">
            <v>1.1926000000000001</v>
          </cell>
        </row>
        <row r="56">
          <cell r="A56" t="str">
            <v>036P</v>
          </cell>
          <cell r="F56">
            <v>1</v>
          </cell>
        </row>
        <row r="57">
          <cell r="A57" t="str">
            <v>036R</v>
          </cell>
          <cell r="F57">
            <v>1</v>
          </cell>
        </row>
        <row r="58">
          <cell r="A58" t="str">
            <v>036S</v>
          </cell>
          <cell r="F58">
            <v>1</v>
          </cell>
        </row>
        <row r="59">
          <cell r="A59" t="str">
            <v>037</v>
          </cell>
          <cell r="F59">
            <v>1.0898000000000001</v>
          </cell>
        </row>
        <row r="60">
          <cell r="A60" t="str">
            <v>037O</v>
          </cell>
          <cell r="F60">
            <v>0.3407</v>
          </cell>
        </row>
        <row r="61">
          <cell r="A61" t="str">
            <v>038</v>
          </cell>
          <cell r="F61"/>
        </row>
        <row r="62">
          <cell r="A62" t="str">
            <v>038O</v>
          </cell>
          <cell r="F62"/>
        </row>
        <row r="63">
          <cell r="A63" t="str">
            <v>039</v>
          </cell>
          <cell r="F63">
            <v>0.5756</v>
          </cell>
        </row>
        <row r="64">
          <cell r="A64" t="str">
            <v>039O</v>
          </cell>
          <cell r="F64"/>
        </row>
        <row r="65">
          <cell r="A65" t="str">
            <v>039P</v>
          </cell>
          <cell r="F65">
            <v>0.63849999999999996</v>
          </cell>
        </row>
        <row r="66">
          <cell r="A66" t="str">
            <v>039Q</v>
          </cell>
          <cell r="F66">
            <v>0.60209999999999997</v>
          </cell>
        </row>
        <row r="67">
          <cell r="A67" t="str">
            <v>040</v>
          </cell>
          <cell r="F67">
            <v>0.40289999999999998</v>
          </cell>
        </row>
        <row r="68">
          <cell r="A68" t="str">
            <v>040N</v>
          </cell>
          <cell r="F68"/>
        </row>
        <row r="69">
          <cell r="A69" t="str">
            <v>041</v>
          </cell>
          <cell r="F69"/>
        </row>
        <row r="70">
          <cell r="A70" t="str">
            <v>041O</v>
          </cell>
          <cell r="F70">
            <v>0.42570000000000002</v>
          </cell>
        </row>
        <row r="71">
          <cell r="A71" t="str">
            <v>041P</v>
          </cell>
          <cell r="F71">
            <v>1</v>
          </cell>
        </row>
        <row r="72">
          <cell r="A72" t="str">
            <v>042</v>
          </cell>
          <cell r="F72">
            <v>0.50970000000000004</v>
          </cell>
        </row>
        <row r="73">
          <cell r="A73" t="str">
            <v>042O</v>
          </cell>
          <cell r="F73"/>
        </row>
        <row r="74">
          <cell r="A74" t="str">
            <v>042P</v>
          </cell>
          <cell r="F74">
            <v>1</v>
          </cell>
        </row>
        <row r="75">
          <cell r="A75" t="str">
            <v>043</v>
          </cell>
          <cell r="F75">
            <v>0.40799999999999997</v>
          </cell>
        </row>
        <row r="76">
          <cell r="A76" t="str">
            <v>044</v>
          </cell>
          <cell r="F76">
            <v>0.66469999999999996</v>
          </cell>
        </row>
        <row r="77">
          <cell r="A77" t="str">
            <v>045</v>
          </cell>
          <cell r="F77">
            <v>0.58430000000000004</v>
          </cell>
        </row>
        <row r="78">
          <cell r="A78" t="str">
            <v>046</v>
          </cell>
          <cell r="F78">
            <v>0.27189999999999998</v>
          </cell>
        </row>
        <row r="79">
          <cell r="A79" t="str">
            <v>047</v>
          </cell>
          <cell r="F79">
            <v>0.39229999999999998</v>
          </cell>
        </row>
        <row r="80">
          <cell r="A80" t="str">
            <v>048</v>
          </cell>
          <cell r="F80">
            <v>0.32119999999999999</v>
          </cell>
        </row>
        <row r="81">
          <cell r="A81" t="str">
            <v>049A</v>
          </cell>
          <cell r="F81">
            <v>1.2603</v>
          </cell>
        </row>
        <row r="82">
          <cell r="A82" t="str">
            <v>049B</v>
          </cell>
          <cell r="F82">
            <v>28.154</v>
          </cell>
        </row>
        <row r="83">
          <cell r="A83" t="str">
            <v>050N</v>
          </cell>
          <cell r="F83">
            <v>1.0849</v>
          </cell>
        </row>
        <row r="84">
          <cell r="A84" t="str">
            <v>051N</v>
          </cell>
          <cell r="F84">
            <v>0.8468</v>
          </cell>
        </row>
        <row r="85">
          <cell r="A85" t="str">
            <v>051O</v>
          </cell>
          <cell r="F85">
            <v>0.37940000000000002</v>
          </cell>
        </row>
        <row r="86">
          <cell r="A86" t="str">
            <v>052</v>
          </cell>
          <cell r="F86">
            <v>1.4530000000000001</v>
          </cell>
        </row>
        <row r="87">
          <cell r="A87" t="str">
            <v>053A</v>
          </cell>
          <cell r="F87">
            <v>0.58009999999999995</v>
          </cell>
        </row>
        <row r="88">
          <cell r="A88" t="str">
            <v>053B</v>
          </cell>
          <cell r="F88">
            <v>0.99239999999999995</v>
          </cell>
        </row>
        <row r="89">
          <cell r="A89" t="str">
            <v>054O</v>
          </cell>
          <cell r="F89">
            <v>0.40739999999999998</v>
          </cell>
        </row>
        <row r="90">
          <cell r="A90" t="str">
            <v>054P</v>
          </cell>
          <cell r="F90">
            <v>0.34100000000000003</v>
          </cell>
        </row>
        <row r="91">
          <cell r="A91" t="str">
            <v>055</v>
          </cell>
          <cell r="F91">
            <v>0.53690000000000004</v>
          </cell>
        </row>
        <row r="92">
          <cell r="A92" t="str">
            <v>055O</v>
          </cell>
          <cell r="F92">
            <v>0.2505</v>
          </cell>
        </row>
        <row r="93">
          <cell r="A93" t="str">
            <v>055P</v>
          </cell>
          <cell r="F93" t="str">
            <v>0.2519</v>
          </cell>
        </row>
        <row r="94">
          <cell r="A94" t="str">
            <v>056</v>
          </cell>
          <cell r="F94">
            <v>0.4078</v>
          </cell>
        </row>
        <row r="95">
          <cell r="A95" t="str">
            <v>056O</v>
          </cell>
          <cell r="F95">
            <v>0.3221</v>
          </cell>
        </row>
        <row r="96">
          <cell r="A96" t="str">
            <v>057</v>
          </cell>
          <cell r="F96"/>
        </row>
        <row r="97">
          <cell r="A97" t="str">
            <v>058</v>
          </cell>
          <cell r="F97"/>
        </row>
        <row r="98">
          <cell r="A98" t="str">
            <v>059</v>
          </cell>
          <cell r="F98"/>
        </row>
        <row r="99">
          <cell r="A99" t="str">
            <v>060</v>
          </cell>
          <cell r="F99">
            <v>0.47989999999999999</v>
          </cell>
        </row>
        <row r="100">
          <cell r="A100" t="str">
            <v>060O</v>
          </cell>
          <cell r="F100">
            <v>0.51049999999999995</v>
          </cell>
        </row>
        <row r="101">
          <cell r="A101" t="str">
            <v>063</v>
          </cell>
          <cell r="F101">
            <v>0.73099999999999998</v>
          </cell>
        </row>
        <row r="102">
          <cell r="A102" t="str">
            <v>063O</v>
          </cell>
          <cell r="F102">
            <v>0.57930000000000004</v>
          </cell>
        </row>
        <row r="103">
          <cell r="A103" t="str">
            <v>064</v>
          </cell>
          <cell r="F103">
            <v>0.7167</v>
          </cell>
        </row>
        <row r="104">
          <cell r="A104" t="str">
            <v>065</v>
          </cell>
          <cell r="F104">
            <v>0.60760000000000003</v>
          </cell>
        </row>
        <row r="105">
          <cell r="A105" t="str">
            <v>066</v>
          </cell>
          <cell r="F105">
            <v>0.26889999999999997</v>
          </cell>
        </row>
        <row r="106">
          <cell r="A106" t="str">
            <v>067</v>
          </cell>
          <cell r="F106">
            <v>0.52100000000000002</v>
          </cell>
        </row>
        <row r="107">
          <cell r="A107" t="str">
            <v>068</v>
          </cell>
          <cell r="F107">
            <v>0.73640000000000005</v>
          </cell>
        </row>
        <row r="108">
          <cell r="A108" t="str">
            <v>069</v>
          </cell>
          <cell r="F108">
            <v>0.41849999999999998</v>
          </cell>
        </row>
        <row r="109">
          <cell r="A109" t="str">
            <v>070A</v>
          </cell>
          <cell r="F109">
            <v>0.3392</v>
          </cell>
        </row>
        <row r="110">
          <cell r="A110" t="str">
            <v>070B</v>
          </cell>
          <cell r="F110">
            <v>0.26860000000000001</v>
          </cell>
        </row>
        <row r="111">
          <cell r="A111" t="str">
            <v>071</v>
          </cell>
          <cell r="F111">
            <v>0.29609999999999997</v>
          </cell>
        </row>
        <row r="112">
          <cell r="A112" t="str">
            <v>072</v>
          </cell>
          <cell r="F112">
            <v>0.41449999999999998</v>
          </cell>
        </row>
        <row r="113">
          <cell r="A113" t="str">
            <v>073</v>
          </cell>
          <cell r="F113">
            <v>0.57909999999999995</v>
          </cell>
        </row>
        <row r="114">
          <cell r="A114" t="str">
            <v>074</v>
          </cell>
          <cell r="F114">
            <v>0.31580000000000003</v>
          </cell>
        </row>
        <row r="115">
          <cell r="A115" t="str">
            <v>075</v>
          </cell>
          <cell r="F115">
            <v>3.3816999999999999</v>
          </cell>
        </row>
        <row r="116">
          <cell r="A116" t="str">
            <v>075O</v>
          </cell>
          <cell r="F116">
            <v>1</v>
          </cell>
        </row>
        <row r="117">
          <cell r="A117" t="str">
            <v>076</v>
          </cell>
          <cell r="F117">
            <v>2.1621999999999999</v>
          </cell>
        </row>
        <row r="118">
          <cell r="A118" t="str">
            <v>077</v>
          </cell>
          <cell r="F118">
            <v>1.5975999999999999</v>
          </cell>
        </row>
        <row r="119">
          <cell r="A119" t="str">
            <v>077O</v>
          </cell>
          <cell r="F119">
            <v>0.31669999999999998</v>
          </cell>
        </row>
        <row r="120">
          <cell r="A120" t="str">
            <v>078</v>
          </cell>
          <cell r="F120">
            <v>1.0065999999999999</v>
          </cell>
        </row>
        <row r="121">
          <cell r="A121" t="str">
            <v>079</v>
          </cell>
          <cell r="F121">
            <v>1.2045999999999999</v>
          </cell>
        </row>
        <row r="122">
          <cell r="A122" t="str">
            <v>080</v>
          </cell>
          <cell r="F122">
            <v>0.9304</v>
          </cell>
        </row>
        <row r="123">
          <cell r="A123" t="str">
            <v>081</v>
          </cell>
          <cell r="F123">
            <v>0.76380000000000003</v>
          </cell>
        </row>
        <row r="124">
          <cell r="A124" t="str">
            <v>082</v>
          </cell>
          <cell r="F124">
            <v>0.71779999999999999</v>
          </cell>
        </row>
        <row r="125">
          <cell r="A125" t="str">
            <v>083</v>
          </cell>
          <cell r="F125">
            <v>0.68069999999999997</v>
          </cell>
        </row>
        <row r="126">
          <cell r="A126" t="str">
            <v>084</v>
          </cell>
          <cell r="F126">
            <v>0.52280000000000004</v>
          </cell>
        </row>
        <row r="127">
          <cell r="A127" t="str">
            <v>085</v>
          </cell>
          <cell r="F127">
            <v>0.87929999999999997</v>
          </cell>
        </row>
        <row r="128">
          <cell r="A128" t="str">
            <v>086</v>
          </cell>
          <cell r="F128">
            <v>0.67259999999999998</v>
          </cell>
        </row>
        <row r="129">
          <cell r="A129" t="str">
            <v>087</v>
          </cell>
          <cell r="F129">
            <v>0.85299999999999998</v>
          </cell>
        </row>
        <row r="130">
          <cell r="A130" t="str">
            <v>088</v>
          </cell>
          <cell r="F130">
            <v>0.62549999999999994</v>
          </cell>
        </row>
        <row r="131">
          <cell r="A131" t="str">
            <v>089</v>
          </cell>
          <cell r="F131">
            <v>0.93689999999999996</v>
          </cell>
        </row>
        <row r="132">
          <cell r="A132" t="str">
            <v>090</v>
          </cell>
          <cell r="F132">
            <v>0.78139999999999998</v>
          </cell>
        </row>
        <row r="133">
          <cell r="A133" t="str">
            <v>091A</v>
          </cell>
          <cell r="F133">
            <v>0.77859999999999996</v>
          </cell>
        </row>
        <row r="134">
          <cell r="A134" t="str">
            <v>091B</v>
          </cell>
          <cell r="F134">
            <v>0.434</v>
          </cell>
        </row>
        <row r="135">
          <cell r="A135" t="str">
            <v>092</v>
          </cell>
          <cell r="F135">
            <v>0.54710000000000003</v>
          </cell>
        </row>
        <row r="136">
          <cell r="A136" t="str">
            <v>093</v>
          </cell>
          <cell r="F136">
            <v>0.3589</v>
          </cell>
        </row>
        <row r="137">
          <cell r="A137" t="str">
            <v>094</v>
          </cell>
          <cell r="F137">
            <v>0.73680000000000001</v>
          </cell>
        </row>
        <row r="138">
          <cell r="A138" t="str">
            <v>095</v>
          </cell>
          <cell r="F138">
            <v>0.61860000000000004</v>
          </cell>
        </row>
        <row r="139">
          <cell r="A139" t="str">
            <v>096</v>
          </cell>
          <cell r="F139">
            <v>0.6169</v>
          </cell>
        </row>
        <row r="140">
          <cell r="A140" t="str">
            <v>097</v>
          </cell>
          <cell r="F140">
            <v>0.44750000000000001</v>
          </cell>
        </row>
        <row r="141">
          <cell r="A141" t="str">
            <v>098A</v>
          </cell>
          <cell r="F141">
            <v>0.4002</v>
          </cell>
        </row>
        <row r="142">
          <cell r="A142" t="str">
            <v>098B</v>
          </cell>
          <cell r="F142">
            <v>0.33750000000000002</v>
          </cell>
        </row>
        <row r="143">
          <cell r="A143" t="str">
            <v>099</v>
          </cell>
          <cell r="F143">
            <v>0.69069999999999998</v>
          </cell>
        </row>
        <row r="144">
          <cell r="A144" t="str">
            <v>100</v>
          </cell>
          <cell r="F144">
            <v>0.36930000000000002</v>
          </cell>
        </row>
        <row r="145">
          <cell r="A145" t="str">
            <v>101</v>
          </cell>
          <cell r="F145">
            <v>0.61560000000000004</v>
          </cell>
        </row>
        <row r="146">
          <cell r="A146" t="str">
            <v>102</v>
          </cell>
          <cell r="F146">
            <v>0.42630000000000001</v>
          </cell>
        </row>
        <row r="147">
          <cell r="A147" t="str">
            <v>103</v>
          </cell>
          <cell r="F147">
            <v>7.1494</v>
          </cell>
        </row>
        <row r="148">
          <cell r="A148" t="str">
            <v>103O</v>
          </cell>
          <cell r="F148"/>
        </row>
        <row r="149">
          <cell r="A149" t="str">
            <v>104A</v>
          </cell>
          <cell r="F149">
            <v>10.603</v>
          </cell>
        </row>
        <row r="150">
          <cell r="A150" t="str">
            <v>104B</v>
          </cell>
          <cell r="F150">
            <v>11.0526</v>
          </cell>
        </row>
        <row r="151">
          <cell r="A151" t="str">
            <v>104C</v>
          </cell>
          <cell r="F151"/>
        </row>
        <row r="152">
          <cell r="A152" t="str">
            <v>104D</v>
          </cell>
          <cell r="F152">
            <v>24.773700000000002</v>
          </cell>
        </row>
        <row r="153">
          <cell r="A153" t="str">
            <v>104O</v>
          </cell>
          <cell r="F153">
            <v>1</v>
          </cell>
        </row>
        <row r="154">
          <cell r="A154" t="str">
            <v>107A</v>
          </cell>
          <cell r="F154">
            <v>10.024900000000001</v>
          </cell>
        </row>
        <row r="155">
          <cell r="A155" t="str">
            <v>107B</v>
          </cell>
          <cell r="F155">
            <v>11.6006</v>
          </cell>
        </row>
        <row r="156">
          <cell r="A156" t="str">
            <v>107C</v>
          </cell>
          <cell r="F156">
            <v>10.831200000000001</v>
          </cell>
        </row>
        <row r="157">
          <cell r="A157" t="str">
            <v>107O</v>
          </cell>
          <cell r="F157">
            <v>1</v>
          </cell>
        </row>
        <row r="158">
          <cell r="A158" t="str">
            <v>108</v>
          </cell>
          <cell r="F158">
            <v>3.9041000000000001</v>
          </cell>
        </row>
        <row r="159">
          <cell r="A159" t="str">
            <v>108O</v>
          </cell>
          <cell r="F159">
            <v>0.13400000000000001</v>
          </cell>
        </row>
        <row r="160">
          <cell r="A160" t="str">
            <v>109N</v>
          </cell>
          <cell r="F160">
            <v>12.6912</v>
          </cell>
        </row>
        <row r="161">
          <cell r="A161" t="str">
            <v>110</v>
          </cell>
          <cell r="F161">
            <v>3.0217000000000001</v>
          </cell>
        </row>
        <row r="162">
          <cell r="A162" t="str">
            <v>110O</v>
          </cell>
          <cell r="F162"/>
        </row>
        <row r="163">
          <cell r="A163" t="str">
            <v>111</v>
          </cell>
          <cell r="F163">
            <v>2.4689000000000001</v>
          </cell>
        </row>
        <row r="164">
          <cell r="A164" t="str">
            <v>111O</v>
          </cell>
          <cell r="F164">
            <v>1</v>
          </cell>
        </row>
        <row r="165">
          <cell r="A165" t="str">
            <v>112A</v>
          </cell>
          <cell r="F165">
            <v>2.9860000000000002</v>
          </cell>
        </row>
        <row r="166">
          <cell r="A166" t="str">
            <v>112B</v>
          </cell>
          <cell r="F166">
            <v>2.2494999999999998</v>
          </cell>
        </row>
        <row r="167">
          <cell r="A167" t="str">
            <v>112C</v>
          </cell>
          <cell r="F167">
            <v>3.4350999999999998</v>
          </cell>
        </row>
        <row r="168">
          <cell r="A168" t="str">
            <v>112D</v>
          </cell>
          <cell r="F168">
            <v>3.5682999999999998</v>
          </cell>
        </row>
        <row r="169">
          <cell r="A169" t="str">
            <v>112E</v>
          </cell>
          <cell r="F169">
            <v>3.657</v>
          </cell>
        </row>
        <row r="170">
          <cell r="A170" t="str">
            <v>112F</v>
          </cell>
          <cell r="F170">
            <v>3.7515999999999998</v>
          </cell>
        </row>
        <row r="171">
          <cell r="A171" t="str">
            <v>112O</v>
          </cell>
          <cell r="F171"/>
        </row>
        <row r="172">
          <cell r="A172" t="str">
            <v>112P</v>
          </cell>
          <cell r="F172">
            <v>1</v>
          </cell>
        </row>
        <row r="173">
          <cell r="A173" t="str">
            <v>112Q</v>
          </cell>
          <cell r="F173">
            <v>3.3424999999999998</v>
          </cell>
        </row>
        <row r="174">
          <cell r="A174" t="str">
            <v>113</v>
          </cell>
          <cell r="F174">
            <v>2.0501999999999998</v>
          </cell>
        </row>
        <row r="175">
          <cell r="A175" t="str">
            <v>113O</v>
          </cell>
          <cell r="F175">
            <v>0.41699999999999998</v>
          </cell>
        </row>
        <row r="176">
          <cell r="A176" t="str">
            <v>114</v>
          </cell>
          <cell r="F176">
            <v>1.0737000000000001</v>
          </cell>
        </row>
        <row r="177">
          <cell r="A177" t="str">
            <v>114O</v>
          </cell>
          <cell r="F177">
            <v>1</v>
          </cell>
        </row>
        <row r="178">
          <cell r="A178" t="str">
            <v>115A</v>
          </cell>
          <cell r="F178">
            <v>2.7757999999999998</v>
          </cell>
        </row>
        <row r="179">
          <cell r="A179" t="str">
            <v>115B</v>
          </cell>
          <cell r="F179">
            <v>2.1229</v>
          </cell>
        </row>
        <row r="180">
          <cell r="A180" t="str">
            <v>115C</v>
          </cell>
          <cell r="F180">
            <v>8.4677000000000007</v>
          </cell>
        </row>
        <row r="181">
          <cell r="A181" t="str">
            <v>115O</v>
          </cell>
          <cell r="F181">
            <v>3.4247000000000001</v>
          </cell>
        </row>
        <row r="182">
          <cell r="A182" t="str">
            <v>116O</v>
          </cell>
          <cell r="F182">
            <v>1</v>
          </cell>
        </row>
        <row r="183">
          <cell r="A183" t="str">
            <v>117O</v>
          </cell>
          <cell r="F183">
            <v>1</v>
          </cell>
        </row>
        <row r="184">
          <cell r="A184" t="str">
            <v>119</v>
          </cell>
          <cell r="F184">
            <v>0.65249999999999997</v>
          </cell>
        </row>
        <row r="185">
          <cell r="A185" t="str">
            <v>119O</v>
          </cell>
          <cell r="F185">
            <v>3.1017000000000001</v>
          </cell>
        </row>
        <row r="186">
          <cell r="A186" t="str">
            <v>120</v>
          </cell>
          <cell r="F186">
            <v>1.6666000000000001</v>
          </cell>
        </row>
        <row r="187">
          <cell r="A187" t="str">
            <v>120O</v>
          </cell>
          <cell r="F187">
            <v>0.19070000000000001</v>
          </cell>
        </row>
        <row r="188">
          <cell r="A188" t="str">
            <v>121</v>
          </cell>
          <cell r="F188">
            <v>0.78549999999999998</v>
          </cell>
        </row>
        <row r="189">
          <cell r="A189" t="str">
            <v>122</v>
          </cell>
          <cell r="F189">
            <v>0.4622</v>
          </cell>
        </row>
        <row r="190">
          <cell r="A190" t="str">
            <v>123</v>
          </cell>
          <cell r="F190">
            <v>0.25430000000000003</v>
          </cell>
        </row>
        <row r="191">
          <cell r="A191" t="str">
            <v>124</v>
          </cell>
          <cell r="F191">
            <v>0.88629999999999998</v>
          </cell>
        </row>
        <row r="192">
          <cell r="A192" t="str">
            <v>125</v>
          </cell>
          <cell r="F192">
            <v>0.73080000000000001</v>
          </cell>
        </row>
        <row r="193">
          <cell r="A193" t="str">
            <v>125O</v>
          </cell>
          <cell r="F193">
            <v>0.66920000000000002</v>
          </cell>
        </row>
        <row r="194">
          <cell r="A194" t="str">
            <v>126</v>
          </cell>
          <cell r="F194">
            <v>1.6141000000000001</v>
          </cell>
        </row>
        <row r="195">
          <cell r="A195" t="str">
            <v>127</v>
          </cell>
          <cell r="F195">
            <v>0.70189999999999997</v>
          </cell>
        </row>
        <row r="196">
          <cell r="A196" t="str">
            <v>128</v>
          </cell>
          <cell r="F196">
            <v>0.78859999999999997</v>
          </cell>
        </row>
        <row r="197">
          <cell r="A197" t="str">
            <v>129</v>
          </cell>
          <cell r="F197">
            <v>0.52859999999999996</v>
          </cell>
        </row>
        <row r="198">
          <cell r="A198" t="str">
            <v>130</v>
          </cell>
          <cell r="F198">
            <v>0.75870000000000004</v>
          </cell>
        </row>
        <row r="199">
          <cell r="A199" t="str">
            <v>131</v>
          </cell>
          <cell r="F199">
            <v>0.4491</v>
          </cell>
        </row>
        <row r="200">
          <cell r="A200" t="str">
            <v>132</v>
          </cell>
          <cell r="F200">
            <v>0.66720000000000002</v>
          </cell>
        </row>
        <row r="201">
          <cell r="A201" t="str">
            <v>133</v>
          </cell>
          <cell r="F201">
            <v>0.56630000000000003</v>
          </cell>
        </row>
        <row r="202">
          <cell r="A202" t="str">
            <v>134</v>
          </cell>
          <cell r="F202">
            <v>0.5071</v>
          </cell>
        </row>
        <row r="203">
          <cell r="A203" t="str">
            <v>135</v>
          </cell>
          <cell r="F203">
            <v>0.69599999999999995</v>
          </cell>
        </row>
        <row r="204">
          <cell r="A204" t="str">
            <v>136</v>
          </cell>
          <cell r="F204">
            <v>0.45989999999999998</v>
          </cell>
        </row>
        <row r="205">
          <cell r="A205" t="str">
            <v>137</v>
          </cell>
          <cell r="F205">
            <v>0.56059999999999999</v>
          </cell>
        </row>
        <row r="206">
          <cell r="A206" t="str">
            <v>138</v>
          </cell>
          <cell r="F206">
            <v>0.40150000000000002</v>
          </cell>
        </row>
        <row r="207">
          <cell r="A207" t="str">
            <v>139</v>
          </cell>
          <cell r="F207">
            <v>0.3044</v>
          </cell>
        </row>
        <row r="208">
          <cell r="A208" t="str">
            <v>140</v>
          </cell>
          <cell r="F208"/>
        </row>
        <row r="209">
          <cell r="A209" t="str">
            <v>140C</v>
          </cell>
          <cell r="F209">
            <v>0.56059999999999999</v>
          </cell>
        </row>
        <row r="210">
          <cell r="A210" t="str">
            <v>140N</v>
          </cell>
          <cell r="F210">
            <v>0.49609999999999999</v>
          </cell>
        </row>
        <row r="211">
          <cell r="A211" t="str">
            <v>141</v>
          </cell>
          <cell r="F211">
            <v>0.54479999999999995</v>
          </cell>
        </row>
        <row r="212">
          <cell r="A212" t="str">
            <v>142</v>
          </cell>
          <cell r="F212">
            <v>0.34360000000000002</v>
          </cell>
        </row>
        <row r="213">
          <cell r="A213" t="str">
            <v>143</v>
          </cell>
          <cell r="F213">
            <v>0.1658</v>
          </cell>
        </row>
        <row r="214">
          <cell r="A214" t="str">
            <v>144</v>
          </cell>
          <cell r="F214">
            <v>0.69320000000000004</v>
          </cell>
        </row>
        <row r="215">
          <cell r="A215" t="str">
            <v>145</v>
          </cell>
          <cell r="F215">
            <v>0.52739999999999998</v>
          </cell>
        </row>
        <row r="216">
          <cell r="A216" t="str">
            <v>146</v>
          </cell>
          <cell r="F216">
            <v>4.0130999999999997</v>
          </cell>
        </row>
        <row r="217">
          <cell r="A217" t="str">
            <v>147</v>
          </cell>
          <cell r="F217">
            <v>3.0059</v>
          </cell>
        </row>
        <row r="218">
          <cell r="A218" t="str">
            <v>147O</v>
          </cell>
          <cell r="F218">
            <v>0.38740000000000002</v>
          </cell>
        </row>
        <row r="219">
          <cell r="A219" t="str">
            <v>148</v>
          </cell>
          <cell r="F219">
            <v>2.7433999999999998</v>
          </cell>
        </row>
        <row r="220">
          <cell r="A220" t="str">
            <v>149</v>
          </cell>
          <cell r="F220">
            <v>2.5495999999999999</v>
          </cell>
        </row>
        <row r="221">
          <cell r="A221" t="str">
            <v>149O</v>
          </cell>
          <cell r="F221">
            <v>0.25019999999999998</v>
          </cell>
        </row>
        <row r="222">
          <cell r="A222" t="str">
            <v>150</v>
          </cell>
          <cell r="F222">
            <v>1.7426999999999999</v>
          </cell>
        </row>
        <row r="223">
          <cell r="A223" t="str">
            <v>151</v>
          </cell>
          <cell r="F223">
            <v>1.0658000000000001</v>
          </cell>
        </row>
        <row r="224">
          <cell r="A224" t="str">
            <v>151O</v>
          </cell>
          <cell r="F224">
            <v>1</v>
          </cell>
        </row>
        <row r="225">
          <cell r="A225" t="str">
            <v>152</v>
          </cell>
          <cell r="F225">
            <v>1.4552</v>
          </cell>
        </row>
        <row r="226">
          <cell r="A226" t="str">
            <v>153</v>
          </cell>
          <cell r="F226">
            <v>1.3706</v>
          </cell>
        </row>
        <row r="227">
          <cell r="A227" t="str">
            <v>153O</v>
          </cell>
          <cell r="F227">
            <v>0.31</v>
          </cell>
        </row>
        <row r="228">
          <cell r="A228" t="str">
            <v>154A</v>
          </cell>
          <cell r="F228">
            <v>4.1589999999999998</v>
          </cell>
        </row>
        <row r="229">
          <cell r="A229" t="str">
            <v>154B</v>
          </cell>
          <cell r="F229">
            <v>1.7636000000000001</v>
          </cell>
        </row>
        <row r="230">
          <cell r="A230" t="str">
            <v>155A</v>
          </cell>
          <cell r="F230">
            <v>3.0592000000000001</v>
          </cell>
        </row>
        <row r="231">
          <cell r="A231" t="str">
            <v>155B</v>
          </cell>
          <cell r="F231">
            <v>1.5004999999999999</v>
          </cell>
        </row>
        <row r="232">
          <cell r="A232" t="str">
            <v>156</v>
          </cell>
          <cell r="F232">
            <v>2.4258000000000002</v>
          </cell>
        </row>
        <row r="233">
          <cell r="A233" t="str">
            <v>156O</v>
          </cell>
          <cell r="F233">
            <v>0.38040000000000002</v>
          </cell>
        </row>
        <row r="234">
          <cell r="A234" t="str">
            <v>157</v>
          </cell>
          <cell r="F234">
            <v>1.0706</v>
          </cell>
        </row>
        <row r="235">
          <cell r="A235" t="str">
            <v>158</v>
          </cell>
          <cell r="F235">
            <v>0.64859999999999995</v>
          </cell>
        </row>
        <row r="236">
          <cell r="A236" t="str">
            <v>158O</v>
          </cell>
          <cell r="F236">
            <v>0.45329999999999998</v>
          </cell>
        </row>
        <row r="237">
          <cell r="A237" t="str">
            <v>159</v>
          </cell>
          <cell r="F237">
            <v>0.93899999999999995</v>
          </cell>
        </row>
        <row r="238">
          <cell r="A238" t="str">
            <v>160</v>
          </cell>
          <cell r="F238">
            <v>0.68620000000000003</v>
          </cell>
        </row>
        <row r="239">
          <cell r="A239" t="str">
            <v>160O</v>
          </cell>
          <cell r="F239">
            <v>0.4577</v>
          </cell>
        </row>
        <row r="240">
          <cell r="A240" t="str">
            <v>161</v>
          </cell>
          <cell r="F240">
            <v>0.75700000000000001</v>
          </cell>
        </row>
        <row r="241">
          <cell r="A241" t="str">
            <v>162</v>
          </cell>
          <cell r="F241">
            <v>0.6008</v>
          </cell>
        </row>
        <row r="242">
          <cell r="A242" t="str">
            <v>162O</v>
          </cell>
          <cell r="F242">
            <v>0.44490000000000002</v>
          </cell>
        </row>
        <row r="243">
          <cell r="A243" t="str">
            <v>162P</v>
          </cell>
          <cell r="F243">
            <v>0.60019999999999996</v>
          </cell>
        </row>
        <row r="244">
          <cell r="A244" t="str">
            <v>163</v>
          </cell>
          <cell r="F244">
            <v>1.1039000000000001</v>
          </cell>
        </row>
        <row r="245">
          <cell r="A245" t="str">
            <v>166N</v>
          </cell>
          <cell r="F245">
            <v>1.3341000000000001</v>
          </cell>
        </row>
        <row r="246">
          <cell r="A246" t="str">
            <v>167</v>
          </cell>
          <cell r="F246">
            <v>1.0789</v>
          </cell>
        </row>
        <row r="247">
          <cell r="A247" t="str">
            <v>167O</v>
          </cell>
          <cell r="F247">
            <v>1.1101000000000001</v>
          </cell>
        </row>
        <row r="248">
          <cell r="A248" t="str">
            <v>168</v>
          </cell>
          <cell r="F248">
            <v>0.85129999999999995</v>
          </cell>
        </row>
        <row r="249">
          <cell r="A249" t="str">
            <v>169</v>
          </cell>
          <cell r="F249">
            <v>1.4379</v>
          </cell>
        </row>
        <row r="250">
          <cell r="A250" t="str">
            <v>169O</v>
          </cell>
          <cell r="F250">
            <v>0.42949999999999999</v>
          </cell>
        </row>
        <row r="251">
          <cell r="A251" t="str">
            <v>170</v>
          </cell>
          <cell r="F251">
            <v>2.0085000000000002</v>
          </cell>
        </row>
        <row r="252">
          <cell r="A252" t="str">
            <v>171</v>
          </cell>
          <cell r="F252">
            <v>1.1067</v>
          </cell>
        </row>
        <row r="253">
          <cell r="A253" t="str">
            <v>171O</v>
          </cell>
          <cell r="F253">
            <v>0.64929999999999999</v>
          </cell>
        </row>
        <row r="254">
          <cell r="A254" t="str">
            <v>172</v>
          </cell>
          <cell r="F254">
            <v>0.84050000000000002</v>
          </cell>
        </row>
        <row r="255">
          <cell r="A255" t="str">
            <v>173</v>
          </cell>
          <cell r="F255">
            <v>0.64649999999999996</v>
          </cell>
        </row>
        <row r="256">
          <cell r="A256" t="str">
            <v>174N</v>
          </cell>
          <cell r="F256">
            <v>0.75470000000000004</v>
          </cell>
        </row>
        <row r="257">
          <cell r="A257" t="str">
            <v>175N</v>
          </cell>
          <cell r="F257">
            <v>0.54869999999999997</v>
          </cell>
        </row>
        <row r="258">
          <cell r="A258" t="str">
            <v>179</v>
          </cell>
          <cell r="F258">
            <v>0.82350000000000001</v>
          </cell>
        </row>
        <row r="259">
          <cell r="A259" t="str">
            <v>180</v>
          </cell>
          <cell r="F259">
            <v>0.70950000000000002</v>
          </cell>
        </row>
        <row r="260">
          <cell r="A260" t="str">
            <v>181</v>
          </cell>
          <cell r="F260">
            <v>0.43519999999999998</v>
          </cell>
        </row>
        <row r="261">
          <cell r="A261" t="str">
            <v>182</v>
          </cell>
          <cell r="F261">
            <v>0.67249999999999999</v>
          </cell>
        </row>
        <row r="262">
          <cell r="A262" t="str">
            <v>183</v>
          </cell>
          <cell r="F262">
            <v>0.44890000000000002</v>
          </cell>
        </row>
        <row r="263">
          <cell r="A263" t="str">
            <v>184A</v>
          </cell>
          <cell r="F263">
            <v>0.30220000000000002</v>
          </cell>
        </row>
        <row r="264">
          <cell r="A264" t="str">
            <v>184B</v>
          </cell>
          <cell r="F264">
            <v>0.25679999999999997</v>
          </cell>
        </row>
        <row r="265">
          <cell r="A265" t="str">
            <v>185</v>
          </cell>
          <cell r="F265">
            <v>0.4577</v>
          </cell>
        </row>
        <row r="266">
          <cell r="A266" t="str">
            <v>186</v>
          </cell>
          <cell r="F266">
            <v>0.30309999999999998</v>
          </cell>
        </row>
        <row r="267">
          <cell r="A267" t="str">
            <v>187</v>
          </cell>
          <cell r="F267">
            <v>0.28670000000000001</v>
          </cell>
        </row>
        <row r="268">
          <cell r="A268" t="str">
            <v>187O</v>
          </cell>
          <cell r="F268">
            <v>0.21779999999999999</v>
          </cell>
        </row>
        <row r="269">
          <cell r="A269" t="str">
            <v>188</v>
          </cell>
          <cell r="F269">
            <v>0.70369999999999999</v>
          </cell>
        </row>
        <row r="270">
          <cell r="A270" t="str">
            <v>189</v>
          </cell>
          <cell r="F270">
            <v>0.48220000000000002</v>
          </cell>
        </row>
        <row r="271">
          <cell r="A271" t="str">
            <v>190</v>
          </cell>
          <cell r="F271">
            <v>0.33450000000000002</v>
          </cell>
        </row>
        <row r="272">
          <cell r="A272" t="str">
            <v>191A</v>
          </cell>
          <cell r="F272">
            <v>5.4602000000000004</v>
          </cell>
        </row>
        <row r="273">
          <cell r="A273" t="str">
            <v>191B</v>
          </cell>
          <cell r="F273">
            <v>4.5990000000000002</v>
          </cell>
        </row>
        <row r="274">
          <cell r="A274" t="str">
            <v>191O</v>
          </cell>
          <cell r="F274"/>
        </row>
        <row r="275">
          <cell r="A275" t="str">
            <v>192</v>
          </cell>
          <cell r="F275">
            <v>3.3249</v>
          </cell>
        </row>
        <row r="276">
          <cell r="A276" t="str">
            <v>192O</v>
          </cell>
          <cell r="F276">
            <v>1</v>
          </cell>
        </row>
        <row r="277">
          <cell r="A277" t="str">
            <v>193</v>
          </cell>
          <cell r="F277">
            <v>2.8906000000000001</v>
          </cell>
        </row>
        <row r="278">
          <cell r="A278" t="str">
            <v>194</v>
          </cell>
          <cell r="F278">
            <v>1.3916999999999999</v>
          </cell>
        </row>
        <row r="279">
          <cell r="A279" t="str">
            <v>195</v>
          </cell>
          <cell r="F279">
            <v>2.2111000000000001</v>
          </cell>
        </row>
        <row r="280">
          <cell r="A280" t="str">
            <v>196</v>
          </cell>
          <cell r="F280">
            <v>2.3058999999999998</v>
          </cell>
        </row>
        <row r="281">
          <cell r="A281" t="str">
            <v>197</v>
          </cell>
          <cell r="F281">
            <v>1.8351</v>
          </cell>
        </row>
        <row r="282">
          <cell r="A282" t="str">
            <v>198</v>
          </cell>
          <cell r="F282">
            <v>1.214</v>
          </cell>
        </row>
        <row r="283">
          <cell r="A283" t="str">
            <v>199</v>
          </cell>
          <cell r="F283">
            <v>1.4027000000000001</v>
          </cell>
        </row>
        <row r="284">
          <cell r="A284" t="str">
            <v>200</v>
          </cell>
          <cell r="F284">
            <v>2.2890000000000001</v>
          </cell>
        </row>
        <row r="285">
          <cell r="A285" t="str">
            <v>200O</v>
          </cell>
          <cell r="F285" t="str">
            <v>0.5068</v>
          </cell>
        </row>
        <row r="286">
          <cell r="A286" t="str">
            <v>201</v>
          </cell>
          <cell r="F286">
            <v>2.9891999999999999</v>
          </cell>
        </row>
        <row r="287">
          <cell r="A287" t="str">
            <v>201O</v>
          </cell>
          <cell r="F287">
            <v>1</v>
          </cell>
        </row>
        <row r="288">
          <cell r="A288" t="str">
            <v>202</v>
          </cell>
          <cell r="F288">
            <v>0.92769999999999997</v>
          </cell>
        </row>
        <row r="289">
          <cell r="A289" t="str">
            <v>203</v>
          </cell>
          <cell r="F289">
            <v>0.80689999999999995</v>
          </cell>
        </row>
        <row r="290">
          <cell r="A290" t="str">
            <v>204</v>
          </cell>
          <cell r="F290">
            <v>0.74539999999999995</v>
          </cell>
        </row>
        <row r="291">
          <cell r="A291" t="str">
            <v>205</v>
          </cell>
          <cell r="F291">
            <v>0.94489999999999996</v>
          </cell>
        </row>
        <row r="292">
          <cell r="A292" t="str">
            <v>206</v>
          </cell>
          <cell r="F292">
            <v>0.80959999999999999</v>
          </cell>
        </row>
        <row r="293">
          <cell r="A293" t="str">
            <v>207</v>
          </cell>
          <cell r="F293">
            <v>0.78859999999999997</v>
          </cell>
        </row>
        <row r="294">
          <cell r="A294" t="str">
            <v>208</v>
          </cell>
          <cell r="F294">
            <v>0.5212</v>
          </cell>
        </row>
        <row r="295">
          <cell r="A295" t="str">
            <v>209C</v>
          </cell>
          <cell r="F295">
            <v>2.5545</v>
          </cell>
        </row>
        <row r="296">
          <cell r="A296" t="str">
            <v>209D</v>
          </cell>
          <cell r="F296">
            <v>2.0335999999999999</v>
          </cell>
        </row>
        <row r="297">
          <cell r="A297" t="str">
            <v>209E</v>
          </cell>
          <cell r="F297">
            <v>2.0116999999999998</v>
          </cell>
        </row>
        <row r="298">
          <cell r="A298" t="str">
            <v>209F</v>
          </cell>
          <cell r="F298">
            <v>3.6511999999999998</v>
          </cell>
        </row>
        <row r="299">
          <cell r="A299" t="str">
            <v>209G</v>
          </cell>
          <cell r="F299">
            <v>2.5316000000000001</v>
          </cell>
        </row>
        <row r="300">
          <cell r="A300" t="str">
            <v>209O</v>
          </cell>
          <cell r="F300">
            <v>1</v>
          </cell>
        </row>
        <row r="301">
          <cell r="A301" t="str">
            <v>210</v>
          </cell>
          <cell r="F301"/>
        </row>
        <row r="302">
          <cell r="A302" t="str">
            <v>210A</v>
          </cell>
          <cell r="F302">
            <v>2.9152999999999998</v>
          </cell>
        </row>
        <row r="303">
          <cell r="A303" t="str">
            <v>210N</v>
          </cell>
          <cell r="F303">
            <v>1.9302999999999999</v>
          </cell>
        </row>
        <row r="304">
          <cell r="A304" t="str">
            <v>211</v>
          </cell>
          <cell r="F304"/>
        </row>
        <row r="305">
          <cell r="A305" t="str">
            <v>211A</v>
          </cell>
          <cell r="F305">
            <v>2.3685999999999998</v>
          </cell>
        </row>
        <row r="306">
          <cell r="A306" t="str">
            <v>211N</v>
          </cell>
          <cell r="F306">
            <v>1.4525999999999999</v>
          </cell>
        </row>
        <row r="307">
          <cell r="A307" t="str">
            <v>212</v>
          </cell>
          <cell r="F307">
            <v>1.2881</v>
          </cell>
        </row>
        <row r="308">
          <cell r="A308" t="str">
            <v>212O</v>
          </cell>
          <cell r="F308">
            <v>0.17019999999999999</v>
          </cell>
        </row>
        <row r="309">
          <cell r="A309" t="str">
            <v>213</v>
          </cell>
          <cell r="F309">
            <v>1.8778999999999999</v>
          </cell>
        </row>
        <row r="310">
          <cell r="A310" t="str">
            <v>213O</v>
          </cell>
          <cell r="F310">
            <v>0.7198</v>
          </cell>
        </row>
        <row r="311">
          <cell r="A311" t="str">
            <v>214A</v>
          </cell>
          <cell r="F311">
            <v>7.0629999999999997</v>
          </cell>
        </row>
        <row r="312">
          <cell r="A312" t="str">
            <v>214B</v>
          </cell>
          <cell r="F312">
            <v>4.8882000000000003</v>
          </cell>
        </row>
        <row r="313">
          <cell r="A313" t="str">
            <v>214C</v>
          </cell>
          <cell r="F313">
            <v>3.6366000000000001</v>
          </cell>
        </row>
        <row r="314">
          <cell r="A314" t="str">
            <v>215B</v>
          </cell>
          <cell r="F314">
            <v>4.2351999999999999</v>
          </cell>
        </row>
        <row r="315">
          <cell r="A315" t="str">
            <v>215C</v>
          </cell>
          <cell r="F315">
            <v>2.6101999999999999</v>
          </cell>
        </row>
        <row r="316">
          <cell r="A316" t="str">
            <v>215O</v>
          </cell>
          <cell r="F316">
            <v>1.8815</v>
          </cell>
        </row>
        <row r="317">
          <cell r="A317" t="str">
            <v>216</v>
          </cell>
          <cell r="F317">
            <v>1.3349</v>
          </cell>
        </row>
        <row r="318">
          <cell r="A318" t="str">
            <v>216O</v>
          </cell>
          <cell r="F318">
            <v>0.61919999999999997</v>
          </cell>
        </row>
        <row r="319">
          <cell r="A319" t="str">
            <v>217</v>
          </cell>
          <cell r="F319">
            <v>4.5712999999999999</v>
          </cell>
        </row>
        <row r="320">
          <cell r="A320" t="str">
            <v>217O</v>
          </cell>
          <cell r="F320">
            <v>0.83450000000000002</v>
          </cell>
        </row>
        <row r="321">
          <cell r="A321" t="str">
            <v>218</v>
          </cell>
          <cell r="F321">
            <v>1.9089</v>
          </cell>
        </row>
        <row r="322">
          <cell r="A322" t="str">
            <v>219</v>
          </cell>
          <cell r="F322">
            <v>1.2963</v>
          </cell>
        </row>
        <row r="323">
          <cell r="A323" t="str">
            <v>220</v>
          </cell>
          <cell r="F323">
            <v>0.72099999999999997</v>
          </cell>
        </row>
        <row r="324">
          <cell r="A324" t="str">
            <v>220O</v>
          </cell>
          <cell r="F324">
            <v>0.45150000000000001</v>
          </cell>
        </row>
        <row r="325">
          <cell r="A325" t="str">
            <v>221</v>
          </cell>
          <cell r="F325">
            <v>2.2090000000000001</v>
          </cell>
        </row>
        <row r="326">
          <cell r="A326" t="str">
            <v>222</v>
          </cell>
          <cell r="F326">
            <v>1.1002000000000001</v>
          </cell>
        </row>
        <row r="327">
          <cell r="A327" t="str">
            <v>222O</v>
          </cell>
          <cell r="F327">
            <v>0.15290000000000001</v>
          </cell>
        </row>
        <row r="328">
          <cell r="A328" t="str">
            <v>222P</v>
          </cell>
          <cell r="F328">
            <v>0.95299999999999996</v>
          </cell>
        </row>
        <row r="329">
          <cell r="A329" t="str">
            <v>223</v>
          </cell>
          <cell r="F329">
            <v>1.2413000000000001</v>
          </cell>
        </row>
        <row r="330">
          <cell r="A330" t="str">
            <v>223O</v>
          </cell>
          <cell r="F330">
            <v>1</v>
          </cell>
        </row>
        <row r="331">
          <cell r="A331" t="str">
            <v>224</v>
          </cell>
          <cell r="F331">
            <v>0.85870000000000002</v>
          </cell>
        </row>
        <row r="332">
          <cell r="A332" t="str">
            <v>224O</v>
          </cell>
          <cell r="F332">
            <v>0.187</v>
          </cell>
        </row>
        <row r="333">
          <cell r="A333" t="str">
            <v>225</v>
          </cell>
          <cell r="F333">
            <v>1.1119000000000001</v>
          </cell>
        </row>
        <row r="334">
          <cell r="A334" t="str">
            <v>225O</v>
          </cell>
          <cell r="F334">
            <v>0.5554</v>
          </cell>
        </row>
        <row r="335">
          <cell r="A335" t="str">
            <v>226</v>
          </cell>
          <cell r="F335">
            <v>1.4764999999999999</v>
          </cell>
        </row>
        <row r="336">
          <cell r="A336" t="str">
            <v>227</v>
          </cell>
          <cell r="F336">
            <v>0.65100000000000002</v>
          </cell>
        </row>
        <row r="337">
          <cell r="A337" t="str">
            <v>227O</v>
          </cell>
          <cell r="F337">
            <v>1.1136999999999999</v>
          </cell>
        </row>
        <row r="338">
          <cell r="A338" t="str">
            <v>228</v>
          </cell>
          <cell r="F338">
            <v>1.0965</v>
          </cell>
        </row>
        <row r="339">
          <cell r="A339" t="str">
            <v>228O</v>
          </cell>
          <cell r="F339">
            <v>2.7961</v>
          </cell>
        </row>
        <row r="340">
          <cell r="A340" t="str">
            <v>229</v>
          </cell>
          <cell r="F340">
            <v>0.64570000000000005</v>
          </cell>
        </row>
        <row r="341">
          <cell r="A341" t="str">
            <v>229O</v>
          </cell>
          <cell r="F341">
            <v>0.90720000000000001</v>
          </cell>
        </row>
        <row r="342">
          <cell r="A342" t="str">
            <v>230</v>
          </cell>
          <cell r="F342">
            <v>0.79420000000000002</v>
          </cell>
        </row>
        <row r="343">
          <cell r="A343" t="str">
            <v>230O</v>
          </cell>
          <cell r="F343">
            <v>0.28639999999999999</v>
          </cell>
        </row>
        <row r="344">
          <cell r="A344" t="str">
            <v>231</v>
          </cell>
          <cell r="F344">
            <v>0.60650000000000004</v>
          </cell>
        </row>
        <row r="345">
          <cell r="A345" t="str">
            <v>231O</v>
          </cell>
          <cell r="F345">
            <v>0.46750000000000003</v>
          </cell>
        </row>
        <row r="346">
          <cell r="A346" t="str">
            <v>232</v>
          </cell>
          <cell r="F346">
            <v>0.59379999999999999</v>
          </cell>
        </row>
        <row r="347">
          <cell r="A347" t="str">
            <v>232O</v>
          </cell>
          <cell r="F347">
            <v>0.7873</v>
          </cell>
        </row>
        <row r="348">
          <cell r="A348" t="str">
            <v>233</v>
          </cell>
          <cell r="F348">
            <v>1.8271999999999999</v>
          </cell>
        </row>
        <row r="349">
          <cell r="A349" t="str">
            <v>234</v>
          </cell>
          <cell r="F349">
            <v>1.0801000000000001</v>
          </cell>
        </row>
        <row r="350">
          <cell r="A350" t="str">
            <v>234O</v>
          </cell>
          <cell r="F350">
            <v>2.3408000000000002</v>
          </cell>
        </row>
        <row r="351">
          <cell r="A351" t="str">
            <v>235</v>
          </cell>
          <cell r="F351">
            <v>0.64439999999999997</v>
          </cell>
        </row>
        <row r="352">
          <cell r="A352" t="str">
            <v>236</v>
          </cell>
          <cell r="F352">
            <v>0.6794</v>
          </cell>
        </row>
        <row r="353">
          <cell r="A353" t="str">
            <v>237</v>
          </cell>
          <cell r="F353">
            <v>0.43959999999999999</v>
          </cell>
        </row>
        <row r="354">
          <cell r="A354" t="str">
            <v>238</v>
          </cell>
          <cell r="F354">
            <v>0.75970000000000004</v>
          </cell>
        </row>
        <row r="355">
          <cell r="A355" t="str">
            <v>239</v>
          </cell>
          <cell r="F355">
            <v>0.75800000000000001</v>
          </cell>
        </row>
        <row r="356">
          <cell r="A356" t="str">
            <v>240N</v>
          </cell>
          <cell r="F356">
            <v>0.85389999999999999</v>
          </cell>
        </row>
        <row r="357">
          <cell r="A357" t="str">
            <v>241N</v>
          </cell>
          <cell r="F357">
            <v>0.69079999999999997</v>
          </cell>
        </row>
        <row r="358">
          <cell r="A358" t="str">
            <v>242A</v>
          </cell>
          <cell r="F358">
            <v>1.3083</v>
          </cell>
        </row>
        <row r="359">
          <cell r="A359" t="str">
            <v>242B</v>
          </cell>
          <cell r="F359">
            <v>1.0683</v>
          </cell>
        </row>
        <row r="360">
          <cell r="A360" t="str">
            <v>242C</v>
          </cell>
          <cell r="F360">
            <v>0.6482</v>
          </cell>
        </row>
        <row r="361">
          <cell r="A361" t="str">
            <v>242D</v>
          </cell>
          <cell r="F361">
            <v>0.60019999999999996</v>
          </cell>
        </row>
        <row r="362">
          <cell r="A362" t="str">
            <v>242E</v>
          </cell>
          <cell r="F362">
            <v>0.70889999999999997</v>
          </cell>
        </row>
        <row r="363">
          <cell r="A363" t="str">
            <v>242F</v>
          </cell>
          <cell r="F363">
            <v>0.40339999999999998</v>
          </cell>
        </row>
        <row r="364">
          <cell r="A364" t="str">
            <v>243</v>
          </cell>
          <cell r="F364">
            <v>0.67069999999999996</v>
          </cell>
        </row>
        <row r="365">
          <cell r="A365" t="str">
            <v>244</v>
          </cell>
          <cell r="F365">
            <v>0.87080000000000002</v>
          </cell>
        </row>
        <row r="366">
          <cell r="A366" t="str">
            <v>245</v>
          </cell>
          <cell r="F366">
            <v>0.46899999999999997</v>
          </cell>
        </row>
        <row r="367">
          <cell r="A367" t="str">
            <v>247</v>
          </cell>
          <cell r="F367">
            <v>0.59650000000000003</v>
          </cell>
        </row>
        <row r="368">
          <cell r="A368" t="str">
            <v>248</v>
          </cell>
          <cell r="F368">
            <v>0.74919999999999998</v>
          </cell>
        </row>
        <row r="369">
          <cell r="A369" t="str">
            <v>249</v>
          </cell>
          <cell r="F369">
            <v>0.61809999999999998</v>
          </cell>
        </row>
        <row r="370">
          <cell r="A370" t="str">
            <v>250</v>
          </cell>
          <cell r="F370">
            <v>0.4632</v>
          </cell>
        </row>
        <row r="371">
          <cell r="A371" t="str">
            <v>251</v>
          </cell>
          <cell r="F371">
            <v>0.26929999999999998</v>
          </cell>
        </row>
        <row r="372">
          <cell r="A372" t="str">
            <v>252</v>
          </cell>
          <cell r="F372">
            <v>0.16619999999999999</v>
          </cell>
        </row>
        <row r="373">
          <cell r="A373" t="str">
            <v>253</v>
          </cell>
          <cell r="F373">
            <v>0.49130000000000001</v>
          </cell>
        </row>
        <row r="374">
          <cell r="A374" t="str">
            <v>254</v>
          </cell>
          <cell r="F374">
            <v>0.33</v>
          </cell>
        </row>
        <row r="375">
          <cell r="A375" t="str">
            <v>255</v>
          </cell>
          <cell r="F375">
            <v>0.24979999999999999</v>
          </cell>
        </row>
        <row r="376">
          <cell r="A376" t="str">
            <v>256</v>
          </cell>
          <cell r="F376">
            <v>0.56110000000000004</v>
          </cell>
        </row>
        <row r="377">
          <cell r="A377" t="str">
            <v>257</v>
          </cell>
          <cell r="F377">
            <v>2.0238</v>
          </cell>
        </row>
        <row r="378">
          <cell r="A378" t="str">
            <v>258</v>
          </cell>
          <cell r="F378">
            <v>1.5295000000000001</v>
          </cell>
        </row>
        <row r="379">
          <cell r="A379" t="str">
            <v>258O</v>
          </cell>
          <cell r="F379">
            <v>1.2975000000000001</v>
          </cell>
        </row>
        <row r="380">
          <cell r="A380" t="str">
            <v>259</v>
          </cell>
          <cell r="F380">
            <v>1.2175</v>
          </cell>
        </row>
        <row r="381">
          <cell r="A381" t="str">
            <v>260</v>
          </cell>
          <cell r="F381">
            <v>1.0170999999999999</v>
          </cell>
        </row>
        <row r="382">
          <cell r="A382" t="str">
            <v>260O</v>
          </cell>
          <cell r="F382">
            <v>0.55520000000000003</v>
          </cell>
        </row>
        <row r="383">
          <cell r="A383" t="str">
            <v>261</v>
          </cell>
          <cell r="F383">
            <v>0.59940000000000004</v>
          </cell>
        </row>
        <row r="384">
          <cell r="A384" t="str">
            <v>261O</v>
          </cell>
          <cell r="F384">
            <v>0.50260000000000005</v>
          </cell>
        </row>
        <row r="385">
          <cell r="A385" t="str">
            <v>262</v>
          </cell>
          <cell r="F385">
            <v>0.56889999999999996</v>
          </cell>
        </row>
        <row r="386">
          <cell r="A386" t="str">
            <v>262O</v>
          </cell>
          <cell r="F386">
            <v>0.54400000000000004</v>
          </cell>
        </row>
        <row r="387">
          <cell r="A387" t="str">
            <v>263</v>
          </cell>
          <cell r="F387">
            <v>3.0304000000000002</v>
          </cell>
        </row>
        <row r="388">
          <cell r="A388" t="str">
            <v>264</v>
          </cell>
          <cell r="F388">
            <v>1.0701000000000001</v>
          </cell>
        </row>
        <row r="389">
          <cell r="A389" t="str">
            <v>265</v>
          </cell>
          <cell r="F389">
            <v>1.5414000000000001</v>
          </cell>
        </row>
        <row r="390">
          <cell r="A390" t="str">
            <v>266</v>
          </cell>
          <cell r="F390">
            <v>0.81669999999999998</v>
          </cell>
        </row>
        <row r="391">
          <cell r="A391" t="str">
            <v>266O</v>
          </cell>
          <cell r="F391">
            <v>1.0459000000000001</v>
          </cell>
        </row>
        <row r="392">
          <cell r="A392" t="str">
            <v>267</v>
          </cell>
          <cell r="F392">
            <v>0.57220000000000004</v>
          </cell>
        </row>
        <row r="393">
          <cell r="A393" t="str">
            <v>267O</v>
          </cell>
          <cell r="F393">
            <v>0.26300000000000001</v>
          </cell>
        </row>
        <row r="394">
          <cell r="A394" t="str">
            <v>268</v>
          </cell>
          <cell r="F394">
            <v>1.3826000000000001</v>
          </cell>
        </row>
        <row r="395">
          <cell r="A395" t="str">
            <v>268O</v>
          </cell>
          <cell r="F395">
            <v>1.0672999999999999</v>
          </cell>
        </row>
        <row r="396">
          <cell r="A396" t="str">
            <v>269</v>
          </cell>
          <cell r="F396">
            <v>1.5772999999999999</v>
          </cell>
        </row>
        <row r="397">
          <cell r="A397" t="str">
            <v>270</v>
          </cell>
          <cell r="F397">
            <v>0.67679999999999996</v>
          </cell>
        </row>
        <row r="398">
          <cell r="A398" t="str">
            <v>270O</v>
          </cell>
          <cell r="F398">
            <v>0.14080000000000001</v>
          </cell>
        </row>
        <row r="399">
          <cell r="A399" t="str">
            <v>271</v>
          </cell>
          <cell r="F399">
            <v>0.89570000000000005</v>
          </cell>
        </row>
        <row r="400">
          <cell r="A400" t="str">
            <v>272</v>
          </cell>
          <cell r="F400">
            <v>0.78849999999999998</v>
          </cell>
        </row>
        <row r="401">
          <cell r="A401" t="str">
            <v>273</v>
          </cell>
          <cell r="F401">
            <v>0.60229999999999995</v>
          </cell>
        </row>
        <row r="402">
          <cell r="A402" t="str">
            <v>274</v>
          </cell>
          <cell r="F402">
            <v>0.7389</v>
          </cell>
        </row>
        <row r="403">
          <cell r="A403" t="str">
            <v>275</v>
          </cell>
          <cell r="F403">
            <v>0.60340000000000005</v>
          </cell>
        </row>
        <row r="404">
          <cell r="A404" t="str">
            <v>276</v>
          </cell>
          <cell r="F404">
            <v>0.63500000000000001</v>
          </cell>
        </row>
        <row r="405">
          <cell r="A405" t="str">
            <v>277</v>
          </cell>
          <cell r="F405">
            <v>0.82630000000000003</v>
          </cell>
        </row>
        <row r="406">
          <cell r="A406" t="str">
            <v>278</v>
          </cell>
          <cell r="F406">
            <v>0.5383</v>
          </cell>
        </row>
        <row r="407">
          <cell r="A407" t="str">
            <v>279</v>
          </cell>
          <cell r="F407">
            <v>0.33989999999999998</v>
          </cell>
        </row>
        <row r="408">
          <cell r="A408" t="str">
            <v>280</v>
          </cell>
          <cell r="F408">
            <v>0.42870000000000003</v>
          </cell>
        </row>
        <row r="409">
          <cell r="A409" t="str">
            <v>281</v>
          </cell>
          <cell r="F409">
            <v>0.40810000000000002</v>
          </cell>
        </row>
        <row r="410">
          <cell r="A410" t="str">
            <v>282</v>
          </cell>
          <cell r="F410">
            <v>0.21310000000000001</v>
          </cell>
        </row>
        <row r="411">
          <cell r="A411" t="str">
            <v>283</v>
          </cell>
          <cell r="F411">
            <v>0.66369999999999996</v>
          </cell>
        </row>
        <row r="412">
          <cell r="A412" t="str">
            <v>284</v>
          </cell>
          <cell r="F412">
            <v>0.43530000000000002</v>
          </cell>
        </row>
        <row r="413">
          <cell r="A413" t="str">
            <v>285</v>
          </cell>
          <cell r="F413">
            <v>2.0457000000000001</v>
          </cell>
        </row>
        <row r="414">
          <cell r="A414" t="str">
            <v>285O</v>
          </cell>
          <cell r="F414">
            <v>1</v>
          </cell>
        </row>
        <row r="415">
          <cell r="A415" t="str">
            <v>286</v>
          </cell>
          <cell r="F415">
            <v>1.7473000000000001</v>
          </cell>
        </row>
        <row r="416">
          <cell r="A416" t="str">
            <v>286O</v>
          </cell>
          <cell r="F416"/>
        </row>
        <row r="417">
          <cell r="A417" t="str">
            <v>287O</v>
          </cell>
          <cell r="F417">
            <v>1</v>
          </cell>
        </row>
        <row r="418">
          <cell r="A418" t="str">
            <v>288A</v>
          </cell>
          <cell r="F418">
            <v>1.4034</v>
          </cell>
        </row>
        <row r="419">
          <cell r="A419" t="str">
            <v>288B</v>
          </cell>
          <cell r="F419">
            <v>1</v>
          </cell>
        </row>
        <row r="420">
          <cell r="A420" t="str">
            <v>288O</v>
          </cell>
          <cell r="F420">
            <v>1</v>
          </cell>
        </row>
        <row r="421">
          <cell r="A421" t="str">
            <v>288P</v>
          </cell>
          <cell r="F421">
            <v>1</v>
          </cell>
        </row>
        <row r="422">
          <cell r="A422" t="str">
            <v>289</v>
          </cell>
          <cell r="F422">
            <v>1.0265</v>
          </cell>
        </row>
        <row r="423">
          <cell r="A423" t="str">
            <v>289O</v>
          </cell>
          <cell r="F423"/>
        </row>
        <row r="424">
          <cell r="A424" t="str">
            <v>290</v>
          </cell>
          <cell r="F424">
            <v>1.1870000000000001</v>
          </cell>
        </row>
        <row r="425">
          <cell r="A425" t="str">
            <v>290O</v>
          </cell>
          <cell r="F425">
            <v>0.99570000000000003</v>
          </cell>
        </row>
        <row r="426">
          <cell r="A426" t="str">
            <v>291</v>
          </cell>
          <cell r="F426">
            <v>0.46839999999999998</v>
          </cell>
        </row>
        <row r="427">
          <cell r="A427" t="str">
            <v>291O</v>
          </cell>
          <cell r="F427"/>
        </row>
        <row r="428">
          <cell r="A428" t="str">
            <v>291</v>
          </cell>
          <cell r="F428">
            <v>0.46839999999999998</v>
          </cell>
        </row>
        <row r="429">
          <cell r="A429" t="str">
            <v>291C</v>
          </cell>
          <cell r="F429">
            <v>0.80510000000000004</v>
          </cell>
        </row>
        <row r="430">
          <cell r="A430" t="str">
            <v>291M</v>
          </cell>
          <cell r="F430">
            <v>0.91210000000000002</v>
          </cell>
        </row>
        <row r="431">
          <cell r="A431" t="str">
            <v>291N</v>
          </cell>
          <cell r="F431">
            <v>0.439</v>
          </cell>
        </row>
        <row r="432">
          <cell r="A432" t="str">
            <v>292</v>
          </cell>
          <cell r="F432">
            <v>2.1107999999999998</v>
          </cell>
        </row>
        <row r="433">
          <cell r="A433" t="str">
            <v>293</v>
          </cell>
          <cell r="F433">
            <v>1.2604</v>
          </cell>
        </row>
        <row r="434">
          <cell r="A434" t="str">
            <v>293O</v>
          </cell>
          <cell r="F434">
            <v>0.47110000000000002</v>
          </cell>
        </row>
        <row r="435">
          <cell r="A435" t="str">
            <v>294</v>
          </cell>
          <cell r="F435"/>
        </row>
        <row r="436">
          <cell r="A436" t="str">
            <v>294C</v>
          </cell>
          <cell r="F436"/>
        </row>
        <row r="437">
          <cell r="A437" t="str">
            <v>294M</v>
          </cell>
          <cell r="F437"/>
        </row>
        <row r="438">
          <cell r="A438" t="str">
            <v>294N</v>
          </cell>
          <cell r="F438"/>
        </row>
        <row r="439">
          <cell r="A439" t="str">
            <v>295</v>
          </cell>
          <cell r="F439"/>
        </row>
        <row r="440">
          <cell r="A440" t="str">
            <v>296</v>
          </cell>
          <cell r="F440">
            <v>0.76919999999999999</v>
          </cell>
        </row>
        <row r="441">
          <cell r="A441" t="str">
            <v>297</v>
          </cell>
          <cell r="F441">
            <v>0.52710000000000001</v>
          </cell>
        </row>
        <row r="442">
          <cell r="A442" t="str">
            <v>298</v>
          </cell>
          <cell r="F442">
            <v>0.48309999999999997</v>
          </cell>
        </row>
        <row r="443">
          <cell r="A443" t="str">
            <v>299</v>
          </cell>
          <cell r="F443">
            <v>0.65090000000000003</v>
          </cell>
        </row>
        <row r="444">
          <cell r="A444" t="str">
            <v>300</v>
          </cell>
          <cell r="F444">
            <v>0.74490000000000001</v>
          </cell>
        </row>
        <row r="445">
          <cell r="A445" t="str">
            <v>301</v>
          </cell>
          <cell r="F445">
            <v>0.57869999999999999</v>
          </cell>
        </row>
        <row r="446">
          <cell r="A446" t="str">
            <v>302</v>
          </cell>
          <cell r="F446" t="str">
            <v>23.4027</v>
          </cell>
        </row>
        <row r="447">
          <cell r="A447" t="str">
            <v>302O</v>
          </cell>
          <cell r="F447"/>
        </row>
        <row r="448">
          <cell r="A448" t="str">
            <v>303</v>
          </cell>
          <cell r="F448">
            <v>1.8185</v>
          </cell>
        </row>
        <row r="449">
          <cell r="A449" t="str">
            <v>304</v>
          </cell>
          <cell r="F449">
            <v>1.8704000000000001</v>
          </cell>
        </row>
        <row r="450">
          <cell r="A450" t="str">
            <v>305</v>
          </cell>
          <cell r="F450">
            <v>1.1794</v>
          </cell>
        </row>
        <row r="451">
          <cell r="A451" t="str">
            <v>305O</v>
          </cell>
          <cell r="F451">
            <v>0.54220000000000002</v>
          </cell>
        </row>
        <row r="452">
          <cell r="A452" t="str">
            <v>307N</v>
          </cell>
          <cell r="F452">
            <v>1</v>
          </cell>
        </row>
        <row r="453">
          <cell r="A453" t="str">
            <v>308</v>
          </cell>
          <cell r="F453">
            <v>1.3098000000000001</v>
          </cell>
        </row>
        <row r="454">
          <cell r="A454" t="str">
            <v>309</v>
          </cell>
          <cell r="F454">
            <v>0.76429999999999998</v>
          </cell>
        </row>
        <row r="455">
          <cell r="A455" t="str">
            <v>309O</v>
          </cell>
          <cell r="F455">
            <v>0.38600000000000001</v>
          </cell>
        </row>
        <row r="456">
          <cell r="A456" t="str">
            <v>310</v>
          </cell>
          <cell r="F456">
            <v>1.3065</v>
          </cell>
        </row>
        <row r="457">
          <cell r="A457" t="str">
            <v>311</v>
          </cell>
          <cell r="F457">
            <v>0.84079999999999999</v>
          </cell>
        </row>
        <row r="458">
          <cell r="A458" t="str">
            <v>311O</v>
          </cell>
          <cell r="F458">
            <v>0.64539999999999997</v>
          </cell>
        </row>
        <row r="459">
          <cell r="A459" t="str">
            <v>312</v>
          </cell>
          <cell r="F459">
            <v>1.1701999999999999</v>
          </cell>
        </row>
        <row r="460">
          <cell r="A460" t="str">
            <v>313</v>
          </cell>
          <cell r="F460">
            <v>0.4516</v>
          </cell>
        </row>
        <row r="461">
          <cell r="A461" t="str">
            <v>314</v>
          </cell>
          <cell r="F461">
            <v>0.46510000000000001</v>
          </cell>
        </row>
        <row r="462">
          <cell r="A462" t="str">
            <v>314O</v>
          </cell>
          <cell r="F462">
            <v>0.29480000000000001</v>
          </cell>
        </row>
        <row r="463">
          <cell r="A463" t="str">
            <v>315</v>
          </cell>
          <cell r="F463"/>
        </row>
        <row r="464">
          <cell r="A464" t="str">
            <v>315A</v>
          </cell>
          <cell r="F464">
            <v>3.4554999999999998</v>
          </cell>
        </row>
        <row r="465">
          <cell r="A465" t="str">
            <v>315B</v>
          </cell>
          <cell r="F465">
            <v>1.0622</v>
          </cell>
        </row>
        <row r="466">
          <cell r="A466" t="str">
            <v>315D</v>
          </cell>
          <cell r="F466">
            <v>0.5232</v>
          </cell>
        </row>
        <row r="467">
          <cell r="A467" t="str">
            <v>315E</v>
          </cell>
          <cell r="F467">
            <v>1.1092</v>
          </cell>
        </row>
        <row r="468">
          <cell r="A468" t="str">
            <v>315O</v>
          </cell>
          <cell r="F468">
            <v>0.62490000000000001</v>
          </cell>
        </row>
        <row r="469">
          <cell r="A469" t="str">
            <v>316</v>
          </cell>
          <cell r="F469">
            <v>0.77559999999999996</v>
          </cell>
        </row>
        <row r="470">
          <cell r="A470" t="str">
            <v>317</v>
          </cell>
          <cell r="F470">
            <v>0.31530000000000002</v>
          </cell>
        </row>
        <row r="471">
          <cell r="A471" t="str">
            <v>317O</v>
          </cell>
          <cell r="F471">
            <v>0.34010000000000001</v>
          </cell>
        </row>
        <row r="472">
          <cell r="A472" t="str">
            <v>318</v>
          </cell>
          <cell r="F472">
            <v>0.85850000000000004</v>
          </cell>
        </row>
        <row r="473">
          <cell r="A473" t="str">
            <v>319</v>
          </cell>
          <cell r="F473">
            <v>0.63980000000000004</v>
          </cell>
        </row>
        <row r="474">
          <cell r="A474" t="str">
            <v>320</v>
          </cell>
          <cell r="F474">
            <v>0.84550000000000003</v>
          </cell>
        </row>
        <row r="475">
          <cell r="A475" t="str">
            <v>321</v>
          </cell>
          <cell r="F475">
            <v>0.60840000000000005</v>
          </cell>
        </row>
        <row r="476">
          <cell r="A476" t="str">
            <v>322</v>
          </cell>
          <cell r="F476">
            <v>0.38250000000000001</v>
          </cell>
        </row>
        <row r="477">
          <cell r="A477" t="str">
            <v>323</v>
          </cell>
          <cell r="F477">
            <v>0.63380000000000003</v>
          </cell>
        </row>
        <row r="478">
          <cell r="A478" t="str">
            <v>323O</v>
          </cell>
          <cell r="F478">
            <v>1</v>
          </cell>
        </row>
        <row r="479">
          <cell r="A479" t="str">
            <v>324</v>
          </cell>
          <cell r="F479">
            <v>0.36940000000000001</v>
          </cell>
        </row>
        <row r="480">
          <cell r="A480" t="str">
            <v>325</v>
          </cell>
          <cell r="F480">
            <v>0.46510000000000001</v>
          </cell>
        </row>
        <row r="481">
          <cell r="A481" t="str">
            <v>326</v>
          </cell>
          <cell r="F481">
            <v>0.3412</v>
          </cell>
        </row>
        <row r="482">
          <cell r="A482" t="str">
            <v>327</v>
          </cell>
          <cell r="F482">
            <v>0.1739</v>
          </cell>
        </row>
        <row r="483">
          <cell r="A483" t="str">
            <v>329N</v>
          </cell>
          <cell r="F483">
            <v>0.4148</v>
          </cell>
        </row>
        <row r="484">
          <cell r="A484" t="str">
            <v>331</v>
          </cell>
          <cell r="F484">
            <v>0.7097</v>
          </cell>
        </row>
        <row r="485">
          <cell r="A485" t="str">
            <v>332</v>
          </cell>
          <cell r="F485">
            <v>0.54579999999999995</v>
          </cell>
        </row>
        <row r="486">
          <cell r="A486" t="str">
            <v>333</v>
          </cell>
          <cell r="F486">
            <v>0.4506</v>
          </cell>
        </row>
        <row r="487">
          <cell r="A487" t="str">
            <v>334</v>
          </cell>
          <cell r="F487">
            <v>1.6435999999999999</v>
          </cell>
        </row>
        <row r="488">
          <cell r="A488" t="str">
            <v>335</v>
          </cell>
          <cell r="F488">
            <v>1.389</v>
          </cell>
        </row>
        <row r="489">
          <cell r="A489" t="str">
            <v>335O</v>
          </cell>
          <cell r="F489">
            <v>1</v>
          </cell>
        </row>
        <row r="490">
          <cell r="A490" t="str">
            <v>336</v>
          </cell>
          <cell r="F490">
            <v>1.1305000000000001</v>
          </cell>
        </row>
        <row r="491">
          <cell r="A491" t="str">
            <v>337</v>
          </cell>
          <cell r="F491">
            <v>0.69610000000000005</v>
          </cell>
        </row>
        <row r="492">
          <cell r="A492" t="str">
            <v>337O</v>
          </cell>
          <cell r="F492">
            <v>0.49959999999999999</v>
          </cell>
        </row>
        <row r="493">
          <cell r="A493" t="str">
            <v>338</v>
          </cell>
          <cell r="F493">
            <v>0.93069999999999997</v>
          </cell>
        </row>
        <row r="494">
          <cell r="A494" t="str">
            <v>339</v>
          </cell>
          <cell r="F494">
            <v>0.5595</v>
          </cell>
        </row>
        <row r="495">
          <cell r="A495" t="str">
            <v>340</v>
          </cell>
          <cell r="F495">
            <v>0.44600000000000001</v>
          </cell>
        </row>
        <row r="496">
          <cell r="A496" t="str">
            <v>340O</v>
          </cell>
          <cell r="F496">
            <v>0.39279999999999998</v>
          </cell>
        </row>
        <row r="497">
          <cell r="A497" t="str">
            <v>341</v>
          </cell>
          <cell r="F497">
            <v>1.3072999999999999</v>
          </cell>
        </row>
        <row r="498">
          <cell r="A498" t="str">
            <v>341O</v>
          </cell>
          <cell r="F498">
            <v>0.28100000000000003</v>
          </cell>
        </row>
        <row r="499">
          <cell r="A499" t="str">
            <v>342</v>
          </cell>
          <cell r="F499"/>
        </row>
        <row r="500">
          <cell r="A500" t="str">
            <v>342N</v>
          </cell>
          <cell r="F500">
            <v>0.32990000000000003</v>
          </cell>
        </row>
        <row r="501">
          <cell r="A501" t="str">
            <v>343</v>
          </cell>
          <cell r="F501"/>
        </row>
        <row r="502">
          <cell r="A502" t="str">
            <v>343O</v>
          </cell>
          <cell r="F502">
            <v>0.32150000000000001</v>
          </cell>
        </row>
        <row r="503">
          <cell r="A503" t="str">
            <v>344</v>
          </cell>
          <cell r="F503">
            <v>1.1735</v>
          </cell>
        </row>
        <row r="504">
          <cell r="A504" t="str">
            <v>345</v>
          </cell>
          <cell r="F504">
            <v>0.80030000000000001</v>
          </cell>
        </row>
        <row r="505">
          <cell r="A505" t="str">
            <v>345O</v>
          </cell>
          <cell r="F505">
            <v>0.23930000000000001</v>
          </cell>
        </row>
        <row r="506">
          <cell r="A506" t="str">
            <v>346</v>
          </cell>
          <cell r="F506">
            <v>0.74970000000000003</v>
          </cell>
        </row>
        <row r="507">
          <cell r="A507" t="str">
            <v>347</v>
          </cell>
          <cell r="F507">
            <v>0.55779999999999996</v>
          </cell>
        </row>
        <row r="508">
          <cell r="A508" t="str">
            <v>348</v>
          </cell>
          <cell r="F508">
            <v>0.66190000000000004</v>
          </cell>
        </row>
        <row r="509">
          <cell r="A509" t="str">
            <v>349</v>
          </cell>
          <cell r="F509">
            <v>0.42230000000000001</v>
          </cell>
        </row>
        <row r="510">
          <cell r="A510" t="str">
            <v>350</v>
          </cell>
          <cell r="F510">
            <v>0.51859999999999995</v>
          </cell>
        </row>
        <row r="511">
          <cell r="A511" t="str">
            <v>351</v>
          </cell>
          <cell r="F511">
            <v>0.3009</v>
          </cell>
        </row>
        <row r="512">
          <cell r="A512" t="str">
            <v>351O</v>
          </cell>
          <cell r="F512">
            <v>0.29199999999999998</v>
          </cell>
        </row>
        <row r="513">
          <cell r="A513" t="str">
            <v>352</v>
          </cell>
          <cell r="F513">
            <v>0.36409999999999998</v>
          </cell>
        </row>
        <row r="514">
          <cell r="A514" t="str">
            <v>353</v>
          </cell>
          <cell r="F514">
            <v>2.1017999999999999</v>
          </cell>
        </row>
        <row r="515">
          <cell r="A515" t="str">
            <v>353O</v>
          </cell>
          <cell r="F515">
            <v>1</v>
          </cell>
        </row>
        <row r="516">
          <cell r="A516" t="str">
            <v>354</v>
          </cell>
          <cell r="F516">
            <v>1.8866000000000001</v>
          </cell>
        </row>
        <row r="517">
          <cell r="A517" t="str">
            <v>355</v>
          </cell>
          <cell r="F517">
            <v>1.8002</v>
          </cell>
        </row>
        <row r="518">
          <cell r="A518" t="str">
            <v>355O</v>
          </cell>
          <cell r="F518">
            <v>0.28370000000000001</v>
          </cell>
        </row>
        <row r="519">
          <cell r="A519" t="str">
            <v>356</v>
          </cell>
          <cell r="F519">
            <v>0.68930000000000002</v>
          </cell>
        </row>
        <row r="520">
          <cell r="A520" t="str">
            <v>356O</v>
          </cell>
          <cell r="F520">
            <v>0.49390000000000001</v>
          </cell>
        </row>
        <row r="521">
          <cell r="A521" t="str">
            <v>357</v>
          </cell>
          <cell r="F521">
            <v>1.9957</v>
          </cell>
        </row>
        <row r="522">
          <cell r="A522" t="str">
            <v>357O</v>
          </cell>
          <cell r="F522">
            <v>1</v>
          </cell>
        </row>
        <row r="523">
          <cell r="A523" t="str">
            <v>358</v>
          </cell>
          <cell r="F523">
            <v>1.3571</v>
          </cell>
        </row>
        <row r="524">
          <cell r="A524" t="str">
            <v>359</v>
          </cell>
          <cell r="F524">
            <v>1.1248</v>
          </cell>
        </row>
        <row r="525">
          <cell r="A525" t="str">
            <v>359O</v>
          </cell>
          <cell r="F525">
            <v>0.15590000000000001</v>
          </cell>
        </row>
        <row r="526">
          <cell r="A526" t="str">
            <v>360</v>
          </cell>
          <cell r="F526">
            <v>0.52569999999999995</v>
          </cell>
        </row>
        <row r="527">
          <cell r="A527" t="str">
            <v>360O</v>
          </cell>
          <cell r="F527">
            <v>0.22309999999999999</v>
          </cell>
        </row>
        <row r="528">
          <cell r="A528" t="str">
            <v>361</v>
          </cell>
          <cell r="F528">
            <v>1.2566999999999999</v>
          </cell>
        </row>
        <row r="529">
          <cell r="A529" t="str">
            <v>361O</v>
          </cell>
          <cell r="F529">
            <v>0.23449999999999999</v>
          </cell>
        </row>
        <row r="530">
          <cell r="A530" t="str">
            <v>362</v>
          </cell>
          <cell r="F530">
            <v>1.8771</v>
          </cell>
        </row>
        <row r="531">
          <cell r="A531" t="str">
            <v>362O</v>
          </cell>
          <cell r="F531">
            <v>1</v>
          </cell>
        </row>
        <row r="532">
          <cell r="A532" t="str">
            <v>363</v>
          </cell>
          <cell r="F532">
            <v>0.88959999999999995</v>
          </cell>
        </row>
        <row r="533">
          <cell r="A533" t="str">
            <v>364</v>
          </cell>
          <cell r="F533">
            <v>0.26250000000000001</v>
          </cell>
        </row>
        <row r="534">
          <cell r="A534" t="str">
            <v>364O</v>
          </cell>
          <cell r="F534">
            <v>0.1946</v>
          </cell>
        </row>
        <row r="535">
          <cell r="A535" t="str">
            <v>365</v>
          </cell>
          <cell r="F535">
            <v>1.7013</v>
          </cell>
        </row>
        <row r="536">
          <cell r="A536" t="str">
            <v>365O</v>
          </cell>
          <cell r="F536">
            <v>1.4692000000000001</v>
          </cell>
        </row>
        <row r="537">
          <cell r="A537" t="str">
            <v>366</v>
          </cell>
          <cell r="F537">
            <v>0.71579999999999999</v>
          </cell>
        </row>
        <row r="538">
          <cell r="A538" t="str">
            <v>367</v>
          </cell>
          <cell r="F538">
            <v>0.50360000000000005</v>
          </cell>
        </row>
        <row r="539">
          <cell r="A539" t="str">
            <v>368</v>
          </cell>
          <cell r="F539">
            <v>0.45300000000000001</v>
          </cell>
        </row>
        <row r="540">
          <cell r="A540" t="str">
            <v>369</v>
          </cell>
          <cell r="F540">
            <v>0.29959999999999998</v>
          </cell>
        </row>
        <row r="541">
          <cell r="A541" t="str">
            <v>370</v>
          </cell>
          <cell r="F541">
            <v>1.0198</v>
          </cell>
        </row>
        <row r="542">
          <cell r="A542" t="str">
            <v>371</v>
          </cell>
          <cell r="F542">
            <v>0.8024</v>
          </cell>
        </row>
        <row r="543">
          <cell r="A543" t="str">
            <v>371O</v>
          </cell>
          <cell r="F543">
            <v>0.82909999999999995</v>
          </cell>
        </row>
        <row r="544">
          <cell r="A544" t="str">
            <v>372</v>
          </cell>
          <cell r="F544">
            <v>0.74670000000000003</v>
          </cell>
        </row>
        <row r="545">
          <cell r="A545" t="str">
            <v>373</v>
          </cell>
          <cell r="F545">
            <v>0.61429999999999996</v>
          </cell>
        </row>
        <row r="546">
          <cell r="A546" t="str">
            <v>373O</v>
          </cell>
          <cell r="F546">
            <v>8.5699999999999998E-2</v>
          </cell>
        </row>
        <row r="547">
          <cell r="A547" t="str">
            <v>374</v>
          </cell>
          <cell r="F547">
            <v>0.82879999999999998</v>
          </cell>
        </row>
        <row r="548">
          <cell r="A548" t="str">
            <v>375</v>
          </cell>
          <cell r="F548">
            <v>0.87480000000000002</v>
          </cell>
        </row>
        <row r="549">
          <cell r="A549" t="str">
            <v>375O</v>
          </cell>
          <cell r="F549"/>
        </row>
        <row r="550">
          <cell r="A550" t="str">
            <v>376</v>
          </cell>
          <cell r="F550">
            <v>0.3977</v>
          </cell>
        </row>
        <row r="551">
          <cell r="A551" t="str">
            <v>377N</v>
          </cell>
          <cell r="F551">
            <v>0.46189999999999998</v>
          </cell>
        </row>
        <row r="552">
          <cell r="A552" t="str">
            <v>377O</v>
          </cell>
          <cell r="F552">
            <v>0.33489999999999998</v>
          </cell>
        </row>
        <row r="553">
          <cell r="A553" t="str">
            <v>378N</v>
          </cell>
          <cell r="F553">
            <v>1.1544000000000001</v>
          </cell>
        </row>
        <row r="554">
          <cell r="A554" t="str">
            <v>378O</v>
          </cell>
          <cell r="F554"/>
        </row>
        <row r="555">
          <cell r="A555" t="str">
            <v>379</v>
          </cell>
          <cell r="F555">
            <v>0.3236</v>
          </cell>
        </row>
        <row r="556">
          <cell r="A556" t="str">
            <v>380</v>
          </cell>
          <cell r="F556">
            <v>0.2288</v>
          </cell>
        </row>
        <row r="557">
          <cell r="A557" t="str">
            <v>381</v>
          </cell>
          <cell r="F557">
            <v>0.28720000000000001</v>
          </cell>
        </row>
        <row r="558">
          <cell r="A558" t="str">
            <v>381O</v>
          </cell>
          <cell r="F558">
            <v>8.5699999999999998E-2</v>
          </cell>
        </row>
        <row r="559">
          <cell r="A559" t="str">
            <v>382</v>
          </cell>
          <cell r="F559">
            <v>0.1953</v>
          </cell>
        </row>
        <row r="560">
          <cell r="A560" t="str">
            <v>383</v>
          </cell>
          <cell r="F560">
            <v>0.3009</v>
          </cell>
        </row>
        <row r="561">
          <cell r="A561" t="str">
            <v>384</v>
          </cell>
          <cell r="F561">
            <v>0.1978</v>
          </cell>
        </row>
        <row r="562">
          <cell r="A562" t="str">
            <v>385A</v>
          </cell>
          <cell r="F562">
            <v>0.93700000000000006</v>
          </cell>
        </row>
        <row r="563">
          <cell r="A563" t="str">
            <v>385B</v>
          </cell>
          <cell r="F563">
            <v>1.1129</v>
          </cell>
        </row>
        <row r="564">
          <cell r="A564" t="str">
            <v>385C</v>
          </cell>
          <cell r="F564">
            <v>1.2248000000000001</v>
          </cell>
        </row>
        <row r="565">
          <cell r="A565" t="str">
            <v>386N</v>
          </cell>
          <cell r="F565">
            <v>18.289200000000001</v>
          </cell>
        </row>
        <row r="566">
          <cell r="A566" t="str">
            <v>387</v>
          </cell>
          <cell r="F566"/>
        </row>
        <row r="567">
          <cell r="A567" t="str">
            <v>387N</v>
          </cell>
          <cell r="F567">
            <v>8.5640999999999998</v>
          </cell>
        </row>
        <row r="568">
          <cell r="A568" t="str">
            <v>388A</v>
          </cell>
          <cell r="F568">
            <v>2.4108000000000001</v>
          </cell>
        </row>
        <row r="569">
          <cell r="A569" t="str">
            <v>388B</v>
          </cell>
          <cell r="F569">
            <v>2.7705000000000002</v>
          </cell>
        </row>
        <row r="570">
          <cell r="A570" t="str">
            <v>388C</v>
          </cell>
          <cell r="F570">
            <v>4.1397000000000004</v>
          </cell>
        </row>
        <row r="571">
          <cell r="A571" t="str">
            <v>389A</v>
          </cell>
          <cell r="F571">
            <v>13.5984</v>
          </cell>
        </row>
        <row r="572">
          <cell r="A572" t="str">
            <v>389B</v>
          </cell>
          <cell r="F572">
            <v>2.4222000000000001</v>
          </cell>
        </row>
        <row r="573">
          <cell r="A573" t="str">
            <v>389C</v>
          </cell>
          <cell r="F573">
            <v>4.8459000000000003</v>
          </cell>
        </row>
        <row r="574">
          <cell r="A574" t="str">
            <v>390</v>
          </cell>
          <cell r="F574">
            <v>1.3801000000000001</v>
          </cell>
        </row>
        <row r="575">
          <cell r="A575" t="str">
            <v>391</v>
          </cell>
          <cell r="F575">
            <v>0.55279999999999996</v>
          </cell>
        </row>
        <row r="576">
          <cell r="A576" t="str">
            <v>392</v>
          </cell>
          <cell r="F576">
            <v>2.3656000000000001</v>
          </cell>
        </row>
        <row r="577">
          <cell r="A577" t="str">
            <v>393</v>
          </cell>
          <cell r="F577">
            <v>1.7117</v>
          </cell>
        </row>
        <row r="578">
          <cell r="A578" t="str">
            <v>393O</v>
          </cell>
          <cell r="F578"/>
        </row>
        <row r="579">
          <cell r="A579" t="str">
            <v>394</v>
          </cell>
          <cell r="F579">
            <v>1.0317000000000001</v>
          </cell>
        </row>
        <row r="580">
          <cell r="A580" t="str">
            <v>394O</v>
          </cell>
          <cell r="F580">
            <v>0.3881</v>
          </cell>
        </row>
        <row r="581">
          <cell r="A581" t="str">
            <v>395</v>
          </cell>
          <cell r="F581">
            <v>0.63519999999999999</v>
          </cell>
        </row>
        <row r="582">
          <cell r="A582" t="str">
            <v>396</v>
          </cell>
          <cell r="F582">
            <v>0.33279999999999998</v>
          </cell>
        </row>
        <row r="583">
          <cell r="A583" t="str">
            <v>397</v>
          </cell>
          <cell r="F583">
            <v>0.54700000000000004</v>
          </cell>
        </row>
        <row r="584">
          <cell r="A584" t="str">
            <v>398</v>
          </cell>
          <cell r="F584">
            <v>0.74739999999999995</v>
          </cell>
        </row>
        <row r="585">
          <cell r="A585" t="str">
            <v>399</v>
          </cell>
          <cell r="F585">
            <v>0.37490000000000001</v>
          </cell>
        </row>
        <row r="586">
          <cell r="A586" t="str">
            <v>400</v>
          </cell>
          <cell r="F586">
            <v>3.0623</v>
          </cell>
        </row>
        <row r="587">
          <cell r="A587" t="str">
            <v>401</v>
          </cell>
          <cell r="F587">
            <v>1.7979000000000001</v>
          </cell>
        </row>
        <row r="588">
          <cell r="A588" t="str">
            <v>402</v>
          </cell>
          <cell r="F588">
            <v>1.0866</v>
          </cell>
        </row>
        <row r="589">
          <cell r="A589" t="str">
            <v>402O</v>
          </cell>
          <cell r="F589">
            <v>0.37659999999999999</v>
          </cell>
        </row>
        <row r="590">
          <cell r="A590" t="str">
            <v>403</v>
          </cell>
          <cell r="F590">
            <v>0.7903</v>
          </cell>
        </row>
        <row r="591">
          <cell r="A591" t="str">
            <v>404</v>
          </cell>
          <cell r="F591">
            <v>0.52890000000000004</v>
          </cell>
        </row>
        <row r="592">
          <cell r="A592" t="str">
            <v>405</v>
          </cell>
          <cell r="F592">
            <v>0.69120000000000004</v>
          </cell>
        </row>
        <row r="593">
          <cell r="A593" t="str">
            <v>406</v>
          </cell>
          <cell r="F593">
            <v>3.4369000000000001</v>
          </cell>
        </row>
        <row r="594">
          <cell r="A594" t="str">
            <v>407</v>
          </cell>
          <cell r="F594">
            <v>2.4474</v>
          </cell>
        </row>
        <row r="595">
          <cell r="A595" t="str">
            <v>407O</v>
          </cell>
          <cell r="F595">
            <v>0.61870000000000003</v>
          </cell>
        </row>
        <row r="596">
          <cell r="A596" t="str">
            <v>408</v>
          </cell>
          <cell r="F596">
            <v>1.5455000000000001</v>
          </cell>
        </row>
        <row r="597">
          <cell r="A597" t="str">
            <v>408O</v>
          </cell>
          <cell r="F597">
            <v>0.65459999999999996</v>
          </cell>
        </row>
        <row r="598">
          <cell r="A598" t="str">
            <v>409</v>
          </cell>
          <cell r="F598">
            <v>1.0101</v>
          </cell>
        </row>
        <row r="599">
          <cell r="A599" t="str">
            <v>409O</v>
          </cell>
          <cell r="F599">
            <v>6.6299999999999998E-2</v>
          </cell>
        </row>
        <row r="600">
          <cell r="A600" t="str">
            <v>410</v>
          </cell>
          <cell r="F600">
            <v>0.31830000000000003</v>
          </cell>
        </row>
        <row r="601">
          <cell r="A601" t="str">
            <v>411N</v>
          </cell>
          <cell r="F601">
            <v>0.43180000000000002</v>
          </cell>
        </row>
        <row r="602">
          <cell r="A602" t="str">
            <v>413</v>
          </cell>
          <cell r="F602">
            <v>1.0995999999999999</v>
          </cell>
        </row>
        <row r="603">
          <cell r="A603" t="str">
            <v>414</v>
          </cell>
          <cell r="F603">
            <v>0.68149999999999999</v>
          </cell>
        </row>
        <row r="604">
          <cell r="A604" t="str">
            <v>415</v>
          </cell>
          <cell r="F604">
            <v>2.6859000000000002</v>
          </cell>
        </row>
        <row r="605">
          <cell r="A605" t="str">
            <v>415O</v>
          </cell>
          <cell r="F605">
            <v>0.22450000000000001</v>
          </cell>
        </row>
        <row r="606">
          <cell r="A606" t="str">
            <v>416N</v>
          </cell>
          <cell r="F606">
            <v>1.1248</v>
          </cell>
        </row>
        <row r="607">
          <cell r="A607" t="str">
            <v>417N</v>
          </cell>
          <cell r="F607">
            <v>0.79759999999999998</v>
          </cell>
        </row>
        <row r="608">
          <cell r="A608" t="str">
            <v>418</v>
          </cell>
          <cell r="F608">
            <v>0.87519999999999998</v>
          </cell>
        </row>
        <row r="609">
          <cell r="A609" t="str">
            <v>419</v>
          </cell>
          <cell r="F609">
            <v>1.1521999999999999</v>
          </cell>
        </row>
        <row r="610">
          <cell r="A610" t="str">
            <v>420</v>
          </cell>
          <cell r="F610">
            <v>0.69950000000000001</v>
          </cell>
        </row>
        <row r="611">
          <cell r="A611" t="str">
            <v>421</v>
          </cell>
          <cell r="F611">
            <v>0.80400000000000005</v>
          </cell>
        </row>
        <row r="612">
          <cell r="A612" t="str">
            <v>422</v>
          </cell>
          <cell r="F612">
            <v>0.25979999999999998</v>
          </cell>
        </row>
        <row r="613">
          <cell r="A613" t="str">
            <v>423</v>
          </cell>
          <cell r="F613">
            <v>0.56810000000000005</v>
          </cell>
        </row>
        <row r="614">
          <cell r="A614" t="str">
            <v>424N</v>
          </cell>
          <cell r="F614">
            <v>1.085</v>
          </cell>
        </row>
        <row r="615">
          <cell r="A615" t="str">
            <v>424O</v>
          </cell>
          <cell r="F615">
            <v>0.57589999999999997</v>
          </cell>
        </row>
        <row r="616">
          <cell r="A616" t="str">
            <v>426A</v>
          </cell>
          <cell r="F616">
            <v>0.37680000000000002</v>
          </cell>
        </row>
        <row r="617">
          <cell r="A617" t="str">
            <v>426B</v>
          </cell>
          <cell r="F617">
            <v>0.55959999999999999</v>
          </cell>
        </row>
        <row r="618">
          <cell r="A618" t="str">
            <v>426C</v>
          </cell>
          <cell r="F618">
            <v>0.56759999999999999</v>
          </cell>
        </row>
        <row r="619">
          <cell r="A619" t="str">
            <v>426D</v>
          </cell>
          <cell r="F619">
            <v>0.74299999999999999</v>
          </cell>
        </row>
        <row r="620">
          <cell r="A620" t="str">
            <v>427A</v>
          </cell>
          <cell r="F620">
            <v>0.56240000000000001</v>
          </cell>
        </row>
        <row r="621">
          <cell r="A621" t="str">
            <v>427B</v>
          </cell>
          <cell r="F621">
            <v>0.46260000000000001</v>
          </cell>
        </row>
        <row r="622">
          <cell r="A622" t="str">
            <v>427C</v>
          </cell>
          <cell r="F622">
            <v>0.33729999999999999</v>
          </cell>
        </row>
        <row r="623">
          <cell r="A623" t="str">
            <v>427D</v>
          </cell>
          <cell r="F623">
            <v>0.44119999999999998</v>
          </cell>
        </row>
        <row r="624">
          <cell r="A624" t="str">
            <v>428N</v>
          </cell>
          <cell r="F624">
            <v>1.2358</v>
          </cell>
        </row>
        <row r="625">
          <cell r="A625" t="str">
            <v>429A</v>
          </cell>
          <cell r="F625">
            <v>0.79720000000000002</v>
          </cell>
        </row>
        <row r="626">
          <cell r="A626" t="str">
            <v>429B</v>
          </cell>
          <cell r="F626">
            <v>0.59379999999999999</v>
          </cell>
        </row>
        <row r="627">
          <cell r="A627" t="str">
            <v>430A</v>
          </cell>
          <cell r="F627">
            <v>8.0299999999999996E-2</v>
          </cell>
        </row>
        <row r="628">
          <cell r="A628" t="str">
            <v>430B</v>
          </cell>
          <cell r="F628">
            <v>0.42859999999999998</v>
          </cell>
        </row>
        <row r="629">
          <cell r="A629" t="str">
            <v>430C</v>
          </cell>
          <cell r="F629">
            <v>0.42709999999999998</v>
          </cell>
        </row>
        <row r="630">
          <cell r="A630" t="str">
            <v>430D</v>
          </cell>
          <cell r="F630">
            <v>0.15290000000000001</v>
          </cell>
        </row>
        <row r="631">
          <cell r="A631" t="str">
            <v>430E</v>
          </cell>
          <cell r="F631">
            <v>0.18440000000000001</v>
          </cell>
        </row>
        <row r="632">
          <cell r="A632" t="str">
            <v>430F</v>
          </cell>
          <cell r="F632">
            <v>0.55449999999999999</v>
          </cell>
        </row>
        <row r="633">
          <cell r="A633" t="str">
            <v>431A</v>
          </cell>
          <cell r="F633">
            <v>0.29339999999999999</v>
          </cell>
        </row>
        <row r="634">
          <cell r="A634" t="str">
            <v>431B</v>
          </cell>
          <cell r="F634">
            <v>0.28410000000000002</v>
          </cell>
        </row>
        <row r="635">
          <cell r="A635" t="str">
            <v>431C</v>
          </cell>
          <cell r="F635">
            <v>0.1817</v>
          </cell>
        </row>
        <row r="636">
          <cell r="A636" t="str">
            <v>432A</v>
          </cell>
          <cell r="F636">
            <v>0.3196</v>
          </cell>
        </row>
        <row r="637">
          <cell r="A637" t="str">
            <v>432B</v>
          </cell>
          <cell r="F637">
            <v>1.0225</v>
          </cell>
        </row>
        <row r="638">
          <cell r="A638" t="str">
            <v>432C</v>
          </cell>
          <cell r="F638">
            <v>0.3155</v>
          </cell>
        </row>
        <row r="639">
          <cell r="A639" t="str">
            <v>432M</v>
          </cell>
          <cell r="F639">
            <v>3.6267999999999998</v>
          </cell>
        </row>
        <row r="640">
          <cell r="A640" t="str">
            <v>432N</v>
          </cell>
          <cell r="F640">
            <v>1</v>
          </cell>
        </row>
        <row r="641">
          <cell r="A641" t="str">
            <v>436A</v>
          </cell>
          <cell r="F641">
            <v>0.46450000000000002</v>
          </cell>
        </row>
        <row r="642">
          <cell r="A642" t="str">
            <v>436B</v>
          </cell>
          <cell r="F642">
            <v>0.25159999999999999</v>
          </cell>
        </row>
        <row r="643">
          <cell r="A643" t="str">
            <v>436C</v>
          </cell>
          <cell r="F643">
            <v>0.18440000000000001</v>
          </cell>
        </row>
        <row r="644">
          <cell r="A644" t="str">
            <v>439</v>
          </cell>
          <cell r="F644">
            <v>1.8502000000000001</v>
          </cell>
        </row>
        <row r="645">
          <cell r="A645" t="str">
            <v>439O</v>
          </cell>
          <cell r="F645">
            <v>2.1413000000000002</v>
          </cell>
        </row>
        <row r="646">
          <cell r="A646" t="str">
            <v>441</v>
          </cell>
          <cell r="F646">
            <v>0.86970000000000003</v>
          </cell>
        </row>
        <row r="647">
          <cell r="A647" t="str">
            <v>441O</v>
          </cell>
          <cell r="F647">
            <v>0.49109999999999998</v>
          </cell>
        </row>
        <row r="648">
          <cell r="A648" t="str">
            <v>442</v>
          </cell>
          <cell r="F648">
            <v>2.4474</v>
          </cell>
        </row>
        <row r="649">
          <cell r="A649" t="str">
            <v>442O</v>
          </cell>
          <cell r="F649">
            <v>0.55059999999999998</v>
          </cell>
        </row>
        <row r="650">
          <cell r="A650" t="str">
            <v>443</v>
          </cell>
          <cell r="F650">
            <v>1.2958000000000001</v>
          </cell>
        </row>
        <row r="651">
          <cell r="A651" t="str">
            <v>443O</v>
          </cell>
          <cell r="F651">
            <v>0.192</v>
          </cell>
        </row>
        <row r="652">
          <cell r="A652" t="str">
            <v>444</v>
          </cell>
          <cell r="F652">
            <v>0.78510000000000002</v>
          </cell>
        </row>
        <row r="653">
          <cell r="A653" t="str">
            <v>445</v>
          </cell>
          <cell r="F653">
            <v>0.53249999999999997</v>
          </cell>
        </row>
        <row r="654">
          <cell r="A654" t="str">
            <v>446</v>
          </cell>
          <cell r="F654">
            <v>0.4128</v>
          </cell>
        </row>
        <row r="655">
          <cell r="A655" t="str">
            <v>447</v>
          </cell>
          <cell r="F655">
            <v>0.36880000000000002</v>
          </cell>
        </row>
        <row r="656">
          <cell r="A656" t="str">
            <v>448</v>
          </cell>
          <cell r="F656">
            <v>0.18479999999999999</v>
          </cell>
        </row>
        <row r="657">
          <cell r="A657" t="str">
            <v>449</v>
          </cell>
          <cell r="F657">
            <v>0.39200000000000002</v>
          </cell>
        </row>
        <row r="658">
          <cell r="A658" t="str">
            <v>450</v>
          </cell>
          <cell r="F658">
            <v>0.30819999999999997</v>
          </cell>
        </row>
        <row r="659">
          <cell r="A659" t="str">
            <v>451</v>
          </cell>
          <cell r="F659">
            <v>0.19239999999999999</v>
          </cell>
        </row>
        <row r="660">
          <cell r="A660" t="str">
            <v>452A</v>
          </cell>
          <cell r="F660">
            <v>1.1438999999999999</v>
          </cell>
        </row>
        <row r="661">
          <cell r="A661" t="str">
            <v>452B</v>
          </cell>
          <cell r="F661">
            <v>0.67949999999999999</v>
          </cell>
        </row>
        <row r="662">
          <cell r="A662" t="str">
            <v>453A</v>
          </cell>
          <cell r="F662">
            <v>0.73560000000000003</v>
          </cell>
        </row>
        <row r="663">
          <cell r="A663" t="str">
            <v>453B</v>
          </cell>
          <cell r="F663">
            <v>0.33429999999999999</v>
          </cell>
        </row>
        <row r="664">
          <cell r="A664" t="str">
            <v>454</v>
          </cell>
          <cell r="F664">
            <v>0.48349999999999999</v>
          </cell>
        </row>
        <row r="665">
          <cell r="A665" t="str">
            <v>455</v>
          </cell>
          <cell r="F665">
            <v>0.39419999999999999</v>
          </cell>
        </row>
        <row r="666">
          <cell r="A666" t="str">
            <v>456</v>
          </cell>
          <cell r="F666">
            <v>0.21940000000000001</v>
          </cell>
        </row>
        <row r="667">
          <cell r="A667" t="str">
            <v>457</v>
          </cell>
          <cell r="F667">
            <v>0.40410000000000001</v>
          </cell>
        </row>
        <row r="668">
          <cell r="A668" t="str">
            <v>458</v>
          </cell>
          <cell r="F668">
            <v>0.37209999999999999</v>
          </cell>
        </row>
        <row r="669">
          <cell r="A669" t="str">
            <v>458O</v>
          </cell>
          <cell r="F669">
            <v>1.0673999999999999</v>
          </cell>
        </row>
        <row r="670">
          <cell r="A670" t="str">
            <v>459</v>
          </cell>
          <cell r="F670">
            <v>0.92469999999999997</v>
          </cell>
        </row>
        <row r="671">
          <cell r="A671" t="str">
            <v>459O</v>
          </cell>
          <cell r="F671">
            <v>0.39429999999999998</v>
          </cell>
        </row>
        <row r="672">
          <cell r="A672" t="str">
            <v>460</v>
          </cell>
          <cell r="F672">
            <v>0.51170000000000004</v>
          </cell>
        </row>
        <row r="673">
          <cell r="A673" t="str">
            <v>461</v>
          </cell>
          <cell r="F673">
            <v>0.98309999999999997</v>
          </cell>
        </row>
        <row r="674">
          <cell r="A674" t="str">
            <v>461O</v>
          </cell>
          <cell r="F674">
            <v>0.46479999999999999</v>
          </cell>
        </row>
        <row r="675">
          <cell r="A675" t="str">
            <v>462O</v>
          </cell>
          <cell r="F675">
            <v>1</v>
          </cell>
        </row>
        <row r="676">
          <cell r="A676" t="str">
            <v>463</v>
          </cell>
          <cell r="F676">
            <v>0.70099999999999996</v>
          </cell>
        </row>
        <row r="677">
          <cell r="A677" t="str">
            <v>464</v>
          </cell>
          <cell r="F677">
            <v>0.31419999999999998</v>
          </cell>
        </row>
        <row r="678">
          <cell r="A678" t="str">
            <v>465</v>
          </cell>
          <cell r="F678">
            <v>0.1787</v>
          </cell>
        </row>
        <row r="679">
          <cell r="A679" t="str">
            <v>466</v>
          </cell>
          <cell r="F679">
            <v>0.99829999999999997</v>
          </cell>
        </row>
        <row r="680">
          <cell r="A680" t="str">
            <v>467</v>
          </cell>
          <cell r="F680"/>
        </row>
        <row r="681">
          <cell r="A681" t="str">
            <v>467A</v>
          </cell>
          <cell r="F681">
            <v>0.26590000000000003</v>
          </cell>
        </row>
        <row r="682">
          <cell r="A682" t="str">
            <v>467B</v>
          </cell>
          <cell r="F682">
            <v>0.58189999999999997</v>
          </cell>
        </row>
        <row r="683">
          <cell r="A683" t="str">
            <v>468</v>
          </cell>
          <cell r="F683">
            <v>2.8071000000000002</v>
          </cell>
        </row>
        <row r="684">
          <cell r="A684" t="str">
            <v>468O</v>
          </cell>
          <cell r="F684">
            <v>2.1938</v>
          </cell>
        </row>
        <row r="685">
          <cell r="A685" t="str">
            <v>470</v>
          </cell>
          <cell r="F685">
            <v>0.96609999999999996</v>
          </cell>
        </row>
        <row r="686">
          <cell r="A686" t="str">
            <v>470G</v>
          </cell>
          <cell r="F686">
            <v>1</v>
          </cell>
        </row>
        <row r="687">
          <cell r="A687" t="str">
            <v>470J</v>
          </cell>
          <cell r="F687">
            <v>0.74139999999999995</v>
          </cell>
        </row>
        <row r="688">
          <cell r="A688" t="str">
            <v>470O</v>
          </cell>
          <cell r="F688">
            <v>1</v>
          </cell>
        </row>
        <row r="689">
          <cell r="A689" t="str">
            <v>470P</v>
          </cell>
          <cell r="F689">
            <v>1</v>
          </cell>
        </row>
        <row r="690">
          <cell r="A690" t="str">
            <v>470V</v>
          </cell>
          <cell r="F690">
            <v>1</v>
          </cell>
        </row>
        <row r="691">
          <cell r="A691" t="str">
            <v>471N</v>
          </cell>
          <cell r="F691">
            <v>2.5045000000000002</v>
          </cell>
        </row>
        <row r="692">
          <cell r="A692" t="str">
            <v>472</v>
          </cell>
          <cell r="F692">
            <v>3.5062000000000002</v>
          </cell>
        </row>
        <row r="693">
          <cell r="A693" t="str">
            <v>472O</v>
          </cell>
          <cell r="F693">
            <v>0.4153</v>
          </cell>
        </row>
        <row r="694">
          <cell r="A694" t="str">
            <v>473</v>
          </cell>
          <cell r="F694">
            <v>0.98799999999999999</v>
          </cell>
        </row>
        <row r="695">
          <cell r="A695" t="str">
            <v>475A</v>
          </cell>
          <cell r="F695">
            <v>1.3815999999999999</v>
          </cell>
        </row>
        <row r="696">
          <cell r="A696" t="str">
            <v>475B</v>
          </cell>
          <cell r="F696">
            <v>1.2496</v>
          </cell>
        </row>
        <row r="697">
          <cell r="A697" t="str">
            <v>475O</v>
          </cell>
          <cell r="F697">
            <v>0.18859999999999999</v>
          </cell>
        </row>
        <row r="698">
          <cell r="A698" t="str">
            <v>477</v>
          </cell>
          <cell r="F698">
            <v>2.0158</v>
          </cell>
        </row>
        <row r="699">
          <cell r="A699" t="str">
            <v>477O</v>
          </cell>
          <cell r="F699">
            <v>0.3266</v>
          </cell>
        </row>
        <row r="700">
          <cell r="A700" t="str">
            <v>478</v>
          </cell>
          <cell r="F700">
            <v>2.2719999999999998</v>
          </cell>
        </row>
        <row r="701">
          <cell r="A701" t="str">
            <v>479</v>
          </cell>
          <cell r="F701">
            <v>1.9446000000000001</v>
          </cell>
        </row>
        <row r="702">
          <cell r="A702" t="str">
            <v>479O</v>
          </cell>
          <cell r="F702">
            <v>3.9765999999999999</v>
          </cell>
        </row>
        <row r="703">
          <cell r="A703" t="str">
            <v>480</v>
          </cell>
          <cell r="F703">
            <v>1</v>
          </cell>
        </row>
        <row r="704">
          <cell r="A704" t="str">
            <v>480O</v>
          </cell>
          <cell r="F704"/>
        </row>
        <row r="705">
          <cell r="A705" t="str">
            <v>481A</v>
          </cell>
          <cell r="F705">
            <v>1</v>
          </cell>
        </row>
        <row r="706">
          <cell r="A706" t="str">
            <v>481B</v>
          </cell>
          <cell r="F706">
            <v>0.95309999999999995</v>
          </cell>
        </row>
        <row r="707">
          <cell r="A707" t="str">
            <v>481C</v>
          </cell>
          <cell r="F707">
            <v>1</v>
          </cell>
        </row>
        <row r="708">
          <cell r="A708" t="str">
            <v>481O</v>
          </cell>
          <cell r="F708">
            <v>1</v>
          </cell>
        </row>
        <row r="709">
          <cell r="A709" t="str">
            <v>481P</v>
          </cell>
          <cell r="F709">
            <v>1</v>
          </cell>
        </row>
        <row r="710">
          <cell r="A710" t="str">
            <v>482</v>
          </cell>
          <cell r="F710">
            <v>3.3128000000000002</v>
          </cell>
        </row>
        <row r="711">
          <cell r="A711" t="str">
            <v>482O</v>
          </cell>
          <cell r="F711"/>
        </row>
        <row r="712">
          <cell r="A712" t="str">
            <v>482O</v>
          </cell>
          <cell r="F712"/>
        </row>
        <row r="713">
          <cell r="A713" t="str">
            <v>483</v>
          </cell>
          <cell r="F713">
            <v>5.7476000000000003</v>
          </cell>
        </row>
        <row r="714">
          <cell r="A714" t="str">
            <v>483B</v>
          </cell>
          <cell r="F714">
            <v>17.319600000000001</v>
          </cell>
        </row>
        <row r="715">
          <cell r="A715" t="str">
            <v>484</v>
          </cell>
          <cell r="F715">
            <v>4.1024000000000003</v>
          </cell>
        </row>
        <row r="716">
          <cell r="A716" t="str">
            <v>485</v>
          </cell>
          <cell r="F716">
            <v>4.0198999999999998</v>
          </cell>
        </row>
        <row r="717">
          <cell r="A717" t="str">
            <v>486</v>
          </cell>
          <cell r="F717">
            <v>3.6124999999999998</v>
          </cell>
        </row>
        <row r="718">
          <cell r="A718" t="str">
            <v>486O</v>
          </cell>
          <cell r="F718">
            <v>0.39240000000000003</v>
          </cell>
        </row>
        <row r="719">
          <cell r="A719" t="str">
            <v>487</v>
          </cell>
          <cell r="F719">
            <v>1.0553999999999999</v>
          </cell>
        </row>
        <row r="720">
          <cell r="A720" t="str">
            <v>489</v>
          </cell>
          <cell r="F720">
            <v>1.7145999999999999</v>
          </cell>
        </row>
        <row r="721">
          <cell r="A721" t="str">
            <v>490</v>
          </cell>
          <cell r="F721">
            <v>0.96650000000000003</v>
          </cell>
        </row>
        <row r="722">
          <cell r="A722" t="str">
            <v>491</v>
          </cell>
          <cell r="F722">
            <v>2.1141000000000001</v>
          </cell>
        </row>
        <row r="723">
          <cell r="A723" t="str">
            <v>491O</v>
          </cell>
          <cell r="F723">
            <v>4.3807999999999998</v>
          </cell>
        </row>
        <row r="724">
          <cell r="A724" t="str">
            <v>492</v>
          </cell>
          <cell r="F724">
            <v>0.52600000000000002</v>
          </cell>
        </row>
        <row r="725">
          <cell r="A725" t="str">
            <v>492O</v>
          </cell>
          <cell r="F725">
            <v>1</v>
          </cell>
        </row>
        <row r="726">
          <cell r="A726" t="str">
            <v>493</v>
          </cell>
          <cell r="F726">
            <v>1.5089999999999999</v>
          </cell>
        </row>
        <row r="727">
          <cell r="A727" t="str">
            <v>494</v>
          </cell>
          <cell r="F727">
            <v>0.99760000000000004</v>
          </cell>
        </row>
        <row r="728">
          <cell r="A728" t="str">
            <v>494O</v>
          </cell>
          <cell r="F728">
            <v>0.6663</v>
          </cell>
        </row>
        <row r="729">
          <cell r="A729" t="str">
            <v>495</v>
          </cell>
          <cell r="F729">
            <v>1</v>
          </cell>
        </row>
        <row r="730">
          <cell r="A730" t="str">
            <v>495O</v>
          </cell>
          <cell r="F730"/>
        </row>
        <row r="731">
          <cell r="A731" t="str">
            <v>501A</v>
          </cell>
          <cell r="F731">
            <v>5.3865999999999996</v>
          </cell>
        </row>
        <row r="732">
          <cell r="A732" t="str">
            <v>501B</v>
          </cell>
          <cell r="F732">
            <v>1.6859999999999999</v>
          </cell>
        </row>
        <row r="733">
          <cell r="A733" t="str">
            <v>501O</v>
          </cell>
          <cell r="F733">
            <v>1.5456000000000001</v>
          </cell>
        </row>
        <row r="734">
          <cell r="A734" t="str">
            <v>502</v>
          </cell>
          <cell r="F734">
            <v>2.4106000000000001</v>
          </cell>
        </row>
        <row r="735">
          <cell r="A735" t="str">
            <v>509</v>
          </cell>
          <cell r="F735">
            <v>1.208</v>
          </cell>
        </row>
        <row r="736">
          <cell r="A736" t="str">
            <v>509O</v>
          </cell>
          <cell r="F736">
            <v>0.27710000000000001</v>
          </cell>
        </row>
        <row r="737">
          <cell r="A737" t="str">
            <v>520</v>
          </cell>
          <cell r="F737">
            <v>0.35199999999999998</v>
          </cell>
        </row>
        <row r="738">
          <cell r="A738" t="str">
            <v>521</v>
          </cell>
          <cell r="F738">
            <v>0.40289999999999998</v>
          </cell>
        </row>
        <row r="739">
          <cell r="A739" t="str">
            <v>521O</v>
          </cell>
          <cell r="F739">
            <v>1</v>
          </cell>
        </row>
        <row r="740">
          <cell r="A740" t="str">
            <v>530</v>
          </cell>
          <cell r="F740">
            <v>1.0707</v>
          </cell>
        </row>
        <row r="741">
          <cell r="A741" t="str">
            <v>531</v>
          </cell>
          <cell r="F741">
            <v>1.4877</v>
          </cell>
        </row>
        <row r="742">
          <cell r="A742" t="str">
            <v>534</v>
          </cell>
          <cell r="F742"/>
        </row>
        <row r="743">
          <cell r="A743" t="str">
            <v>535</v>
          </cell>
          <cell r="F743"/>
        </row>
        <row r="744">
          <cell r="A744" t="str">
            <v>537</v>
          </cell>
          <cell r="F744"/>
        </row>
        <row r="745">
          <cell r="A745" t="str">
            <v>538</v>
          </cell>
          <cell r="F745"/>
        </row>
        <row r="746">
          <cell r="A746" t="str">
            <v>541</v>
          </cell>
          <cell r="F746"/>
        </row>
        <row r="747">
          <cell r="A747" t="str">
            <v>550A</v>
          </cell>
          <cell r="F747">
            <v>0.70389999999999997</v>
          </cell>
        </row>
        <row r="748">
          <cell r="A748" t="str">
            <v>551A</v>
          </cell>
          <cell r="F748">
            <v>1</v>
          </cell>
        </row>
        <row r="749">
          <cell r="A749" t="str">
            <v>552A</v>
          </cell>
          <cell r="F749">
            <v>0.38450000000000001</v>
          </cell>
        </row>
        <row r="750">
          <cell r="A750" t="str">
            <v>553A</v>
          </cell>
          <cell r="F750">
            <v>1</v>
          </cell>
        </row>
        <row r="751">
          <cell r="A751" t="str">
            <v>554A</v>
          </cell>
          <cell r="F751">
            <v>1.7742</v>
          </cell>
        </row>
        <row r="752">
          <cell r="A752" t="str">
            <v>555A</v>
          </cell>
          <cell r="F752">
            <v>0.61009999999999998</v>
          </cell>
        </row>
        <row r="753">
          <cell r="A753" t="str">
            <v>556A</v>
          </cell>
          <cell r="F753">
            <v>0.1883</v>
          </cell>
        </row>
        <row r="754">
          <cell r="A754" t="str">
            <v>557A</v>
          </cell>
          <cell r="F754">
            <v>0.23569999999999999</v>
          </cell>
        </row>
        <row r="755">
          <cell r="A755" t="str">
            <v>558A</v>
          </cell>
          <cell r="F755">
            <v>1.3857999999999999</v>
          </cell>
        </row>
        <row r="756">
          <cell r="A756" t="str">
            <v>559A</v>
          </cell>
          <cell r="F756">
            <v>1</v>
          </cell>
        </row>
        <row r="757">
          <cell r="A757" t="str">
            <v>560A</v>
          </cell>
          <cell r="F757">
            <v>0.71750000000000003</v>
          </cell>
        </row>
        <row r="758">
          <cell r="A758" t="str">
            <v>570</v>
          </cell>
          <cell r="F758">
            <v>0.97519999999999996</v>
          </cell>
        </row>
        <row r="759">
          <cell r="A759" t="str">
            <v>570O</v>
          </cell>
          <cell r="F759">
            <v>1</v>
          </cell>
        </row>
        <row r="760">
          <cell r="A760" t="str">
            <v>571</v>
          </cell>
          <cell r="F760">
            <v>1.1883999999999999</v>
          </cell>
        </row>
        <row r="761">
          <cell r="A761" t="str">
            <v>701O</v>
          </cell>
          <cell r="F761">
            <v>0.48549999999999999</v>
          </cell>
        </row>
        <row r="762">
          <cell r="A762" t="str">
            <v>702O</v>
          </cell>
          <cell r="F762">
            <v>0.43020000000000003</v>
          </cell>
        </row>
        <row r="763">
          <cell r="A763" t="str">
            <v>703O</v>
          </cell>
          <cell r="F763">
            <v>1</v>
          </cell>
        </row>
        <row r="764">
          <cell r="A764" t="str">
            <v>704O</v>
          </cell>
          <cell r="F764">
            <v>1</v>
          </cell>
        </row>
        <row r="765">
          <cell r="A765" t="str">
            <v>706O</v>
          </cell>
          <cell r="F765">
            <v>0.1804</v>
          </cell>
        </row>
        <row r="766">
          <cell r="A766" t="str">
            <v>707O</v>
          </cell>
          <cell r="F766">
            <v>0.49130000000000001</v>
          </cell>
        </row>
        <row r="767">
          <cell r="A767" t="str">
            <v>707P</v>
          </cell>
          <cell r="F767">
            <v>1</v>
          </cell>
        </row>
        <row r="768">
          <cell r="A768" t="str">
            <v>709O</v>
          </cell>
          <cell r="F768">
            <v>1</v>
          </cell>
        </row>
        <row r="769">
          <cell r="A769" t="str">
            <v>710O</v>
          </cell>
          <cell r="F769">
            <v>0.30630000000000002</v>
          </cell>
        </row>
        <row r="770">
          <cell r="A770" t="str">
            <v>711O</v>
          </cell>
          <cell r="F770">
            <v>0.15409999999999999</v>
          </cell>
        </row>
        <row r="771">
          <cell r="A771" t="str">
            <v>712O</v>
          </cell>
          <cell r="F771">
            <v>0.12690000000000001</v>
          </cell>
        </row>
        <row r="772">
          <cell r="A772" t="str">
            <v>713O</v>
          </cell>
          <cell r="F772">
            <v>0.73150000000000004</v>
          </cell>
        </row>
        <row r="773">
          <cell r="A773" t="str">
            <v>714O</v>
          </cell>
          <cell r="F773">
            <v>0.64829999999999999</v>
          </cell>
        </row>
        <row r="774">
          <cell r="A774" t="str">
            <v>715O</v>
          </cell>
          <cell r="F774">
            <v>1</v>
          </cell>
        </row>
        <row r="775">
          <cell r="A775" t="str">
            <v>716O</v>
          </cell>
          <cell r="F775">
            <v>0.63490000000000002</v>
          </cell>
        </row>
        <row r="776">
          <cell r="A776" t="str">
            <v>717O</v>
          </cell>
          <cell r="F776">
            <v>0.57630000000000003</v>
          </cell>
        </row>
        <row r="777">
          <cell r="A777" t="str">
            <v>718O</v>
          </cell>
          <cell r="F777">
            <v>0.28120000000000001</v>
          </cell>
        </row>
        <row r="778">
          <cell r="A778" t="str">
            <v>719O</v>
          </cell>
          <cell r="F778">
            <v>0.36899999999999999</v>
          </cell>
        </row>
        <row r="779">
          <cell r="A779" t="str">
            <v>720O</v>
          </cell>
          <cell r="F779">
            <v>0.41460000000000002</v>
          </cell>
        </row>
        <row r="780">
          <cell r="A780" t="str">
            <v>801O</v>
          </cell>
          <cell r="F780">
            <v>0.2681</v>
          </cell>
        </row>
        <row r="781">
          <cell r="A781" t="str">
            <v>802O</v>
          </cell>
          <cell r="F781">
            <v>0.1159</v>
          </cell>
        </row>
        <row r="782">
          <cell r="A782" t="str">
            <v>803O</v>
          </cell>
          <cell r="F782">
            <v>0.2457</v>
          </cell>
        </row>
        <row r="783">
          <cell r="A783" t="str">
            <v>804O</v>
          </cell>
          <cell r="F783">
            <v>8.5699999999999998E-2</v>
          </cell>
        </row>
        <row r="784">
          <cell r="A784" t="str">
            <v>805O</v>
          </cell>
          <cell r="F784">
            <v>0.22359999999999999</v>
          </cell>
        </row>
        <row r="785">
          <cell r="A785" t="str">
            <v>805P</v>
          </cell>
          <cell r="F785">
            <v>1</v>
          </cell>
        </row>
        <row r="786">
          <cell r="A786" t="str">
            <v>806O</v>
          </cell>
          <cell r="F786">
            <v>8.5699999999999998E-2</v>
          </cell>
        </row>
        <row r="787">
          <cell r="A787" t="str">
            <v>807O</v>
          </cell>
          <cell r="F787">
            <v>0.23150000000000001</v>
          </cell>
        </row>
        <row r="788">
          <cell r="A788" t="str">
            <v>808O</v>
          </cell>
          <cell r="F788">
            <v>0.19159999999999999</v>
          </cell>
        </row>
        <row r="789">
          <cell r="A789" t="str">
            <v>809O</v>
          </cell>
          <cell r="F789">
            <v>0.1216</v>
          </cell>
        </row>
        <row r="790">
          <cell r="A790" t="str">
            <v>810O</v>
          </cell>
          <cell r="F790">
            <v>7.8600000000000003E-2</v>
          </cell>
        </row>
        <row r="791">
          <cell r="A791" t="str">
            <v>811O</v>
          </cell>
          <cell r="F791">
            <v>0.19989999999999999</v>
          </cell>
        </row>
        <row r="792">
          <cell r="A792" t="str">
            <v>812O</v>
          </cell>
          <cell r="F792">
            <v>0.1159</v>
          </cell>
        </row>
        <row r="793">
          <cell r="A793" t="str">
            <v>813O</v>
          </cell>
          <cell r="F793">
            <v>8.5699999999999998E-2</v>
          </cell>
        </row>
        <row r="794">
          <cell r="A794" t="str">
            <v>814O</v>
          </cell>
          <cell r="F794">
            <v>8.0299999999999996E-2</v>
          </cell>
        </row>
        <row r="795">
          <cell r="A795" t="str">
            <v>815O</v>
          </cell>
          <cell r="F795">
            <v>0.2104</v>
          </cell>
        </row>
        <row r="796">
          <cell r="A796" t="str">
            <v>816O</v>
          </cell>
          <cell r="F796">
            <v>0.44719999999999999</v>
          </cell>
        </row>
        <row r="797">
          <cell r="A797" t="str">
            <v>817O</v>
          </cell>
          <cell r="F797">
            <v>0.3412</v>
          </cell>
        </row>
        <row r="798">
          <cell r="A798" t="str">
            <v>818O</v>
          </cell>
          <cell r="F798">
            <v>0.2238</v>
          </cell>
        </row>
        <row r="799">
          <cell r="A799" t="str">
            <v>819O</v>
          </cell>
          <cell r="F799">
            <v>8.5699999999999998E-2</v>
          </cell>
        </row>
        <row r="800">
          <cell r="A800" t="str">
            <v>821O</v>
          </cell>
          <cell r="F800">
            <v>0.28470000000000001</v>
          </cell>
        </row>
        <row r="801">
          <cell r="A801" t="str">
            <v>822O</v>
          </cell>
          <cell r="F801">
            <v>0.24590000000000001</v>
          </cell>
        </row>
        <row r="802">
          <cell r="A802" t="str">
            <v>823O</v>
          </cell>
          <cell r="F802">
            <v>1.0736000000000001</v>
          </cell>
        </row>
        <row r="803">
          <cell r="A803" t="str">
            <v>824O</v>
          </cell>
          <cell r="F803">
            <v>0.12470000000000001</v>
          </cell>
        </row>
        <row r="804">
          <cell r="A804" t="str">
            <v>830O</v>
          </cell>
          <cell r="F804">
            <v>0.31630000000000003</v>
          </cell>
        </row>
        <row r="805">
          <cell r="A805" t="str">
            <v>901O</v>
          </cell>
          <cell r="F805">
            <v>0.19439999999999999</v>
          </cell>
        </row>
        <row r="806">
          <cell r="A806" t="str">
            <v>902O</v>
          </cell>
          <cell r="F806">
            <v>0.1008</v>
          </cell>
        </row>
        <row r="807">
          <cell r="A807" t="str">
            <v>903O</v>
          </cell>
          <cell r="F807">
            <v>0.1225</v>
          </cell>
        </row>
        <row r="808">
          <cell r="A808" t="str">
            <v>904O</v>
          </cell>
          <cell r="F808">
            <v>0.1171</v>
          </cell>
        </row>
        <row r="809">
          <cell r="A809" t="str">
            <v>905O</v>
          </cell>
          <cell r="F809">
            <v>0.12330000000000001</v>
          </cell>
        </row>
        <row r="810">
          <cell r="A810" t="str">
            <v>906O</v>
          </cell>
          <cell r="F810">
            <v>0.10009999999999999</v>
          </cell>
        </row>
        <row r="811">
          <cell r="A811" t="str">
            <v>907O</v>
          </cell>
          <cell r="F811">
            <v>0.1701</v>
          </cell>
        </row>
        <row r="812">
          <cell r="A812" t="str">
            <v>908O</v>
          </cell>
          <cell r="F812">
            <v>0.1447</v>
          </cell>
        </row>
        <row r="813">
          <cell r="A813" t="str">
            <v>909O</v>
          </cell>
          <cell r="F813">
            <v>0.1106</v>
          </cell>
        </row>
        <row r="814">
          <cell r="A814" t="str">
            <v>910O</v>
          </cell>
          <cell r="F814">
            <v>0.1076</v>
          </cell>
        </row>
        <row r="815">
          <cell r="A815" t="str">
            <v>911O</v>
          </cell>
          <cell r="F815">
            <v>0.1255</v>
          </cell>
        </row>
        <row r="816">
          <cell r="A816" t="str">
            <v>912O</v>
          </cell>
          <cell r="F816">
            <v>0.1159</v>
          </cell>
        </row>
        <row r="817">
          <cell r="A817" t="str">
            <v>913O</v>
          </cell>
          <cell r="F817">
            <v>0.13300000000000001</v>
          </cell>
        </row>
        <row r="818">
          <cell r="A818" t="str">
            <v>914O</v>
          </cell>
          <cell r="F818">
            <v>8.6699999999999999E-2</v>
          </cell>
        </row>
        <row r="819">
          <cell r="A819" t="str">
            <v>915O</v>
          </cell>
          <cell r="F819">
            <v>0.1673</v>
          </cell>
        </row>
        <row r="820">
          <cell r="A820" t="str">
            <v>916O</v>
          </cell>
          <cell r="F820">
            <v>8.5699999999999998E-2</v>
          </cell>
        </row>
        <row r="821">
          <cell r="A821" t="str">
            <v>917O</v>
          </cell>
          <cell r="F821">
            <v>8.5699999999999998E-2</v>
          </cell>
        </row>
        <row r="822">
          <cell r="A822" t="str">
            <v>918O</v>
          </cell>
          <cell r="F822">
            <v>9.2899999999999996E-2</v>
          </cell>
        </row>
        <row r="823">
          <cell r="A823" t="str">
            <v>919O</v>
          </cell>
          <cell r="F823">
            <v>0.12230000000000001</v>
          </cell>
        </row>
        <row r="824">
          <cell r="A824" t="str">
            <v>921O</v>
          </cell>
          <cell r="F824">
            <v>0.12230000000000001</v>
          </cell>
        </row>
        <row r="825">
          <cell r="A825" t="str">
            <v>922O</v>
          </cell>
          <cell r="F825">
            <v>0.25840000000000002</v>
          </cell>
        </row>
        <row r="826">
          <cell r="A826" t="str">
            <v>923O</v>
          </cell>
          <cell r="F826">
            <v>0.1133</v>
          </cell>
        </row>
        <row r="827">
          <cell r="A827" t="str">
            <v>924O</v>
          </cell>
          <cell r="F827">
            <v>0.55920000000000003</v>
          </cell>
        </row>
        <row r="828">
          <cell r="A828" t="str">
            <v>930O</v>
          </cell>
          <cell r="F828">
            <v>6.2100000000000002E-2</v>
          </cell>
        </row>
        <row r="829">
          <cell r="A829" t="str">
            <v>999O</v>
          </cell>
          <cell r="F829">
            <v>0.2782</v>
          </cell>
        </row>
        <row r="830">
          <cell r="A830"/>
          <cell r="F830"/>
        </row>
        <row r="831">
          <cell r="F831"/>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DRG_koef_2025a"/>
    </sheetNames>
    <sheetDataSet>
      <sheetData sheetId="0">
        <row r="1">
          <cell r="A1" t="str">
            <v>DRG kods</v>
          </cell>
          <cell r="AA1" t="str">
            <v>Koeficients_2025</v>
          </cell>
        </row>
        <row r="2">
          <cell r="A2" t="str">
            <v>001A</v>
          </cell>
          <cell r="AA2">
            <v>3.0522</v>
          </cell>
        </row>
        <row r="3">
          <cell r="A3" t="str">
            <v>001B</v>
          </cell>
          <cell r="AA3">
            <v>5.5697000000000001</v>
          </cell>
        </row>
        <row r="4">
          <cell r="A4" t="str">
            <v>001C</v>
          </cell>
          <cell r="AA4">
            <v>4.7769000000000004</v>
          </cell>
        </row>
        <row r="5">
          <cell r="A5" t="str">
            <v>001D</v>
          </cell>
          <cell r="AA5">
            <v>2.5118</v>
          </cell>
        </row>
        <row r="6">
          <cell r="A6" t="str">
            <v>001E</v>
          </cell>
          <cell r="AA6">
            <v>2.2826</v>
          </cell>
        </row>
        <row r="7">
          <cell r="A7" t="str">
            <v>002A</v>
          </cell>
          <cell r="AA7">
            <v>2.5836999999999999</v>
          </cell>
        </row>
        <row r="8">
          <cell r="A8" t="str">
            <v>002B</v>
          </cell>
          <cell r="AA8">
            <v>1.5711999999999999</v>
          </cell>
        </row>
        <row r="9">
          <cell r="A9" t="str">
            <v>003N</v>
          </cell>
          <cell r="AA9">
            <v>1</v>
          </cell>
        </row>
        <row r="10">
          <cell r="A10" t="str">
            <v>003O</v>
          </cell>
          <cell r="AA10">
            <v>0.308</v>
          </cell>
        </row>
        <row r="11">
          <cell r="A11" t="str">
            <v>003P</v>
          </cell>
          <cell r="AA11">
            <v>0.90229999999999999</v>
          </cell>
        </row>
        <row r="12">
          <cell r="A12" t="str">
            <v>004</v>
          </cell>
          <cell r="AA12">
            <v>2.6964999999999999</v>
          </cell>
        </row>
        <row r="13">
          <cell r="A13" t="str">
            <v>004O</v>
          </cell>
          <cell r="AA13">
            <v>1</v>
          </cell>
        </row>
        <row r="14">
          <cell r="A14" t="str">
            <v>005</v>
          </cell>
          <cell r="AA14">
            <v>1.8791</v>
          </cell>
        </row>
        <row r="15">
          <cell r="A15" t="str">
            <v>005O</v>
          </cell>
          <cell r="AA15">
            <v>3.2406999999999999</v>
          </cell>
        </row>
        <row r="16">
          <cell r="A16" t="str">
            <v>006</v>
          </cell>
          <cell r="AA16">
            <v>0.31790000000000002</v>
          </cell>
        </row>
        <row r="17">
          <cell r="A17" t="str">
            <v>006O</v>
          </cell>
          <cell r="AA17">
            <v>0.5786</v>
          </cell>
        </row>
        <row r="18">
          <cell r="A18" t="str">
            <v>007</v>
          </cell>
          <cell r="AA18">
            <v>2.1777000000000002</v>
          </cell>
        </row>
        <row r="19">
          <cell r="A19" t="str">
            <v>008</v>
          </cell>
          <cell r="AA19">
            <v>1.0805</v>
          </cell>
        </row>
        <row r="20">
          <cell r="A20" t="str">
            <v>008O</v>
          </cell>
          <cell r="AA20">
            <v>2.6606999999999998</v>
          </cell>
        </row>
        <row r="21">
          <cell r="A21" t="str">
            <v>009</v>
          </cell>
          <cell r="AA21">
            <v>1.008</v>
          </cell>
        </row>
        <row r="22">
          <cell r="A22" t="str">
            <v>010</v>
          </cell>
          <cell r="AA22">
            <v>0.90059999999999996</v>
          </cell>
        </row>
        <row r="23">
          <cell r="A23" t="str">
            <v>011</v>
          </cell>
          <cell r="AA23">
            <v>0.68369999999999997</v>
          </cell>
        </row>
        <row r="24">
          <cell r="A24" t="str">
            <v>012</v>
          </cell>
          <cell r="AA24">
            <v>0.79290000000000005</v>
          </cell>
        </row>
        <row r="25">
          <cell r="A25" t="str">
            <v>013</v>
          </cell>
          <cell r="AA25">
            <v>0.69679999999999997</v>
          </cell>
        </row>
        <row r="26">
          <cell r="A26" t="str">
            <v>014A</v>
          </cell>
          <cell r="AA26">
            <v>0.93489999999999995</v>
          </cell>
        </row>
        <row r="27">
          <cell r="A27" t="str">
            <v>014B</v>
          </cell>
          <cell r="AA27">
            <v>0.84230000000000005</v>
          </cell>
        </row>
        <row r="28">
          <cell r="A28" t="str">
            <v>014C</v>
          </cell>
          <cell r="AA28">
            <v>0.47139999999999999</v>
          </cell>
        </row>
        <row r="29">
          <cell r="A29" t="str">
            <v>014D</v>
          </cell>
          <cell r="AA29">
            <v>1.4621999999999999</v>
          </cell>
        </row>
        <row r="30">
          <cell r="A30" t="str">
            <v>015</v>
          </cell>
          <cell r="AA30">
            <v>0.56279999999999997</v>
          </cell>
        </row>
        <row r="31">
          <cell r="A31" t="str">
            <v>016</v>
          </cell>
          <cell r="AA31">
            <v>0.75619999999999998</v>
          </cell>
        </row>
        <row r="32">
          <cell r="A32" t="str">
            <v>017</v>
          </cell>
          <cell r="AA32">
            <v>0.61570000000000003</v>
          </cell>
        </row>
        <row r="33">
          <cell r="A33" t="str">
            <v>018</v>
          </cell>
          <cell r="AA33">
            <v>0.82140000000000002</v>
          </cell>
        </row>
        <row r="34">
          <cell r="A34" t="str">
            <v>019</v>
          </cell>
          <cell r="AA34">
            <v>0.58399999999999996</v>
          </cell>
        </row>
        <row r="35">
          <cell r="A35" t="str">
            <v>020</v>
          </cell>
          <cell r="AA35">
            <v>1.0270999999999999</v>
          </cell>
        </row>
        <row r="36">
          <cell r="A36" t="str">
            <v>021</v>
          </cell>
          <cell r="AA36">
            <v>0.90149999999999997</v>
          </cell>
        </row>
        <row r="37">
          <cell r="A37" t="str">
            <v>023</v>
          </cell>
          <cell r="AA37">
            <v>0.29420000000000002</v>
          </cell>
        </row>
        <row r="38">
          <cell r="A38" t="str">
            <v>024</v>
          </cell>
          <cell r="AA38">
            <v>0.68469999999999998</v>
          </cell>
        </row>
        <row r="39">
          <cell r="A39" t="str">
            <v>025</v>
          </cell>
          <cell r="AA39">
            <v>0.53359999999999996</v>
          </cell>
        </row>
        <row r="40">
          <cell r="A40" t="str">
            <v>026</v>
          </cell>
          <cell r="AA40">
            <v>0.3473</v>
          </cell>
        </row>
        <row r="41">
          <cell r="A41" t="str">
            <v>027</v>
          </cell>
          <cell r="AA41">
            <v>0.79169999999999996</v>
          </cell>
        </row>
        <row r="42">
          <cell r="A42" t="str">
            <v>028</v>
          </cell>
          <cell r="AA42">
            <v>0.42559999999999998</v>
          </cell>
        </row>
        <row r="43">
          <cell r="A43" t="str">
            <v>029</v>
          </cell>
          <cell r="AA43">
            <v>0.46639999999999998</v>
          </cell>
        </row>
        <row r="44">
          <cell r="A44" t="str">
            <v>030</v>
          </cell>
          <cell r="AA44">
            <v>0.31380000000000002</v>
          </cell>
        </row>
        <row r="45">
          <cell r="A45" t="str">
            <v>031</v>
          </cell>
          <cell r="AA45">
            <v>0.49109999999999998</v>
          </cell>
        </row>
        <row r="46">
          <cell r="A46" t="str">
            <v>032</v>
          </cell>
          <cell r="AA46">
            <v>0.39639999999999997</v>
          </cell>
        </row>
        <row r="47">
          <cell r="A47" t="str">
            <v>033</v>
          </cell>
          <cell r="AA47">
            <v>0.24560000000000001</v>
          </cell>
        </row>
        <row r="48">
          <cell r="A48" t="str">
            <v>034</v>
          </cell>
          <cell r="AA48">
            <v>0.83520000000000005</v>
          </cell>
        </row>
        <row r="49">
          <cell r="A49" t="str">
            <v>035</v>
          </cell>
          <cell r="AA49">
            <v>0.58889999999999998</v>
          </cell>
        </row>
        <row r="50">
          <cell r="A50" t="str">
            <v>036A</v>
          </cell>
        </row>
        <row r="51">
          <cell r="A51" t="str">
            <v>036B</v>
          </cell>
        </row>
        <row r="52">
          <cell r="A52" t="str">
            <v>036C</v>
          </cell>
          <cell r="AA52">
            <v>0.83020000000000005</v>
          </cell>
        </row>
        <row r="53">
          <cell r="A53" t="str">
            <v>036D</v>
          </cell>
          <cell r="AA53">
            <v>1.0947</v>
          </cell>
        </row>
        <row r="54">
          <cell r="A54" t="str">
            <v>036E</v>
          </cell>
          <cell r="AA54">
            <v>0.82750000000000001</v>
          </cell>
        </row>
        <row r="55">
          <cell r="A55" t="str">
            <v>036O</v>
          </cell>
          <cell r="AA55">
            <v>1.1926000000000001</v>
          </cell>
        </row>
        <row r="56">
          <cell r="A56" t="str">
            <v>036P</v>
          </cell>
          <cell r="AA56">
            <v>1</v>
          </cell>
        </row>
        <row r="57">
          <cell r="A57" t="str">
            <v>036R</v>
          </cell>
          <cell r="AA57">
            <v>1</v>
          </cell>
        </row>
        <row r="58">
          <cell r="A58" t="str">
            <v>036S</v>
          </cell>
          <cell r="AA58">
            <v>1</v>
          </cell>
        </row>
        <row r="59">
          <cell r="A59" t="str">
            <v>037</v>
          </cell>
          <cell r="AA59">
            <v>1.3190999999999999</v>
          </cell>
        </row>
        <row r="60">
          <cell r="A60" t="str">
            <v>037O</v>
          </cell>
          <cell r="AA60">
            <v>0.3407</v>
          </cell>
        </row>
        <row r="61">
          <cell r="A61" t="str">
            <v>038</v>
          </cell>
        </row>
        <row r="62">
          <cell r="A62" t="str">
            <v>038O</v>
          </cell>
        </row>
        <row r="63">
          <cell r="A63" t="str">
            <v>039</v>
          </cell>
          <cell r="AA63">
            <v>0.495</v>
          </cell>
        </row>
        <row r="64">
          <cell r="A64" t="str">
            <v>039O</v>
          </cell>
        </row>
        <row r="65">
          <cell r="A65" t="str">
            <v>039P</v>
          </cell>
          <cell r="AA65">
            <v>0.63849999999999996</v>
          </cell>
        </row>
        <row r="66">
          <cell r="A66" t="str">
            <v>039Q</v>
          </cell>
          <cell r="AA66">
            <v>0.60209999999999997</v>
          </cell>
        </row>
        <row r="67">
          <cell r="A67" t="str">
            <v>040</v>
          </cell>
          <cell r="AA67">
            <v>0.35820000000000002</v>
          </cell>
        </row>
        <row r="68">
          <cell r="A68" t="str">
            <v>040N</v>
          </cell>
        </row>
        <row r="69">
          <cell r="A69" t="str">
            <v>041</v>
          </cell>
        </row>
        <row r="70">
          <cell r="A70" t="str">
            <v>041O</v>
          </cell>
          <cell r="AA70">
            <v>0.42570000000000002</v>
          </cell>
        </row>
        <row r="71">
          <cell r="A71" t="str">
            <v>041P</v>
          </cell>
          <cell r="AA71">
            <v>1</v>
          </cell>
        </row>
        <row r="72">
          <cell r="A72" t="str">
            <v>042</v>
          </cell>
          <cell r="AA72">
            <v>0.49109999999999998</v>
          </cell>
        </row>
        <row r="73">
          <cell r="A73" t="str">
            <v>042O</v>
          </cell>
        </row>
        <row r="74">
          <cell r="A74" t="str">
            <v>042P</v>
          </cell>
          <cell r="AA74">
            <v>1</v>
          </cell>
        </row>
        <row r="75">
          <cell r="A75" t="str">
            <v>043</v>
          </cell>
          <cell r="AA75">
            <v>0.35370000000000001</v>
          </cell>
        </row>
        <row r="76">
          <cell r="A76" t="str">
            <v>044</v>
          </cell>
          <cell r="AA76">
            <v>0.60840000000000005</v>
          </cell>
        </row>
        <row r="77">
          <cell r="A77" t="str">
            <v>045</v>
          </cell>
          <cell r="AA77">
            <v>0.57820000000000005</v>
          </cell>
        </row>
        <row r="78">
          <cell r="A78" t="str">
            <v>046</v>
          </cell>
          <cell r="AA78">
            <v>0.36420000000000002</v>
          </cell>
        </row>
        <row r="79">
          <cell r="A79" t="str">
            <v>047</v>
          </cell>
          <cell r="AA79">
            <v>0.34110000000000001</v>
          </cell>
        </row>
        <row r="80">
          <cell r="A80" t="str">
            <v>048</v>
          </cell>
          <cell r="AA80">
            <v>0.3453</v>
          </cell>
        </row>
        <row r="81">
          <cell r="A81" t="str">
            <v>049A</v>
          </cell>
          <cell r="AA81">
            <v>1.1520999999999999</v>
          </cell>
        </row>
        <row r="82">
          <cell r="A82" t="str">
            <v>049B</v>
          </cell>
          <cell r="AA82">
            <v>28.154</v>
          </cell>
        </row>
        <row r="83">
          <cell r="A83" t="str">
            <v>050N</v>
          </cell>
          <cell r="AA83">
            <v>1.1573</v>
          </cell>
        </row>
        <row r="84">
          <cell r="A84" t="str">
            <v>051N</v>
          </cell>
          <cell r="AA84">
            <v>0.79959999999999998</v>
          </cell>
        </row>
        <row r="85">
          <cell r="A85" t="str">
            <v>051O</v>
          </cell>
          <cell r="AA85">
            <v>0.37940000000000002</v>
          </cell>
        </row>
        <row r="86">
          <cell r="A86" t="str">
            <v>052</v>
          </cell>
          <cell r="AA86">
            <v>1.4328000000000001</v>
          </cell>
        </row>
        <row r="87">
          <cell r="A87" t="str">
            <v>053A</v>
          </cell>
          <cell r="AA87">
            <v>0.49930000000000002</v>
          </cell>
        </row>
        <row r="88">
          <cell r="A88" t="str">
            <v>053B</v>
          </cell>
          <cell r="AA88">
            <v>0.71189999999999998</v>
          </cell>
        </row>
        <row r="89">
          <cell r="A89" t="str">
            <v>054O</v>
          </cell>
          <cell r="AA89">
            <v>0.40739999999999998</v>
          </cell>
        </row>
        <row r="90">
          <cell r="A90" t="str">
            <v>054P</v>
          </cell>
          <cell r="AA90">
            <v>0.34100000000000003</v>
          </cell>
        </row>
        <row r="91">
          <cell r="A91" t="str">
            <v>055</v>
          </cell>
          <cell r="AA91">
            <v>0.51719999999999999</v>
          </cell>
        </row>
        <row r="92">
          <cell r="A92" t="str">
            <v>055O</v>
          </cell>
          <cell r="AA92">
            <v>0.2505</v>
          </cell>
        </row>
        <row r="93">
          <cell r="A93" t="str">
            <v>055P</v>
          </cell>
          <cell r="AA93">
            <v>0.25190000000000001</v>
          </cell>
        </row>
        <row r="94">
          <cell r="A94" t="str">
            <v>056</v>
          </cell>
          <cell r="AA94">
            <v>0.82220000000000004</v>
          </cell>
        </row>
        <row r="95">
          <cell r="A95" t="str">
            <v>056O</v>
          </cell>
          <cell r="AA95">
            <v>0.3221</v>
          </cell>
        </row>
        <row r="96">
          <cell r="A96" t="str">
            <v>057</v>
          </cell>
        </row>
        <row r="97">
          <cell r="A97" t="str">
            <v>058</v>
          </cell>
        </row>
        <row r="98">
          <cell r="A98" t="str">
            <v>059</v>
          </cell>
        </row>
        <row r="99">
          <cell r="A99" t="str">
            <v>060</v>
          </cell>
          <cell r="AA99">
            <v>0.4622</v>
          </cell>
        </row>
        <row r="100">
          <cell r="A100" t="str">
            <v>060O</v>
          </cell>
          <cell r="AA100">
            <v>0.51049999999999995</v>
          </cell>
        </row>
        <row r="101">
          <cell r="A101" t="str">
            <v>063</v>
          </cell>
          <cell r="AA101">
            <v>0.73540000000000005</v>
          </cell>
        </row>
        <row r="102">
          <cell r="A102" t="str">
            <v>063O</v>
          </cell>
          <cell r="AA102">
            <v>0.57930000000000004</v>
          </cell>
        </row>
        <row r="103">
          <cell r="A103" t="str">
            <v>064</v>
          </cell>
          <cell r="AA103">
            <v>0.60470000000000002</v>
          </cell>
        </row>
        <row r="104">
          <cell r="A104" t="str">
            <v>065</v>
          </cell>
          <cell r="AA104">
            <v>0.60199999999999998</v>
          </cell>
        </row>
        <row r="105">
          <cell r="A105" t="str">
            <v>066</v>
          </cell>
          <cell r="AA105">
            <v>0.28449999999999998</v>
          </cell>
        </row>
        <row r="106">
          <cell r="A106" t="str">
            <v>067</v>
          </cell>
          <cell r="AA106">
            <v>0.42249999999999999</v>
          </cell>
        </row>
        <row r="107">
          <cell r="A107" t="str">
            <v>068</v>
          </cell>
          <cell r="AA107">
            <v>0.68789999999999996</v>
          </cell>
        </row>
        <row r="108">
          <cell r="A108" t="str">
            <v>069</v>
          </cell>
          <cell r="AA108">
            <v>0.42159999999999997</v>
          </cell>
        </row>
        <row r="109">
          <cell r="A109" t="str">
            <v>070A</v>
          </cell>
          <cell r="AA109">
            <v>0.33169999999999999</v>
          </cell>
        </row>
        <row r="110">
          <cell r="A110" t="str">
            <v>070B</v>
          </cell>
          <cell r="AA110">
            <v>0.26619999999999999</v>
          </cell>
        </row>
        <row r="111">
          <cell r="A111" t="str">
            <v>071</v>
          </cell>
          <cell r="AA111">
            <v>0.23549999999999999</v>
          </cell>
        </row>
        <row r="112">
          <cell r="A112" t="str">
            <v>072</v>
          </cell>
          <cell r="AA112">
            <v>0.35549999999999998</v>
          </cell>
        </row>
        <row r="113">
          <cell r="A113" t="str">
            <v>073</v>
          </cell>
          <cell r="AA113">
            <v>0.56010000000000004</v>
          </cell>
        </row>
        <row r="114">
          <cell r="A114" t="str">
            <v>074</v>
          </cell>
          <cell r="AA114">
            <v>0.2606</v>
          </cell>
        </row>
        <row r="115">
          <cell r="A115" t="str">
            <v>075</v>
          </cell>
          <cell r="AA115">
            <v>3.4338000000000002</v>
          </cell>
        </row>
        <row r="116">
          <cell r="A116" t="str">
            <v>075O</v>
          </cell>
          <cell r="AA116">
            <v>1</v>
          </cell>
        </row>
        <row r="117">
          <cell r="A117" t="str">
            <v>076</v>
          </cell>
          <cell r="AA117">
            <v>2.1524999999999999</v>
          </cell>
        </row>
        <row r="118">
          <cell r="A118" t="str">
            <v>077</v>
          </cell>
          <cell r="AA118">
            <v>1.3527</v>
          </cell>
        </row>
        <row r="119">
          <cell r="A119" t="str">
            <v>077O</v>
          </cell>
          <cell r="AA119">
            <v>0.31669999999999998</v>
          </cell>
        </row>
        <row r="120">
          <cell r="A120" t="str">
            <v>078</v>
          </cell>
          <cell r="AA120">
            <v>1.0056</v>
          </cell>
        </row>
        <row r="121">
          <cell r="A121" t="str">
            <v>079</v>
          </cell>
          <cell r="AA121">
            <v>1.3039000000000001</v>
          </cell>
        </row>
        <row r="122">
          <cell r="A122" t="str">
            <v>080</v>
          </cell>
          <cell r="AA122">
            <v>0.80669999999999997</v>
          </cell>
        </row>
        <row r="123">
          <cell r="A123" t="str">
            <v>081</v>
          </cell>
          <cell r="AA123">
            <v>0.73619999999999997</v>
          </cell>
        </row>
        <row r="124">
          <cell r="A124" t="str">
            <v>082</v>
          </cell>
          <cell r="AA124">
            <v>0.74199999999999999</v>
          </cell>
        </row>
        <row r="125">
          <cell r="A125" t="str">
            <v>083</v>
          </cell>
          <cell r="AA125">
            <v>0.75429999999999997</v>
          </cell>
        </row>
        <row r="126">
          <cell r="A126" t="str">
            <v>084</v>
          </cell>
          <cell r="AA126">
            <v>0.51719999999999999</v>
          </cell>
        </row>
        <row r="127">
          <cell r="A127" t="str">
            <v>085</v>
          </cell>
          <cell r="AA127">
            <v>0.86760000000000004</v>
          </cell>
        </row>
        <row r="128">
          <cell r="A128" t="str">
            <v>086</v>
          </cell>
          <cell r="AA128">
            <v>0.55889999999999995</v>
          </cell>
        </row>
        <row r="129">
          <cell r="A129" t="str">
            <v>087</v>
          </cell>
          <cell r="AA129">
            <v>0.82899999999999996</v>
          </cell>
        </row>
        <row r="130">
          <cell r="A130" t="str">
            <v>088</v>
          </cell>
          <cell r="AA130">
            <v>0.64580000000000004</v>
          </cell>
        </row>
        <row r="131">
          <cell r="A131" t="str">
            <v>089</v>
          </cell>
          <cell r="AA131">
            <v>0.91569999999999996</v>
          </cell>
        </row>
        <row r="132">
          <cell r="A132" t="str">
            <v>090</v>
          </cell>
          <cell r="AA132">
            <v>0.67449999999999999</v>
          </cell>
        </row>
        <row r="133">
          <cell r="A133" t="str">
            <v>091A</v>
          </cell>
          <cell r="AA133">
            <v>0.46739999999999998</v>
          </cell>
        </row>
        <row r="134">
          <cell r="A134" t="str">
            <v>091B</v>
          </cell>
          <cell r="AA134">
            <v>0.3957</v>
          </cell>
        </row>
        <row r="135">
          <cell r="A135" t="str">
            <v>092</v>
          </cell>
          <cell r="AA135">
            <v>0.54369999999999996</v>
          </cell>
        </row>
        <row r="136">
          <cell r="A136" t="str">
            <v>093</v>
          </cell>
          <cell r="AA136">
            <v>0.35420000000000001</v>
          </cell>
        </row>
        <row r="137">
          <cell r="A137" t="str">
            <v>094</v>
          </cell>
          <cell r="AA137">
            <v>0.72099999999999997</v>
          </cell>
        </row>
        <row r="138">
          <cell r="A138" t="str">
            <v>095</v>
          </cell>
          <cell r="AA138">
            <v>0.50119999999999998</v>
          </cell>
        </row>
        <row r="139">
          <cell r="A139" t="str">
            <v>096</v>
          </cell>
          <cell r="AA139">
            <v>0.66190000000000004</v>
          </cell>
        </row>
        <row r="140">
          <cell r="A140" t="str">
            <v>097</v>
          </cell>
          <cell r="AA140">
            <v>0.48280000000000001</v>
          </cell>
        </row>
        <row r="141">
          <cell r="A141" t="str">
            <v>098A</v>
          </cell>
          <cell r="AA141">
            <v>0.4375</v>
          </cell>
        </row>
        <row r="142">
          <cell r="A142" t="str">
            <v>098B</v>
          </cell>
          <cell r="AA142">
            <v>0.3584</v>
          </cell>
        </row>
        <row r="143">
          <cell r="A143" t="str">
            <v>099</v>
          </cell>
          <cell r="AA143">
            <v>0.79449999999999998</v>
          </cell>
        </row>
        <row r="144">
          <cell r="A144" t="str">
            <v>100</v>
          </cell>
          <cell r="AA144">
            <v>0.3962</v>
          </cell>
        </row>
        <row r="145">
          <cell r="A145" t="str">
            <v>101</v>
          </cell>
          <cell r="AA145">
            <v>0.57609999999999995</v>
          </cell>
        </row>
        <row r="146">
          <cell r="A146" t="str">
            <v>102</v>
          </cell>
          <cell r="AA146">
            <v>0.46300000000000002</v>
          </cell>
        </row>
        <row r="147">
          <cell r="A147" t="str">
            <v>103</v>
          </cell>
          <cell r="AA147">
            <v>8.6526999999999994</v>
          </cell>
        </row>
        <row r="148">
          <cell r="A148" t="str">
            <v>103O</v>
          </cell>
        </row>
        <row r="149">
          <cell r="A149" t="str">
            <v>104A</v>
          </cell>
          <cell r="AA149">
            <v>9.9776000000000007</v>
          </cell>
        </row>
        <row r="150">
          <cell r="A150" t="str">
            <v>104B</v>
          </cell>
          <cell r="AA150">
            <v>11.0037</v>
          </cell>
        </row>
        <row r="151">
          <cell r="A151" t="str">
            <v>104C</v>
          </cell>
        </row>
        <row r="152">
          <cell r="A152" t="str">
            <v>104D</v>
          </cell>
          <cell r="AA152">
            <v>24.773700000000002</v>
          </cell>
        </row>
        <row r="153">
          <cell r="A153" t="str">
            <v>104O</v>
          </cell>
          <cell r="AA153">
            <v>1</v>
          </cell>
        </row>
        <row r="154">
          <cell r="A154" t="str">
            <v>107A</v>
          </cell>
          <cell r="AA154">
            <v>9.7611000000000008</v>
          </cell>
        </row>
        <row r="155">
          <cell r="A155" t="str">
            <v>107B</v>
          </cell>
          <cell r="AA155">
            <v>11.6006</v>
          </cell>
        </row>
        <row r="156">
          <cell r="A156" t="str">
            <v>107C</v>
          </cell>
          <cell r="AA156">
            <v>10.741</v>
          </cell>
        </row>
        <row r="157">
          <cell r="A157" t="str">
            <v>107O</v>
          </cell>
          <cell r="AA157">
            <v>1</v>
          </cell>
        </row>
        <row r="158">
          <cell r="A158" t="str">
            <v>108</v>
          </cell>
          <cell r="AA158">
            <v>3.2448999999999999</v>
          </cell>
        </row>
        <row r="159">
          <cell r="A159" t="str">
            <v>108O</v>
          </cell>
          <cell r="AA159">
            <v>0.13009999999999999</v>
          </cell>
        </row>
        <row r="160">
          <cell r="A160" t="str">
            <v>109N</v>
          </cell>
          <cell r="AA160">
            <v>11.0663</v>
          </cell>
        </row>
        <row r="161">
          <cell r="A161" t="str">
            <v>110</v>
          </cell>
          <cell r="AA161">
            <v>3.2707000000000002</v>
          </cell>
        </row>
        <row r="162">
          <cell r="A162" t="str">
            <v>110O</v>
          </cell>
        </row>
        <row r="163">
          <cell r="A163" t="str">
            <v>111</v>
          </cell>
          <cell r="AA163">
            <v>2.7389000000000001</v>
          </cell>
        </row>
        <row r="164">
          <cell r="A164" t="str">
            <v>111O</v>
          </cell>
          <cell r="AA164">
            <v>1</v>
          </cell>
        </row>
        <row r="165">
          <cell r="A165" t="str">
            <v>112A</v>
          </cell>
          <cell r="AA165">
            <v>2.7305000000000001</v>
          </cell>
        </row>
        <row r="166">
          <cell r="A166" t="str">
            <v>112B</v>
          </cell>
          <cell r="AA166">
            <v>2.0714999999999999</v>
          </cell>
        </row>
        <row r="167">
          <cell r="A167" t="str">
            <v>112C</v>
          </cell>
          <cell r="AA167">
            <v>3.5085000000000002</v>
          </cell>
        </row>
        <row r="168">
          <cell r="A168" t="str">
            <v>112D</v>
          </cell>
          <cell r="AA168">
            <v>3.6469999999999998</v>
          </cell>
        </row>
        <row r="169">
          <cell r="A169" t="str">
            <v>112E</v>
          </cell>
          <cell r="AA169">
            <v>3.4093</v>
          </cell>
        </row>
        <row r="170">
          <cell r="A170" t="str">
            <v>112F</v>
          </cell>
          <cell r="AA170">
            <v>3.7919</v>
          </cell>
        </row>
        <row r="171">
          <cell r="A171" t="str">
            <v>112O</v>
          </cell>
        </row>
        <row r="172">
          <cell r="A172" t="str">
            <v>112P</v>
          </cell>
          <cell r="AA172">
            <v>1</v>
          </cell>
        </row>
        <row r="173">
          <cell r="A173" t="str">
            <v>112Q</v>
          </cell>
          <cell r="AA173">
            <v>3.3424999999999998</v>
          </cell>
        </row>
        <row r="174">
          <cell r="A174" t="str">
            <v>113</v>
          </cell>
          <cell r="AA174">
            <v>2.1669</v>
          </cell>
        </row>
        <row r="175">
          <cell r="A175" t="str">
            <v>113O</v>
          </cell>
          <cell r="AA175">
            <v>0.41699999999999998</v>
          </cell>
        </row>
        <row r="176">
          <cell r="A176" t="str">
            <v>114</v>
          </cell>
          <cell r="AA176">
            <v>1.468</v>
          </cell>
        </row>
        <row r="177">
          <cell r="A177" t="str">
            <v>114O</v>
          </cell>
          <cell r="AA177">
            <v>1</v>
          </cell>
        </row>
        <row r="178">
          <cell r="A178" t="str">
            <v>115A</v>
          </cell>
          <cell r="AA178">
            <v>2.9767999999999999</v>
          </cell>
        </row>
        <row r="179">
          <cell r="A179" t="str">
            <v>115B</v>
          </cell>
          <cell r="AA179">
            <v>2.0436999999999999</v>
          </cell>
        </row>
        <row r="180">
          <cell r="A180" t="str">
            <v>115C</v>
          </cell>
          <cell r="AA180">
            <v>7.9255000000000004</v>
          </cell>
        </row>
        <row r="181">
          <cell r="A181" t="str">
            <v>115O</v>
          </cell>
          <cell r="AA181">
            <v>3.4247000000000001</v>
          </cell>
        </row>
        <row r="182">
          <cell r="A182" t="str">
            <v>116O</v>
          </cell>
          <cell r="AA182">
            <v>0.20100000000000001</v>
          </cell>
        </row>
        <row r="183">
          <cell r="A183" t="str">
            <v>117O</v>
          </cell>
          <cell r="AA183">
            <v>1</v>
          </cell>
        </row>
        <row r="184">
          <cell r="A184" t="str">
            <v>119</v>
          </cell>
          <cell r="AA184">
            <v>0.64510000000000001</v>
          </cell>
        </row>
        <row r="185">
          <cell r="A185" t="str">
            <v>119O</v>
          </cell>
          <cell r="AA185">
            <v>3.1017000000000001</v>
          </cell>
        </row>
        <row r="186">
          <cell r="A186" t="str">
            <v>120</v>
          </cell>
          <cell r="AA186">
            <v>1.5821000000000001</v>
          </cell>
        </row>
        <row r="187">
          <cell r="A187" t="str">
            <v>120O</v>
          </cell>
          <cell r="AA187">
            <v>8.2299999999999998E-2</v>
          </cell>
        </row>
        <row r="188">
          <cell r="A188" t="str">
            <v>121</v>
          </cell>
          <cell r="AA188">
            <v>0.81220000000000003</v>
          </cell>
        </row>
        <row r="189">
          <cell r="A189" t="str">
            <v>122</v>
          </cell>
          <cell r="AA189">
            <v>0.4677</v>
          </cell>
        </row>
        <row r="190">
          <cell r="A190" t="str">
            <v>123</v>
          </cell>
          <cell r="AA190">
            <v>0.24360000000000001</v>
          </cell>
        </row>
        <row r="191">
          <cell r="A191" t="str">
            <v>124</v>
          </cell>
          <cell r="AA191">
            <v>0.93630000000000002</v>
          </cell>
        </row>
        <row r="192">
          <cell r="A192" t="str">
            <v>125</v>
          </cell>
          <cell r="AA192">
            <v>0.71779999999999999</v>
          </cell>
        </row>
        <row r="193">
          <cell r="A193" t="str">
            <v>125O</v>
          </cell>
          <cell r="AA193">
            <v>0.66920000000000002</v>
          </cell>
        </row>
        <row r="194">
          <cell r="A194" t="str">
            <v>126</v>
          </cell>
          <cell r="AA194">
            <v>1.5626</v>
          </cell>
        </row>
        <row r="195">
          <cell r="A195" t="str">
            <v>127</v>
          </cell>
          <cell r="AA195">
            <v>0.7107</v>
          </cell>
        </row>
        <row r="196">
          <cell r="A196" t="str">
            <v>128</v>
          </cell>
          <cell r="AA196">
            <v>0.83699999999999997</v>
          </cell>
        </row>
        <row r="197">
          <cell r="A197" t="str">
            <v>129</v>
          </cell>
          <cell r="AA197">
            <v>0.7137</v>
          </cell>
        </row>
        <row r="198">
          <cell r="A198" t="str">
            <v>130</v>
          </cell>
          <cell r="AA198">
            <v>0.7177</v>
          </cell>
        </row>
        <row r="199">
          <cell r="A199" t="str">
            <v>131</v>
          </cell>
          <cell r="AA199">
            <v>0.36670000000000003</v>
          </cell>
        </row>
        <row r="200">
          <cell r="A200" t="str">
            <v>132</v>
          </cell>
          <cell r="AA200">
            <v>0.66259999999999997</v>
          </cell>
        </row>
        <row r="201">
          <cell r="A201" t="str">
            <v>133</v>
          </cell>
          <cell r="AA201">
            <v>0.41189999999999999</v>
          </cell>
        </row>
        <row r="202">
          <cell r="A202" t="str">
            <v>134</v>
          </cell>
          <cell r="AA202">
            <v>0.50090000000000001</v>
          </cell>
        </row>
        <row r="203">
          <cell r="A203" t="str">
            <v>135</v>
          </cell>
          <cell r="AA203">
            <v>0.72760000000000002</v>
          </cell>
        </row>
        <row r="204">
          <cell r="A204" t="str">
            <v>136</v>
          </cell>
          <cell r="AA204">
            <v>0.38080000000000003</v>
          </cell>
        </row>
        <row r="205">
          <cell r="A205" t="str">
            <v>137</v>
          </cell>
          <cell r="AA205">
            <v>0.62390000000000001</v>
          </cell>
        </row>
        <row r="206">
          <cell r="A206" t="str">
            <v>138</v>
          </cell>
          <cell r="AA206">
            <v>0.3947</v>
          </cell>
        </row>
        <row r="207">
          <cell r="A207" t="str">
            <v>139</v>
          </cell>
          <cell r="AA207">
            <v>0.28170000000000001</v>
          </cell>
        </row>
        <row r="208">
          <cell r="A208" t="str">
            <v>140</v>
          </cell>
        </row>
        <row r="209">
          <cell r="A209" t="str">
            <v>140C</v>
          </cell>
          <cell r="AA209">
            <v>0.58399999999999996</v>
          </cell>
        </row>
        <row r="210">
          <cell r="A210" t="str">
            <v>140N</v>
          </cell>
          <cell r="AA210">
            <v>0.33350000000000002</v>
          </cell>
        </row>
        <row r="211">
          <cell r="A211" t="str">
            <v>141</v>
          </cell>
          <cell r="AA211">
            <v>0.59840000000000004</v>
          </cell>
        </row>
        <row r="212">
          <cell r="A212" t="str">
            <v>142</v>
          </cell>
          <cell r="AA212">
            <v>0.35389999999999999</v>
          </cell>
        </row>
        <row r="213">
          <cell r="A213" t="str">
            <v>143</v>
          </cell>
          <cell r="AA213">
            <v>0.34949999999999998</v>
          </cell>
        </row>
        <row r="214">
          <cell r="A214" t="str">
            <v>144</v>
          </cell>
          <cell r="AA214">
            <v>0.65890000000000004</v>
          </cell>
        </row>
        <row r="215">
          <cell r="A215" t="str">
            <v>145</v>
          </cell>
          <cell r="AA215">
            <v>0.39629999999999999</v>
          </cell>
        </row>
        <row r="216">
          <cell r="A216" t="str">
            <v>146</v>
          </cell>
          <cell r="AA216">
            <v>3.9466000000000001</v>
          </cell>
        </row>
        <row r="217">
          <cell r="A217" t="str">
            <v>147</v>
          </cell>
          <cell r="AA217">
            <v>3.0125000000000002</v>
          </cell>
        </row>
        <row r="218">
          <cell r="A218" t="str">
            <v>147O</v>
          </cell>
          <cell r="AA218">
            <v>0.38740000000000002</v>
          </cell>
        </row>
        <row r="219">
          <cell r="A219" t="str">
            <v>148</v>
          </cell>
          <cell r="AA219">
            <v>2.9209000000000001</v>
          </cell>
        </row>
        <row r="220">
          <cell r="A220" t="str">
            <v>149</v>
          </cell>
          <cell r="AA220">
            <v>2.3296999999999999</v>
          </cell>
        </row>
        <row r="221">
          <cell r="A221" t="str">
            <v>149O</v>
          </cell>
          <cell r="AA221">
            <v>0.25019999999999998</v>
          </cell>
        </row>
        <row r="222">
          <cell r="A222" t="str">
            <v>150</v>
          </cell>
          <cell r="AA222">
            <v>1.4397</v>
          </cell>
        </row>
        <row r="223">
          <cell r="A223" t="str">
            <v>151</v>
          </cell>
          <cell r="AA223">
            <v>1.3191999999999999</v>
          </cell>
        </row>
        <row r="224">
          <cell r="A224" t="str">
            <v>151O</v>
          </cell>
          <cell r="AA224">
            <v>1</v>
          </cell>
        </row>
        <row r="225">
          <cell r="A225" t="str">
            <v>152</v>
          </cell>
          <cell r="AA225">
            <v>1.6051</v>
          </cell>
        </row>
        <row r="226">
          <cell r="A226" t="str">
            <v>153</v>
          </cell>
          <cell r="AA226">
            <v>1.1966000000000001</v>
          </cell>
        </row>
        <row r="227">
          <cell r="A227" t="str">
            <v>153O</v>
          </cell>
          <cell r="AA227">
            <v>0.31</v>
          </cell>
        </row>
        <row r="228">
          <cell r="A228" t="str">
            <v>154A</v>
          </cell>
          <cell r="AA228">
            <v>4.2601000000000004</v>
          </cell>
        </row>
        <row r="229">
          <cell r="A229" t="str">
            <v>154B</v>
          </cell>
          <cell r="AA229">
            <v>1.8185</v>
          </cell>
        </row>
        <row r="230">
          <cell r="A230" t="str">
            <v>155A</v>
          </cell>
          <cell r="AA230">
            <v>2.8378999999999999</v>
          </cell>
        </row>
        <row r="231">
          <cell r="A231" t="str">
            <v>155B</v>
          </cell>
          <cell r="AA231">
            <v>1.4041999999999999</v>
          </cell>
        </row>
        <row r="232">
          <cell r="A232" t="str">
            <v>156</v>
          </cell>
          <cell r="AA232">
            <v>1.8855999999999999</v>
          </cell>
        </row>
        <row r="233">
          <cell r="A233" t="str">
            <v>156O</v>
          </cell>
          <cell r="AA233">
            <v>0.38040000000000002</v>
          </cell>
        </row>
        <row r="234">
          <cell r="A234" t="str">
            <v>157</v>
          </cell>
          <cell r="AA234">
            <v>1.0606</v>
          </cell>
        </row>
        <row r="235">
          <cell r="A235" t="str">
            <v>158</v>
          </cell>
          <cell r="AA235">
            <v>0.65659999999999996</v>
          </cell>
        </row>
        <row r="236">
          <cell r="A236" t="str">
            <v>158O</v>
          </cell>
          <cell r="AA236">
            <v>0.45329999999999998</v>
          </cell>
        </row>
        <row r="237">
          <cell r="A237" t="str">
            <v>159</v>
          </cell>
          <cell r="AA237">
            <v>0.94840000000000002</v>
          </cell>
        </row>
        <row r="238">
          <cell r="A238" t="str">
            <v>160</v>
          </cell>
          <cell r="AA238">
            <v>0.62760000000000005</v>
          </cell>
        </row>
        <row r="239">
          <cell r="A239" t="str">
            <v>160O</v>
          </cell>
          <cell r="AA239">
            <v>0.4577</v>
          </cell>
        </row>
        <row r="240">
          <cell r="A240" t="str">
            <v>161</v>
          </cell>
          <cell r="AA240">
            <v>0.65900000000000003</v>
          </cell>
        </row>
        <row r="241">
          <cell r="A241" t="str">
            <v>162</v>
          </cell>
          <cell r="AA241">
            <v>0.56630000000000003</v>
          </cell>
        </row>
        <row r="242">
          <cell r="A242" t="str">
            <v>162O</v>
          </cell>
          <cell r="AA242">
            <v>0.36670000000000003</v>
          </cell>
        </row>
        <row r="243">
          <cell r="A243" t="str">
            <v>162P</v>
          </cell>
          <cell r="AA243">
            <v>0.60019999999999996</v>
          </cell>
        </row>
        <row r="244">
          <cell r="A244" t="str">
            <v>163</v>
          </cell>
          <cell r="AA244">
            <v>0.84940000000000004</v>
          </cell>
        </row>
        <row r="245">
          <cell r="A245" t="str">
            <v>166N</v>
          </cell>
          <cell r="AA245">
            <v>1.3375999999999999</v>
          </cell>
        </row>
        <row r="246">
          <cell r="A246" t="str">
            <v>167</v>
          </cell>
          <cell r="AA246">
            <v>1.0496000000000001</v>
          </cell>
        </row>
        <row r="247">
          <cell r="A247" t="str">
            <v>167O</v>
          </cell>
          <cell r="AA247">
            <v>1.1101000000000001</v>
          </cell>
        </row>
        <row r="248">
          <cell r="A248" t="str">
            <v>168</v>
          </cell>
          <cell r="AA248">
            <v>0.74319999999999997</v>
          </cell>
        </row>
        <row r="249">
          <cell r="A249" t="str">
            <v>169</v>
          </cell>
          <cell r="AA249">
            <v>1.163</v>
          </cell>
        </row>
        <row r="250">
          <cell r="A250" t="str">
            <v>169O</v>
          </cell>
          <cell r="AA250">
            <v>0.42949999999999999</v>
          </cell>
        </row>
        <row r="251">
          <cell r="A251" t="str">
            <v>170</v>
          </cell>
          <cell r="AA251">
            <v>2.0358000000000001</v>
          </cell>
        </row>
        <row r="252">
          <cell r="A252" t="str">
            <v>171</v>
          </cell>
          <cell r="AA252">
            <v>1.2249000000000001</v>
          </cell>
        </row>
        <row r="253">
          <cell r="A253" t="str">
            <v>171O</v>
          </cell>
          <cell r="AA253">
            <v>0.64929999999999999</v>
          </cell>
        </row>
        <row r="254">
          <cell r="A254" t="str">
            <v>172</v>
          </cell>
          <cell r="AA254">
            <v>0.80769999999999997</v>
          </cell>
        </row>
        <row r="255">
          <cell r="A255" t="str">
            <v>173</v>
          </cell>
          <cell r="AA255">
            <v>0.56420000000000003</v>
          </cell>
        </row>
        <row r="256">
          <cell r="A256" t="str">
            <v>174N</v>
          </cell>
          <cell r="AA256">
            <v>0.74280000000000002</v>
          </cell>
        </row>
        <row r="257">
          <cell r="A257" t="str">
            <v>175N</v>
          </cell>
          <cell r="AA257">
            <v>0.50970000000000004</v>
          </cell>
        </row>
        <row r="258">
          <cell r="A258" t="str">
            <v>179</v>
          </cell>
          <cell r="AA258">
            <v>0.87670000000000003</v>
          </cell>
        </row>
        <row r="259">
          <cell r="A259" t="str">
            <v>180</v>
          </cell>
          <cell r="AA259">
            <v>0.5706</v>
          </cell>
        </row>
        <row r="260">
          <cell r="A260" t="str">
            <v>181</v>
          </cell>
          <cell r="AA260">
            <v>0.4577</v>
          </cell>
        </row>
        <row r="261">
          <cell r="A261" t="str">
            <v>182</v>
          </cell>
          <cell r="AA261">
            <v>0.68189999999999995</v>
          </cell>
        </row>
        <row r="262">
          <cell r="A262" t="str">
            <v>183</v>
          </cell>
          <cell r="AA262">
            <v>0.44369999999999998</v>
          </cell>
        </row>
        <row r="263">
          <cell r="A263" t="str">
            <v>184A</v>
          </cell>
          <cell r="AA263">
            <v>0.30859999999999999</v>
          </cell>
        </row>
        <row r="264">
          <cell r="A264" t="str">
            <v>184B</v>
          </cell>
          <cell r="AA264">
            <v>0.25490000000000002</v>
          </cell>
        </row>
        <row r="265">
          <cell r="A265" t="str">
            <v>185</v>
          </cell>
          <cell r="AA265">
            <v>0.53520000000000001</v>
          </cell>
        </row>
        <row r="266">
          <cell r="A266" t="str">
            <v>186</v>
          </cell>
          <cell r="AA266">
            <v>0.26740000000000003</v>
          </cell>
        </row>
        <row r="267">
          <cell r="A267" t="str">
            <v>187</v>
          </cell>
          <cell r="AA267">
            <v>0.2712</v>
          </cell>
        </row>
        <row r="268">
          <cell r="A268" t="str">
            <v>187O</v>
          </cell>
          <cell r="AA268">
            <v>0.21779999999999999</v>
          </cell>
        </row>
        <row r="269">
          <cell r="A269" t="str">
            <v>188</v>
          </cell>
          <cell r="AA269">
            <v>0.64559999999999995</v>
          </cell>
        </row>
        <row r="270">
          <cell r="A270" t="str">
            <v>189</v>
          </cell>
          <cell r="AA270">
            <v>0.45929999999999999</v>
          </cell>
        </row>
        <row r="271">
          <cell r="A271" t="str">
            <v>190</v>
          </cell>
          <cell r="AA271">
            <v>0.3034</v>
          </cell>
        </row>
        <row r="272">
          <cell r="A272" t="str">
            <v>191A</v>
          </cell>
          <cell r="AA272">
            <v>5.4602000000000004</v>
          </cell>
        </row>
        <row r="273">
          <cell r="A273" t="str">
            <v>191B</v>
          </cell>
          <cell r="AA273">
            <v>4.5145</v>
          </cell>
        </row>
        <row r="274">
          <cell r="A274" t="str">
            <v>191O</v>
          </cell>
        </row>
        <row r="275">
          <cell r="A275" t="str">
            <v>192</v>
          </cell>
          <cell r="AA275">
            <v>2.6850000000000001</v>
          </cell>
        </row>
        <row r="276">
          <cell r="A276" t="str">
            <v>192O</v>
          </cell>
          <cell r="AA276">
            <v>1</v>
          </cell>
        </row>
        <row r="277">
          <cell r="A277" t="str">
            <v>193</v>
          </cell>
          <cell r="AA277">
            <v>2.7776999999999998</v>
          </cell>
        </row>
        <row r="278">
          <cell r="A278" t="str">
            <v>194</v>
          </cell>
          <cell r="AA278">
            <v>1.296</v>
          </cell>
        </row>
        <row r="279">
          <cell r="A279" t="str">
            <v>195</v>
          </cell>
          <cell r="AA279">
            <v>1.8290999999999999</v>
          </cell>
        </row>
        <row r="280">
          <cell r="A280" t="str">
            <v>196</v>
          </cell>
          <cell r="AA280">
            <v>1.6171</v>
          </cell>
        </row>
        <row r="281">
          <cell r="A281" t="str">
            <v>197</v>
          </cell>
          <cell r="AA281">
            <v>1.9480999999999999</v>
          </cell>
        </row>
        <row r="282">
          <cell r="A282" t="str">
            <v>198</v>
          </cell>
          <cell r="AA282">
            <v>1.3442000000000001</v>
          </cell>
        </row>
        <row r="283">
          <cell r="A283" t="str">
            <v>199</v>
          </cell>
          <cell r="AA283">
            <v>1.4984999999999999</v>
          </cell>
        </row>
        <row r="284">
          <cell r="A284" t="str">
            <v>200</v>
          </cell>
          <cell r="AA284">
            <v>2.4592999999999998</v>
          </cell>
        </row>
        <row r="285">
          <cell r="A285" t="str">
            <v>200O</v>
          </cell>
          <cell r="AA285">
            <v>0.50680000000000003</v>
          </cell>
        </row>
        <row r="286">
          <cell r="A286" t="str">
            <v>201</v>
          </cell>
          <cell r="AA286">
            <v>2.6095000000000002</v>
          </cell>
        </row>
        <row r="287">
          <cell r="A287" t="str">
            <v>201O</v>
          </cell>
          <cell r="AA287">
            <v>1</v>
          </cell>
        </row>
        <row r="288">
          <cell r="A288" t="str">
            <v>202</v>
          </cell>
          <cell r="AA288">
            <v>0.94269999999999998</v>
          </cell>
        </row>
        <row r="289">
          <cell r="A289" t="str">
            <v>203</v>
          </cell>
          <cell r="AA289">
            <v>0.74399999999999999</v>
          </cell>
        </row>
        <row r="290">
          <cell r="A290" t="str">
            <v>204</v>
          </cell>
          <cell r="AA290">
            <v>0.74150000000000005</v>
          </cell>
        </row>
        <row r="291">
          <cell r="A291" t="str">
            <v>205</v>
          </cell>
          <cell r="AA291">
            <v>0.90769999999999995</v>
          </cell>
        </row>
        <row r="292">
          <cell r="A292" t="str">
            <v>206</v>
          </cell>
          <cell r="AA292">
            <v>0.63190000000000002</v>
          </cell>
        </row>
        <row r="293">
          <cell r="A293" t="str">
            <v>207</v>
          </cell>
          <cell r="AA293">
            <v>0.74360000000000004</v>
          </cell>
        </row>
        <row r="294">
          <cell r="A294" t="str">
            <v>208</v>
          </cell>
          <cell r="AA294">
            <v>0.50380000000000003</v>
          </cell>
        </row>
        <row r="295">
          <cell r="A295" t="str">
            <v>209C</v>
          </cell>
          <cell r="AA295">
            <v>5.5907999999999998</v>
          </cell>
        </row>
        <row r="296">
          <cell r="A296" t="str">
            <v>209D</v>
          </cell>
          <cell r="AA296">
            <v>1.9748000000000001</v>
          </cell>
        </row>
        <row r="297">
          <cell r="A297" t="str">
            <v>209E</v>
          </cell>
          <cell r="AA297">
            <v>1.7110000000000001</v>
          </cell>
        </row>
        <row r="298">
          <cell r="A298" t="str">
            <v>209F</v>
          </cell>
          <cell r="AA298">
            <v>4.3375000000000004</v>
          </cell>
        </row>
        <row r="299">
          <cell r="A299" t="str">
            <v>209G</v>
          </cell>
          <cell r="AA299">
            <v>1.8560000000000001</v>
          </cell>
        </row>
        <row r="300">
          <cell r="A300" t="str">
            <v>209O</v>
          </cell>
          <cell r="AA300">
            <v>1</v>
          </cell>
        </row>
        <row r="301">
          <cell r="A301" t="str">
            <v>210</v>
          </cell>
        </row>
        <row r="302">
          <cell r="A302" t="str">
            <v>210A</v>
          </cell>
          <cell r="AA302">
            <v>3.1242999999999999</v>
          </cell>
        </row>
        <row r="303">
          <cell r="A303" t="str">
            <v>210N</v>
          </cell>
          <cell r="AA303">
            <v>1.7676000000000001</v>
          </cell>
        </row>
        <row r="304">
          <cell r="A304" t="str">
            <v>211</v>
          </cell>
        </row>
        <row r="305">
          <cell r="A305" t="str">
            <v>211A</v>
          </cell>
          <cell r="AA305">
            <v>2.5263</v>
          </cell>
        </row>
        <row r="306">
          <cell r="A306" t="str">
            <v>211N</v>
          </cell>
          <cell r="AA306">
            <v>1.4059999999999999</v>
          </cell>
        </row>
        <row r="307">
          <cell r="A307" t="str">
            <v>212</v>
          </cell>
          <cell r="AA307">
            <v>1.329</v>
          </cell>
        </row>
        <row r="308">
          <cell r="A308" t="str">
            <v>212O</v>
          </cell>
          <cell r="AA308">
            <v>0.17019999999999999</v>
          </cell>
        </row>
        <row r="309">
          <cell r="A309" t="str">
            <v>213</v>
          </cell>
          <cell r="AA309">
            <v>2.6263999999999998</v>
          </cell>
        </row>
        <row r="310">
          <cell r="A310" t="str">
            <v>213O</v>
          </cell>
          <cell r="AA310">
            <v>0.7198</v>
          </cell>
        </row>
        <row r="311">
          <cell r="A311" t="str">
            <v>214A</v>
          </cell>
          <cell r="AA311">
            <v>6.8166000000000002</v>
          </cell>
        </row>
        <row r="312">
          <cell r="A312" t="str">
            <v>214B</v>
          </cell>
          <cell r="AA312">
            <v>5.5585000000000004</v>
          </cell>
        </row>
        <row r="313">
          <cell r="A313" t="str">
            <v>214C</v>
          </cell>
          <cell r="AA313">
            <v>3.6349</v>
          </cell>
        </row>
        <row r="314">
          <cell r="A314" t="str">
            <v>215B</v>
          </cell>
          <cell r="AA314">
            <v>3.9123999999999999</v>
          </cell>
        </row>
        <row r="315">
          <cell r="A315" t="str">
            <v>215C</v>
          </cell>
          <cell r="AA315">
            <v>1.7847</v>
          </cell>
        </row>
        <row r="316">
          <cell r="A316" t="str">
            <v>215O</v>
          </cell>
          <cell r="AA316">
            <v>1.8815</v>
          </cell>
        </row>
        <row r="317">
          <cell r="A317" t="str">
            <v>216</v>
          </cell>
          <cell r="AA317">
            <v>1.0275000000000001</v>
          </cell>
        </row>
        <row r="318">
          <cell r="A318" t="str">
            <v>216O</v>
          </cell>
          <cell r="AA318">
            <v>0.61919999999999997</v>
          </cell>
        </row>
        <row r="319">
          <cell r="A319" t="str">
            <v>217</v>
          </cell>
          <cell r="AA319">
            <v>5.1093999999999999</v>
          </cell>
        </row>
        <row r="320">
          <cell r="A320" t="str">
            <v>217O</v>
          </cell>
          <cell r="AA320">
            <v>0.83450000000000002</v>
          </cell>
        </row>
        <row r="321">
          <cell r="A321" t="str">
            <v>218</v>
          </cell>
          <cell r="AA321">
            <v>1.9519</v>
          </cell>
        </row>
        <row r="322">
          <cell r="A322" t="str">
            <v>219</v>
          </cell>
          <cell r="AA322">
            <v>1.3329</v>
          </cell>
        </row>
        <row r="323">
          <cell r="A323" t="str">
            <v>220</v>
          </cell>
          <cell r="AA323">
            <v>0.7268</v>
          </cell>
        </row>
        <row r="324">
          <cell r="A324" t="str">
            <v>220O</v>
          </cell>
          <cell r="AA324">
            <v>0.45150000000000001</v>
          </cell>
        </row>
        <row r="325">
          <cell r="A325" t="str">
            <v>221</v>
          </cell>
          <cell r="AA325">
            <v>1.8129</v>
          </cell>
        </row>
        <row r="326">
          <cell r="A326" t="str">
            <v>222</v>
          </cell>
          <cell r="AA326">
            <v>1.1217999999999999</v>
          </cell>
        </row>
        <row r="327">
          <cell r="A327" t="str">
            <v>222O</v>
          </cell>
          <cell r="AA327">
            <v>0.15290000000000001</v>
          </cell>
        </row>
        <row r="328">
          <cell r="A328" t="str">
            <v>222P</v>
          </cell>
          <cell r="AA328">
            <v>0.95299999999999996</v>
          </cell>
        </row>
        <row r="329">
          <cell r="A329" t="str">
            <v>223</v>
          </cell>
          <cell r="AA329">
            <v>1.0676000000000001</v>
          </cell>
        </row>
        <row r="330">
          <cell r="A330" t="str">
            <v>223O</v>
          </cell>
          <cell r="AA330">
            <v>1</v>
          </cell>
        </row>
        <row r="331">
          <cell r="A331" t="str">
            <v>224</v>
          </cell>
          <cell r="AA331">
            <v>0.84160000000000001</v>
          </cell>
        </row>
        <row r="332">
          <cell r="A332" t="str">
            <v>224O</v>
          </cell>
          <cell r="AA332">
            <v>0.187</v>
          </cell>
        </row>
        <row r="333">
          <cell r="A333" t="str">
            <v>225</v>
          </cell>
          <cell r="AA333">
            <v>0.84640000000000004</v>
          </cell>
        </row>
        <row r="334">
          <cell r="A334" t="str">
            <v>225O</v>
          </cell>
          <cell r="AA334">
            <v>0.5554</v>
          </cell>
        </row>
        <row r="335">
          <cell r="A335" t="str">
            <v>226</v>
          </cell>
          <cell r="AA335">
            <v>1.2417</v>
          </cell>
        </row>
        <row r="336">
          <cell r="A336" t="str">
            <v>227</v>
          </cell>
          <cell r="AA336">
            <v>0.62839999999999996</v>
          </cell>
        </row>
        <row r="337">
          <cell r="A337" t="str">
            <v>227O</v>
          </cell>
          <cell r="AA337">
            <v>1.1136999999999999</v>
          </cell>
        </row>
        <row r="338">
          <cell r="A338" t="str">
            <v>228</v>
          </cell>
          <cell r="AA338">
            <v>0.89270000000000005</v>
          </cell>
        </row>
        <row r="339">
          <cell r="A339" t="str">
            <v>228O</v>
          </cell>
          <cell r="AA339">
            <v>2.7961</v>
          </cell>
        </row>
        <row r="340">
          <cell r="A340" t="str">
            <v>229</v>
          </cell>
          <cell r="AA340">
            <v>0.62639999999999996</v>
          </cell>
        </row>
        <row r="341">
          <cell r="A341" t="str">
            <v>229O</v>
          </cell>
          <cell r="AA341">
            <v>0.90720000000000001</v>
          </cell>
        </row>
        <row r="342">
          <cell r="A342" t="str">
            <v>230</v>
          </cell>
          <cell r="AA342">
            <v>0.79449999999999998</v>
          </cell>
        </row>
        <row r="343">
          <cell r="A343" t="str">
            <v>230O</v>
          </cell>
          <cell r="AA343">
            <v>0.28639999999999999</v>
          </cell>
        </row>
        <row r="344">
          <cell r="A344" t="str">
            <v>231</v>
          </cell>
          <cell r="AA344">
            <v>0.65190000000000003</v>
          </cell>
        </row>
        <row r="345">
          <cell r="A345" t="str">
            <v>231O</v>
          </cell>
          <cell r="AA345">
            <v>0.46750000000000003</v>
          </cell>
        </row>
        <row r="346">
          <cell r="A346" t="str">
            <v>232</v>
          </cell>
          <cell r="AA346">
            <v>0.56079999999999997</v>
          </cell>
        </row>
        <row r="347">
          <cell r="A347" t="str">
            <v>232O</v>
          </cell>
          <cell r="AA347">
            <v>0.7873</v>
          </cell>
        </row>
        <row r="348">
          <cell r="A348" t="str">
            <v>233</v>
          </cell>
          <cell r="AA348">
            <v>1.8634999999999999</v>
          </cell>
        </row>
        <row r="349">
          <cell r="A349" t="str">
            <v>234</v>
          </cell>
          <cell r="AA349">
            <v>1.0831999999999999</v>
          </cell>
        </row>
        <row r="350">
          <cell r="A350" t="str">
            <v>234O</v>
          </cell>
          <cell r="AA350">
            <v>2.3408000000000002</v>
          </cell>
        </row>
        <row r="351">
          <cell r="A351" t="str">
            <v>235</v>
          </cell>
          <cell r="AA351">
            <v>0.56640000000000001</v>
          </cell>
        </row>
        <row r="352">
          <cell r="A352" t="str">
            <v>236</v>
          </cell>
          <cell r="AA352">
            <v>0.65800000000000003</v>
          </cell>
        </row>
        <row r="353">
          <cell r="A353" t="str">
            <v>237</v>
          </cell>
          <cell r="AA353">
            <v>0.40749999999999997</v>
          </cell>
        </row>
        <row r="354">
          <cell r="A354" t="str">
            <v>238</v>
          </cell>
          <cell r="AA354">
            <v>0.81910000000000005</v>
          </cell>
        </row>
        <row r="355">
          <cell r="A355" t="str">
            <v>239</v>
          </cell>
          <cell r="AA355">
            <v>0.76980000000000004</v>
          </cell>
        </row>
        <row r="356">
          <cell r="A356" t="str">
            <v>240N</v>
          </cell>
          <cell r="AA356">
            <v>0.89229999999999998</v>
          </cell>
        </row>
        <row r="357">
          <cell r="A357" t="str">
            <v>241N</v>
          </cell>
          <cell r="AA357">
            <v>0.84430000000000005</v>
          </cell>
        </row>
        <row r="358">
          <cell r="A358" t="str">
            <v>242A</v>
          </cell>
          <cell r="AA358">
            <v>1.6535</v>
          </cell>
        </row>
        <row r="359">
          <cell r="A359" t="str">
            <v>242B</v>
          </cell>
          <cell r="AA359">
            <v>1.0004</v>
          </cell>
        </row>
        <row r="360">
          <cell r="A360" t="str">
            <v>242C</v>
          </cell>
          <cell r="AA360">
            <v>0.61240000000000006</v>
          </cell>
        </row>
        <row r="361">
          <cell r="A361" t="str">
            <v>242D</v>
          </cell>
          <cell r="AA361">
            <v>0.60250000000000004</v>
          </cell>
        </row>
        <row r="362">
          <cell r="A362" t="str">
            <v>242E</v>
          </cell>
          <cell r="AA362">
            <v>0.51749999999999996</v>
          </cell>
        </row>
        <row r="363">
          <cell r="A363" t="str">
            <v>242F</v>
          </cell>
          <cell r="AA363">
            <v>0.45960000000000001</v>
          </cell>
        </row>
        <row r="364">
          <cell r="A364" t="str">
            <v>243</v>
          </cell>
          <cell r="AA364">
            <v>0.67159999999999997</v>
          </cell>
        </row>
        <row r="365">
          <cell r="A365" t="str">
            <v>244</v>
          </cell>
          <cell r="AA365">
            <v>0.62170000000000003</v>
          </cell>
        </row>
        <row r="366">
          <cell r="A366" t="str">
            <v>245</v>
          </cell>
          <cell r="AA366">
            <v>0.49759999999999999</v>
          </cell>
        </row>
        <row r="367">
          <cell r="A367" t="str">
            <v>247</v>
          </cell>
          <cell r="AA367">
            <v>0.67020000000000002</v>
          </cell>
        </row>
        <row r="368">
          <cell r="A368" t="str">
            <v>248</v>
          </cell>
          <cell r="AA368">
            <v>0.68920000000000003</v>
          </cell>
        </row>
        <row r="369">
          <cell r="A369" t="str">
            <v>249</v>
          </cell>
          <cell r="AA369">
            <v>0.70689999999999997</v>
          </cell>
        </row>
        <row r="370">
          <cell r="A370" t="str">
            <v>250</v>
          </cell>
          <cell r="AA370">
            <v>0.37259999999999999</v>
          </cell>
        </row>
        <row r="371">
          <cell r="A371" t="str">
            <v>251</v>
          </cell>
          <cell r="AA371">
            <v>0.23480000000000001</v>
          </cell>
        </row>
        <row r="372">
          <cell r="A372" t="str">
            <v>252</v>
          </cell>
          <cell r="AA372">
            <v>0.15939999999999999</v>
          </cell>
        </row>
        <row r="373">
          <cell r="A373" t="str">
            <v>253</v>
          </cell>
          <cell r="AA373">
            <v>0.50639999999999996</v>
          </cell>
        </row>
        <row r="374">
          <cell r="A374" t="str">
            <v>254</v>
          </cell>
          <cell r="AA374">
            <v>0.3352</v>
          </cell>
        </row>
        <row r="375">
          <cell r="A375" t="str">
            <v>255</v>
          </cell>
          <cell r="AA375">
            <v>0.23760000000000001</v>
          </cell>
        </row>
        <row r="376">
          <cell r="A376" t="str">
            <v>256</v>
          </cell>
          <cell r="AA376">
            <v>0.59789999999999999</v>
          </cell>
        </row>
        <row r="377">
          <cell r="A377" t="str">
            <v>257</v>
          </cell>
          <cell r="AA377">
            <v>1.986</v>
          </cell>
        </row>
        <row r="378">
          <cell r="A378" t="str">
            <v>258</v>
          </cell>
          <cell r="AA378">
            <v>1.5575000000000001</v>
          </cell>
        </row>
        <row r="379">
          <cell r="A379" t="str">
            <v>258O</v>
          </cell>
          <cell r="AA379">
            <v>1.2975000000000001</v>
          </cell>
        </row>
        <row r="380">
          <cell r="A380" t="str">
            <v>259</v>
          </cell>
          <cell r="AA380">
            <v>1.2785</v>
          </cell>
        </row>
        <row r="381">
          <cell r="A381" t="str">
            <v>260</v>
          </cell>
          <cell r="AA381">
            <v>0.99729999999999996</v>
          </cell>
        </row>
        <row r="382">
          <cell r="A382" t="str">
            <v>260O</v>
          </cell>
          <cell r="AA382">
            <v>0.55520000000000003</v>
          </cell>
        </row>
        <row r="383">
          <cell r="A383" t="str">
            <v>261</v>
          </cell>
          <cell r="AA383">
            <v>0.63119999999999998</v>
          </cell>
        </row>
        <row r="384">
          <cell r="A384" t="str">
            <v>261O</v>
          </cell>
          <cell r="AA384">
            <v>0.50260000000000005</v>
          </cell>
        </row>
        <row r="385">
          <cell r="A385" t="str">
            <v>262</v>
          </cell>
          <cell r="AA385">
            <v>0.56920000000000004</v>
          </cell>
        </row>
        <row r="386">
          <cell r="A386" t="str">
            <v>262O</v>
          </cell>
          <cell r="AA386">
            <v>0.54400000000000004</v>
          </cell>
        </row>
        <row r="387">
          <cell r="A387" t="str">
            <v>263</v>
          </cell>
          <cell r="AA387">
            <v>3.6067</v>
          </cell>
        </row>
        <row r="388">
          <cell r="A388" t="str">
            <v>264</v>
          </cell>
          <cell r="AA388">
            <v>1.5099</v>
          </cell>
        </row>
        <row r="389">
          <cell r="A389" t="str">
            <v>265</v>
          </cell>
          <cell r="AA389">
            <v>1.772</v>
          </cell>
        </row>
        <row r="390">
          <cell r="A390" t="str">
            <v>266</v>
          </cell>
          <cell r="AA390">
            <v>0.71850000000000003</v>
          </cell>
        </row>
        <row r="391">
          <cell r="A391" t="str">
            <v>266O</v>
          </cell>
          <cell r="AA391">
            <v>1.0459000000000001</v>
          </cell>
        </row>
        <row r="392">
          <cell r="A392" t="str">
            <v>267</v>
          </cell>
          <cell r="AA392">
            <v>0.41170000000000001</v>
          </cell>
        </row>
        <row r="393">
          <cell r="A393" t="str">
            <v>267O</v>
          </cell>
          <cell r="AA393">
            <v>0.26300000000000001</v>
          </cell>
        </row>
        <row r="394">
          <cell r="A394" t="str">
            <v>268</v>
          </cell>
          <cell r="AA394">
            <v>1.8119000000000001</v>
          </cell>
        </row>
        <row r="395">
          <cell r="A395" t="str">
            <v>268O</v>
          </cell>
          <cell r="AA395">
            <v>1.0672999999999999</v>
          </cell>
        </row>
        <row r="396">
          <cell r="A396" t="str">
            <v>269</v>
          </cell>
          <cell r="AA396">
            <v>1.3411999999999999</v>
          </cell>
        </row>
        <row r="397">
          <cell r="A397" t="str">
            <v>270</v>
          </cell>
          <cell r="AA397">
            <v>0.62129999999999996</v>
          </cell>
        </row>
        <row r="398">
          <cell r="A398" t="str">
            <v>270O</v>
          </cell>
          <cell r="AA398">
            <v>0.14080000000000001</v>
          </cell>
        </row>
        <row r="399">
          <cell r="A399" t="str">
            <v>271</v>
          </cell>
          <cell r="AA399">
            <v>0.74160000000000004</v>
          </cell>
        </row>
        <row r="400">
          <cell r="A400" t="str">
            <v>272</v>
          </cell>
          <cell r="AA400">
            <v>0.85980000000000001</v>
          </cell>
        </row>
        <row r="401">
          <cell r="A401" t="str">
            <v>273</v>
          </cell>
          <cell r="AA401">
            <v>0.64029999999999998</v>
          </cell>
        </row>
        <row r="402">
          <cell r="A402" t="str">
            <v>274</v>
          </cell>
          <cell r="AA402">
            <v>0.65849999999999997</v>
          </cell>
        </row>
        <row r="403">
          <cell r="A403" t="str">
            <v>275</v>
          </cell>
          <cell r="AA403">
            <v>0.51649999999999996</v>
          </cell>
        </row>
        <row r="404">
          <cell r="A404" t="str">
            <v>276</v>
          </cell>
          <cell r="AA404">
            <v>0.51770000000000005</v>
          </cell>
        </row>
        <row r="405">
          <cell r="A405" t="str">
            <v>277</v>
          </cell>
          <cell r="AA405">
            <v>0.74250000000000005</v>
          </cell>
        </row>
        <row r="406">
          <cell r="A406" t="str">
            <v>278</v>
          </cell>
          <cell r="AA406">
            <v>0.50670000000000004</v>
          </cell>
        </row>
        <row r="407">
          <cell r="A407" t="str">
            <v>279</v>
          </cell>
          <cell r="AA407">
            <v>0.33169999999999999</v>
          </cell>
        </row>
        <row r="408">
          <cell r="A408" t="str">
            <v>280</v>
          </cell>
          <cell r="AA408">
            <v>0.45169999999999999</v>
          </cell>
        </row>
        <row r="409">
          <cell r="A409" t="str">
            <v>281</v>
          </cell>
          <cell r="AA409">
            <v>0.42049999999999998</v>
          </cell>
        </row>
        <row r="410">
          <cell r="A410" t="str">
            <v>282</v>
          </cell>
          <cell r="AA410">
            <v>0.21</v>
          </cell>
        </row>
        <row r="411">
          <cell r="A411" t="str">
            <v>283</v>
          </cell>
          <cell r="AA411">
            <v>0.69289999999999996</v>
          </cell>
        </row>
        <row r="412">
          <cell r="A412" t="str">
            <v>284</v>
          </cell>
          <cell r="AA412">
            <v>0.43230000000000002</v>
          </cell>
        </row>
        <row r="413">
          <cell r="A413" t="str">
            <v>285</v>
          </cell>
          <cell r="AA413">
            <v>2.1177000000000001</v>
          </cell>
        </row>
        <row r="414">
          <cell r="A414" t="str">
            <v>285O</v>
          </cell>
          <cell r="AA414">
            <v>1</v>
          </cell>
        </row>
        <row r="415">
          <cell r="A415" t="str">
            <v>286</v>
          </cell>
          <cell r="AA415">
            <v>2.0735000000000001</v>
          </cell>
        </row>
        <row r="416">
          <cell r="A416" t="str">
            <v>286O</v>
          </cell>
        </row>
        <row r="417">
          <cell r="A417" t="str">
            <v>287O</v>
          </cell>
          <cell r="AA417">
            <v>1</v>
          </cell>
        </row>
        <row r="418">
          <cell r="A418" t="str">
            <v>288A</v>
          </cell>
          <cell r="AA418">
            <v>2.9266999999999999</v>
          </cell>
        </row>
        <row r="419">
          <cell r="A419" t="str">
            <v>288B</v>
          </cell>
          <cell r="AA419">
            <v>1.9613</v>
          </cell>
        </row>
        <row r="420">
          <cell r="A420" t="str">
            <v>288O</v>
          </cell>
          <cell r="AA420">
            <v>1</v>
          </cell>
        </row>
        <row r="421">
          <cell r="A421" t="str">
            <v>288P</v>
          </cell>
          <cell r="AA421">
            <v>1</v>
          </cell>
        </row>
        <row r="422">
          <cell r="A422" t="str">
            <v>289</v>
          </cell>
          <cell r="AA422">
            <v>1.0803</v>
          </cell>
        </row>
        <row r="423">
          <cell r="A423" t="str">
            <v>289O</v>
          </cell>
        </row>
        <row r="424">
          <cell r="A424" t="str">
            <v>290</v>
          </cell>
          <cell r="AA424">
            <v>1.2892999999999999</v>
          </cell>
        </row>
        <row r="425">
          <cell r="A425" t="str">
            <v>290O</v>
          </cell>
          <cell r="AA425">
            <v>0.99570000000000003</v>
          </cell>
        </row>
        <row r="426">
          <cell r="A426" t="str">
            <v>291_</v>
          </cell>
        </row>
        <row r="427">
          <cell r="A427" t="str">
            <v>291O</v>
          </cell>
        </row>
        <row r="428">
          <cell r="A428" t="str">
            <v>291</v>
          </cell>
          <cell r="AA428">
            <v>0.47670000000000001</v>
          </cell>
        </row>
        <row r="429">
          <cell r="A429" t="str">
            <v>291C</v>
          </cell>
          <cell r="AA429">
            <v>0.75770000000000004</v>
          </cell>
        </row>
        <row r="430">
          <cell r="A430" t="str">
            <v>291M</v>
          </cell>
          <cell r="AA430">
            <v>1.0696000000000001</v>
          </cell>
        </row>
        <row r="431">
          <cell r="A431" t="str">
            <v>291N</v>
          </cell>
          <cell r="AA431">
            <v>0.40189999999999998</v>
          </cell>
        </row>
        <row r="432">
          <cell r="A432" t="str">
            <v>292</v>
          </cell>
          <cell r="AA432">
            <v>1.5165</v>
          </cell>
        </row>
        <row r="433">
          <cell r="A433" t="str">
            <v>293</v>
          </cell>
          <cell r="AA433">
            <v>1.0330999999999999</v>
          </cell>
        </row>
        <row r="434">
          <cell r="A434" t="str">
            <v>293O</v>
          </cell>
          <cell r="AA434">
            <v>0.47110000000000002</v>
          </cell>
        </row>
        <row r="435">
          <cell r="A435" t="str">
            <v>294</v>
          </cell>
        </row>
        <row r="436">
          <cell r="A436" t="str">
            <v>294C</v>
          </cell>
        </row>
        <row r="437">
          <cell r="A437" t="str">
            <v>294M</v>
          </cell>
        </row>
        <row r="438">
          <cell r="A438" t="str">
            <v>294N</v>
          </cell>
        </row>
        <row r="439">
          <cell r="A439" t="str">
            <v>295</v>
          </cell>
        </row>
        <row r="440">
          <cell r="A440" t="str">
            <v>296</v>
          </cell>
          <cell r="AA440">
            <v>0.72570000000000001</v>
          </cell>
        </row>
        <row r="441">
          <cell r="A441" t="str">
            <v>297</v>
          </cell>
          <cell r="AA441">
            <v>0.55710000000000004</v>
          </cell>
        </row>
        <row r="442">
          <cell r="A442" t="str">
            <v>298</v>
          </cell>
          <cell r="AA442">
            <v>0.54279999999999995</v>
          </cell>
        </row>
        <row r="443">
          <cell r="A443" t="str">
            <v>299</v>
          </cell>
          <cell r="AA443">
            <v>0.61219999999999997</v>
          </cell>
        </row>
        <row r="444">
          <cell r="A444" t="str">
            <v>300</v>
          </cell>
          <cell r="AA444">
            <v>0.76400000000000001</v>
          </cell>
        </row>
        <row r="445">
          <cell r="A445" t="str">
            <v>301</v>
          </cell>
          <cell r="AA445">
            <v>0.56940000000000002</v>
          </cell>
        </row>
        <row r="446">
          <cell r="A446" t="str">
            <v>302</v>
          </cell>
          <cell r="AA446">
            <v>23.402699999999999</v>
          </cell>
        </row>
        <row r="447">
          <cell r="A447" t="str">
            <v>302O</v>
          </cell>
        </row>
        <row r="448">
          <cell r="A448" t="str">
            <v>303</v>
          </cell>
          <cell r="AA448">
            <v>1.8889</v>
          </cell>
        </row>
        <row r="449">
          <cell r="A449" t="str">
            <v>304</v>
          </cell>
          <cell r="AA449">
            <v>2.4401999999999999</v>
          </cell>
        </row>
        <row r="450">
          <cell r="A450" t="str">
            <v>305</v>
          </cell>
          <cell r="AA450">
            <v>1.1426000000000001</v>
          </cell>
        </row>
        <row r="451">
          <cell r="A451" t="str">
            <v>305O</v>
          </cell>
          <cell r="AA451">
            <v>0.54220000000000002</v>
          </cell>
        </row>
        <row r="452">
          <cell r="A452" t="str">
            <v>307N</v>
          </cell>
          <cell r="AA452">
            <v>1</v>
          </cell>
        </row>
        <row r="453">
          <cell r="A453" t="str">
            <v>308</v>
          </cell>
          <cell r="AA453">
            <v>1.0713999999999999</v>
          </cell>
        </row>
        <row r="454">
          <cell r="A454" t="str">
            <v>309</v>
          </cell>
          <cell r="AA454">
            <v>0.8105</v>
          </cell>
        </row>
        <row r="455">
          <cell r="A455" t="str">
            <v>309O</v>
          </cell>
          <cell r="AA455">
            <v>0.19570000000000001</v>
          </cell>
        </row>
        <row r="456">
          <cell r="A456" t="str">
            <v>310</v>
          </cell>
          <cell r="AA456">
            <v>1.1418999999999999</v>
          </cell>
        </row>
        <row r="457">
          <cell r="A457" t="str">
            <v>311</v>
          </cell>
          <cell r="AA457">
            <v>0.78249999999999997</v>
          </cell>
        </row>
        <row r="458">
          <cell r="A458" t="str">
            <v>311O</v>
          </cell>
          <cell r="AA458">
            <v>0.64539999999999997</v>
          </cell>
        </row>
        <row r="459">
          <cell r="A459" t="str">
            <v>312</v>
          </cell>
          <cell r="AA459">
            <v>0.67390000000000005</v>
          </cell>
        </row>
        <row r="460">
          <cell r="A460" t="str">
            <v>313</v>
          </cell>
          <cell r="AA460">
            <v>0.42980000000000002</v>
          </cell>
        </row>
        <row r="461">
          <cell r="A461" t="str">
            <v>314</v>
          </cell>
          <cell r="AA461">
            <v>1.0773999999999999</v>
          </cell>
        </row>
        <row r="462">
          <cell r="A462" t="str">
            <v>314O</v>
          </cell>
          <cell r="AA462">
            <v>0.29480000000000001</v>
          </cell>
        </row>
        <row r="463">
          <cell r="A463" t="str">
            <v>315</v>
          </cell>
        </row>
        <row r="464">
          <cell r="A464" t="str">
            <v>315A</v>
          </cell>
          <cell r="AA464">
            <v>2.2587999999999999</v>
          </cell>
        </row>
        <row r="465">
          <cell r="A465" t="str">
            <v>315B</v>
          </cell>
          <cell r="AA465">
            <v>1.0391999999999999</v>
          </cell>
        </row>
        <row r="466">
          <cell r="A466" t="str">
            <v>315D</v>
          </cell>
          <cell r="AA466">
            <v>0.64970000000000006</v>
          </cell>
        </row>
        <row r="467">
          <cell r="A467" t="str">
            <v>315E</v>
          </cell>
          <cell r="AA467">
            <v>1.5375000000000001</v>
          </cell>
        </row>
        <row r="468">
          <cell r="A468" t="str">
            <v>315O</v>
          </cell>
          <cell r="AA468">
            <v>0.62490000000000001</v>
          </cell>
        </row>
        <row r="469">
          <cell r="A469" t="str">
            <v>316</v>
          </cell>
          <cell r="AA469">
            <v>0.70030000000000003</v>
          </cell>
        </row>
        <row r="470">
          <cell r="A470" t="str">
            <v>317</v>
          </cell>
          <cell r="AA470">
            <v>0.31530000000000002</v>
          </cell>
        </row>
        <row r="471">
          <cell r="A471" t="str">
            <v>317O</v>
          </cell>
          <cell r="AA471">
            <v>0.34010000000000001</v>
          </cell>
        </row>
        <row r="472">
          <cell r="A472" t="str">
            <v>318</v>
          </cell>
          <cell r="AA472">
            <v>0.749</v>
          </cell>
        </row>
        <row r="473">
          <cell r="A473" t="str">
            <v>319</v>
          </cell>
          <cell r="AA473">
            <v>0.58499999999999996</v>
          </cell>
        </row>
        <row r="474">
          <cell r="A474" t="str">
            <v>320</v>
          </cell>
          <cell r="AA474">
            <v>0.83330000000000004</v>
          </cell>
        </row>
        <row r="475">
          <cell r="A475" t="str">
            <v>321</v>
          </cell>
          <cell r="AA475">
            <v>0.61350000000000005</v>
          </cell>
        </row>
        <row r="476">
          <cell r="A476" t="str">
            <v>322</v>
          </cell>
          <cell r="AA476">
            <v>0.38040000000000002</v>
          </cell>
        </row>
        <row r="477">
          <cell r="A477" t="str">
            <v>323</v>
          </cell>
          <cell r="AA477">
            <v>0.56640000000000001</v>
          </cell>
        </row>
        <row r="478">
          <cell r="A478" t="str">
            <v>323O</v>
          </cell>
          <cell r="AA478">
            <v>1</v>
          </cell>
        </row>
        <row r="479">
          <cell r="A479" t="str">
            <v>324</v>
          </cell>
          <cell r="AA479">
            <v>0.33889999999999998</v>
          </cell>
        </row>
        <row r="480">
          <cell r="A480" t="str">
            <v>325</v>
          </cell>
          <cell r="AA480">
            <v>0.68630000000000002</v>
          </cell>
        </row>
        <row r="481">
          <cell r="A481" t="str">
            <v>326</v>
          </cell>
          <cell r="AA481">
            <v>0.39579999999999999</v>
          </cell>
        </row>
        <row r="482">
          <cell r="A482" t="str">
            <v>327</v>
          </cell>
          <cell r="AA482">
            <v>0.37019999999999997</v>
          </cell>
        </row>
        <row r="483">
          <cell r="A483" t="str">
            <v>329N</v>
          </cell>
          <cell r="AA483">
            <v>0.46489999999999998</v>
          </cell>
        </row>
        <row r="484">
          <cell r="A484" t="str">
            <v>331</v>
          </cell>
          <cell r="AA484">
            <v>0.70840000000000003</v>
          </cell>
        </row>
        <row r="485">
          <cell r="A485" t="str">
            <v>332</v>
          </cell>
          <cell r="AA485">
            <v>0.48780000000000001</v>
          </cell>
        </row>
        <row r="486">
          <cell r="A486" t="str">
            <v>333</v>
          </cell>
          <cell r="AA486">
            <v>0.56169999999999998</v>
          </cell>
        </row>
        <row r="487">
          <cell r="A487" t="str">
            <v>334</v>
          </cell>
          <cell r="AA487">
            <v>1.7503</v>
          </cell>
        </row>
        <row r="488">
          <cell r="A488" t="str">
            <v>335</v>
          </cell>
          <cell r="AA488">
            <v>1.4444999999999999</v>
          </cell>
        </row>
        <row r="489">
          <cell r="A489" t="str">
            <v>335O</v>
          </cell>
          <cell r="AA489">
            <v>1</v>
          </cell>
        </row>
        <row r="490">
          <cell r="A490" t="str">
            <v>336</v>
          </cell>
          <cell r="AA490">
            <v>0.98060000000000003</v>
          </cell>
        </row>
        <row r="491">
          <cell r="A491" t="str">
            <v>337</v>
          </cell>
          <cell r="AA491">
            <v>0.71709999999999996</v>
          </cell>
        </row>
        <row r="492">
          <cell r="A492" t="str">
            <v>337O</v>
          </cell>
          <cell r="AA492">
            <v>0.49959999999999999</v>
          </cell>
        </row>
        <row r="493">
          <cell r="A493" t="str">
            <v>338</v>
          </cell>
          <cell r="AA493">
            <v>0.8448</v>
          </cell>
        </row>
        <row r="494">
          <cell r="A494" t="str">
            <v>339</v>
          </cell>
          <cell r="AA494">
            <v>0.60829999999999995</v>
          </cell>
        </row>
        <row r="495">
          <cell r="A495" t="str">
            <v>340</v>
          </cell>
          <cell r="AA495">
            <v>0.41110000000000002</v>
          </cell>
        </row>
        <row r="496">
          <cell r="A496" t="str">
            <v>340O</v>
          </cell>
          <cell r="AA496">
            <v>0.39279999999999998</v>
          </cell>
        </row>
        <row r="497">
          <cell r="A497" t="str">
            <v>341</v>
          </cell>
          <cell r="AA497">
            <v>1.1405000000000001</v>
          </cell>
        </row>
        <row r="498">
          <cell r="A498" t="str">
            <v>341O</v>
          </cell>
          <cell r="AA498">
            <v>0.28100000000000003</v>
          </cell>
        </row>
        <row r="499">
          <cell r="A499" t="str">
            <v>342</v>
          </cell>
        </row>
        <row r="500">
          <cell r="A500" t="str">
            <v>342N</v>
          </cell>
          <cell r="AA500">
            <v>0.29970000000000002</v>
          </cell>
        </row>
        <row r="501">
          <cell r="A501" t="str">
            <v>343</v>
          </cell>
        </row>
        <row r="502">
          <cell r="A502" t="str">
            <v>343O</v>
          </cell>
          <cell r="AA502">
            <v>0.32150000000000001</v>
          </cell>
        </row>
        <row r="503">
          <cell r="A503" t="str">
            <v>344</v>
          </cell>
          <cell r="AA503">
            <v>0.98570000000000002</v>
          </cell>
        </row>
        <row r="504">
          <cell r="A504" t="str">
            <v>345</v>
          </cell>
          <cell r="AA504">
            <v>0.86250000000000004</v>
          </cell>
        </row>
        <row r="505">
          <cell r="A505" t="str">
            <v>345O</v>
          </cell>
          <cell r="AA505">
            <v>0.23930000000000001</v>
          </cell>
        </row>
        <row r="506">
          <cell r="A506" t="str">
            <v>346</v>
          </cell>
          <cell r="AA506">
            <v>0.74280000000000002</v>
          </cell>
        </row>
        <row r="507">
          <cell r="A507" t="str">
            <v>347</v>
          </cell>
          <cell r="AA507">
            <v>0.54859999999999998</v>
          </cell>
        </row>
        <row r="508">
          <cell r="A508" t="str">
            <v>348</v>
          </cell>
          <cell r="AA508">
            <v>0.59330000000000005</v>
          </cell>
        </row>
        <row r="509">
          <cell r="A509" t="str">
            <v>349</v>
          </cell>
          <cell r="AA509">
            <v>0.39360000000000001</v>
          </cell>
        </row>
        <row r="510">
          <cell r="A510" t="str">
            <v>350</v>
          </cell>
          <cell r="AA510">
            <v>0.57650000000000001</v>
          </cell>
        </row>
        <row r="511">
          <cell r="A511" t="str">
            <v>351</v>
          </cell>
          <cell r="AA511">
            <v>0.19819999999999999</v>
          </cell>
        </row>
        <row r="512">
          <cell r="A512" t="str">
            <v>351O</v>
          </cell>
          <cell r="AA512">
            <v>0.29199999999999998</v>
          </cell>
        </row>
        <row r="513">
          <cell r="A513" t="str">
            <v>352</v>
          </cell>
          <cell r="AA513">
            <v>0.36899999999999999</v>
          </cell>
        </row>
        <row r="514">
          <cell r="A514" t="str">
            <v>353</v>
          </cell>
          <cell r="AA514">
            <v>2.3411</v>
          </cell>
        </row>
        <row r="515">
          <cell r="A515" t="str">
            <v>353O</v>
          </cell>
          <cell r="AA515">
            <v>1</v>
          </cell>
        </row>
        <row r="516">
          <cell r="A516" t="str">
            <v>354</v>
          </cell>
          <cell r="AA516">
            <v>2.0226000000000002</v>
          </cell>
        </row>
        <row r="517">
          <cell r="A517" t="str">
            <v>355</v>
          </cell>
          <cell r="AA517">
            <v>1.9359</v>
          </cell>
        </row>
        <row r="518">
          <cell r="A518" t="str">
            <v>355O</v>
          </cell>
          <cell r="AA518">
            <v>0.28370000000000001</v>
          </cell>
        </row>
        <row r="519">
          <cell r="A519" t="str">
            <v>356</v>
          </cell>
          <cell r="AA519">
            <v>0.71450000000000002</v>
          </cell>
        </row>
        <row r="520">
          <cell r="A520" t="str">
            <v>356O</v>
          </cell>
          <cell r="AA520">
            <v>0.49390000000000001</v>
          </cell>
        </row>
        <row r="521">
          <cell r="A521" t="str">
            <v>357</v>
          </cell>
          <cell r="AA521">
            <v>2.4889000000000001</v>
          </cell>
        </row>
        <row r="522">
          <cell r="A522" t="str">
            <v>357O</v>
          </cell>
          <cell r="AA522">
            <v>1</v>
          </cell>
        </row>
        <row r="523">
          <cell r="A523" t="str">
            <v>358</v>
          </cell>
          <cell r="AA523">
            <v>1.3453999999999999</v>
          </cell>
        </row>
        <row r="524">
          <cell r="A524" t="str">
            <v>359</v>
          </cell>
          <cell r="AA524">
            <v>1.1512</v>
          </cell>
        </row>
        <row r="525">
          <cell r="A525" t="str">
            <v>359O</v>
          </cell>
          <cell r="AA525">
            <v>0.15590000000000001</v>
          </cell>
        </row>
        <row r="526">
          <cell r="A526" t="str">
            <v>360</v>
          </cell>
          <cell r="AA526">
            <v>0.49590000000000001</v>
          </cell>
        </row>
        <row r="527">
          <cell r="A527" t="str">
            <v>360O</v>
          </cell>
          <cell r="AA527">
            <v>0.22309999999999999</v>
          </cell>
        </row>
        <row r="528">
          <cell r="A528" t="str">
            <v>361</v>
          </cell>
          <cell r="AA528">
            <v>1.0411999999999999</v>
          </cell>
        </row>
        <row r="529">
          <cell r="A529" t="str">
            <v>361O</v>
          </cell>
          <cell r="AA529">
            <v>0.23449999999999999</v>
          </cell>
        </row>
        <row r="530">
          <cell r="A530" t="str">
            <v>362</v>
          </cell>
          <cell r="AA530">
            <v>1.8771</v>
          </cell>
        </row>
        <row r="531">
          <cell r="A531" t="str">
            <v>362O</v>
          </cell>
          <cell r="AA531">
            <v>1</v>
          </cell>
        </row>
        <row r="532">
          <cell r="A532" t="str">
            <v>363</v>
          </cell>
          <cell r="AA532">
            <v>0.67849999999999999</v>
          </cell>
        </row>
        <row r="533">
          <cell r="A533" t="str">
            <v>364</v>
          </cell>
          <cell r="AA533">
            <v>0.26150000000000001</v>
          </cell>
        </row>
        <row r="534">
          <cell r="A534" t="str">
            <v>364O</v>
          </cell>
          <cell r="AA534">
            <v>0.1946</v>
          </cell>
        </row>
        <row r="535">
          <cell r="A535" t="str">
            <v>365</v>
          </cell>
          <cell r="AA535">
            <v>1.655</v>
          </cell>
        </row>
        <row r="536">
          <cell r="A536" t="str">
            <v>365O</v>
          </cell>
          <cell r="AA536">
            <v>1.4692000000000001</v>
          </cell>
        </row>
        <row r="537">
          <cell r="A537" t="str">
            <v>366</v>
          </cell>
          <cell r="AA537">
            <v>0.71109999999999995</v>
          </cell>
        </row>
        <row r="538">
          <cell r="A538" t="str">
            <v>367</v>
          </cell>
          <cell r="AA538">
            <v>0.49959999999999999</v>
          </cell>
        </row>
        <row r="539">
          <cell r="A539" t="str">
            <v>368</v>
          </cell>
          <cell r="AA539">
            <v>0.4385</v>
          </cell>
        </row>
        <row r="540">
          <cell r="A540" t="str">
            <v>369</v>
          </cell>
          <cell r="AA540">
            <v>0.28589999999999999</v>
          </cell>
        </row>
        <row r="541">
          <cell r="A541" t="str">
            <v>370</v>
          </cell>
          <cell r="AA541">
            <v>0.92959999999999998</v>
          </cell>
        </row>
        <row r="542">
          <cell r="A542" t="str">
            <v>371</v>
          </cell>
          <cell r="AA542">
            <v>0.7732</v>
          </cell>
        </row>
        <row r="543">
          <cell r="A543" t="str">
            <v>371O</v>
          </cell>
          <cell r="AA543">
            <v>0.82909999999999995</v>
          </cell>
        </row>
        <row r="544">
          <cell r="A544" t="str">
            <v>372</v>
          </cell>
          <cell r="AA544">
            <v>0.74399999999999999</v>
          </cell>
        </row>
        <row r="545">
          <cell r="A545" t="str">
            <v>373</v>
          </cell>
          <cell r="AA545">
            <v>0.60850000000000004</v>
          </cell>
        </row>
        <row r="546">
          <cell r="A546" t="str">
            <v>373O</v>
          </cell>
          <cell r="AA546">
            <v>0.30549999999999999</v>
          </cell>
        </row>
        <row r="547">
          <cell r="A547" t="str">
            <v>374</v>
          </cell>
          <cell r="AA547">
            <v>0.82199999999999995</v>
          </cell>
        </row>
        <row r="548">
          <cell r="A548" t="str">
            <v>375</v>
          </cell>
          <cell r="AA548">
            <v>0.99470000000000003</v>
          </cell>
        </row>
        <row r="549">
          <cell r="A549" t="str">
            <v>375O</v>
          </cell>
        </row>
        <row r="550">
          <cell r="A550" t="str">
            <v>376</v>
          </cell>
          <cell r="AA550">
            <v>0.3478</v>
          </cell>
        </row>
        <row r="551">
          <cell r="A551" t="str">
            <v>377N</v>
          </cell>
          <cell r="AA551">
            <v>0.46210000000000001</v>
          </cell>
        </row>
        <row r="552">
          <cell r="A552" t="str">
            <v>377O</v>
          </cell>
          <cell r="AA552">
            <v>0.33489999999999998</v>
          </cell>
        </row>
        <row r="553">
          <cell r="A553" t="str">
            <v>378N</v>
          </cell>
          <cell r="AA553">
            <v>1.071</v>
          </cell>
        </row>
        <row r="554">
          <cell r="A554" t="str">
            <v>378O</v>
          </cell>
        </row>
        <row r="555">
          <cell r="A555" t="str">
            <v>379</v>
          </cell>
          <cell r="AA555">
            <v>0.31669999999999998</v>
          </cell>
        </row>
        <row r="556">
          <cell r="A556" t="str">
            <v>380</v>
          </cell>
          <cell r="AA556">
            <v>0.24690000000000001</v>
          </cell>
        </row>
        <row r="557">
          <cell r="A557" t="str">
            <v>381</v>
          </cell>
          <cell r="AA557">
            <v>0.27779999999999999</v>
          </cell>
        </row>
        <row r="558">
          <cell r="A558" t="str">
            <v>381O</v>
          </cell>
          <cell r="AA558">
            <v>8.5699999999999998E-2</v>
          </cell>
        </row>
        <row r="559">
          <cell r="A559" t="str">
            <v>382</v>
          </cell>
          <cell r="AA559">
            <v>0.20760000000000001</v>
          </cell>
        </row>
        <row r="560">
          <cell r="A560" t="str">
            <v>383</v>
          </cell>
          <cell r="AA560">
            <v>0.26250000000000001</v>
          </cell>
        </row>
        <row r="561">
          <cell r="A561" t="str">
            <v>384</v>
          </cell>
          <cell r="AA561">
            <v>0.24560000000000001</v>
          </cell>
        </row>
        <row r="562">
          <cell r="A562" t="str">
            <v>385A</v>
          </cell>
          <cell r="AA562">
            <v>0.99590000000000001</v>
          </cell>
        </row>
        <row r="563">
          <cell r="A563" t="str">
            <v>385B</v>
          </cell>
          <cell r="AA563">
            <v>0.69320000000000004</v>
          </cell>
        </row>
        <row r="564">
          <cell r="A564" t="str">
            <v>385C</v>
          </cell>
          <cell r="AA564">
            <v>0.54790000000000005</v>
          </cell>
        </row>
        <row r="565">
          <cell r="A565" t="str">
            <v>386N</v>
          </cell>
          <cell r="AA565">
            <v>24.332999999999998</v>
          </cell>
        </row>
        <row r="566">
          <cell r="A566" t="str">
            <v>387</v>
          </cell>
        </row>
        <row r="567">
          <cell r="A567" t="str">
            <v>387N</v>
          </cell>
          <cell r="AA567">
            <v>9.7690999999999999</v>
          </cell>
        </row>
        <row r="568">
          <cell r="A568" t="str">
            <v>388A</v>
          </cell>
          <cell r="AA568">
            <v>2.5674999999999999</v>
          </cell>
        </row>
        <row r="569">
          <cell r="A569" t="str">
            <v>388B</v>
          </cell>
          <cell r="AA569">
            <v>2.5116000000000001</v>
          </cell>
        </row>
        <row r="570">
          <cell r="A570" t="str">
            <v>388C</v>
          </cell>
          <cell r="AA570">
            <v>3.7932000000000001</v>
          </cell>
        </row>
        <row r="571">
          <cell r="A571" t="str">
            <v>389A</v>
          </cell>
          <cell r="AA571">
            <v>14.1995</v>
          </cell>
        </row>
        <row r="572">
          <cell r="A572" t="str">
            <v>389B</v>
          </cell>
          <cell r="AA572">
            <v>2.1676000000000002</v>
          </cell>
        </row>
        <row r="573">
          <cell r="A573" t="str">
            <v>389C</v>
          </cell>
          <cell r="AA573">
            <v>3.2823000000000002</v>
          </cell>
        </row>
        <row r="574">
          <cell r="A574" t="str">
            <v>390</v>
          </cell>
          <cell r="AA574">
            <v>1.1120000000000001</v>
          </cell>
        </row>
        <row r="575">
          <cell r="A575" t="str">
            <v>391</v>
          </cell>
          <cell r="AA575">
            <v>0.43959999999999999</v>
          </cell>
        </row>
        <row r="576">
          <cell r="A576" t="str">
            <v>392</v>
          </cell>
          <cell r="AA576">
            <v>2.4933000000000001</v>
          </cell>
        </row>
        <row r="577">
          <cell r="A577" t="str">
            <v>393</v>
          </cell>
          <cell r="AA577">
            <v>3.5175999999999998</v>
          </cell>
        </row>
        <row r="578">
          <cell r="A578" t="str">
            <v>393O</v>
          </cell>
        </row>
        <row r="579">
          <cell r="A579" t="str">
            <v>394</v>
          </cell>
          <cell r="AA579">
            <v>1.0742</v>
          </cell>
        </row>
        <row r="580">
          <cell r="A580" t="str">
            <v>394O</v>
          </cell>
          <cell r="AA580">
            <v>0.3881</v>
          </cell>
        </row>
        <row r="581">
          <cell r="A581" t="str">
            <v>395</v>
          </cell>
          <cell r="AA581">
            <v>0.63149999999999995</v>
          </cell>
        </row>
        <row r="582">
          <cell r="A582" t="str">
            <v>396</v>
          </cell>
          <cell r="AA582">
            <v>0.28920000000000001</v>
          </cell>
        </row>
        <row r="583">
          <cell r="A583" t="str">
            <v>397</v>
          </cell>
          <cell r="AA583">
            <v>0.52600000000000002</v>
          </cell>
        </row>
        <row r="584">
          <cell r="A584" t="str">
            <v>398</v>
          </cell>
          <cell r="AA584">
            <v>0.70820000000000005</v>
          </cell>
        </row>
        <row r="585">
          <cell r="A585" t="str">
            <v>399</v>
          </cell>
          <cell r="AA585">
            <v>0.4244</v>
          </cell>
        </row>
        <row r="586">
          <cell r="A586" t="str">
            <v>400</v>
          </cell>
          <cell r="AA586">
            <v>2.2865000000000002</v>
          </cell>
        </row>
        <row r="587">
          <cell r="A587" t="str">
            <v>401</v>
          </cell>
          <cell r="AA587">
            <v>2.0243000000000002</v>
          </cell>
        </row>
        <row r="588">
          <cell r="A588" t="str">
            <v>402</v>
          </cell>
          <cell r="AA588">
            <v>0.98719999999999997</v>
          </cell>
        </row>
        <row r="589">
          <cell r="A589" t="str">
            <v>402O</v>
          </cell>
          <cell r="AA589">
            <v>0.37659999999999999</v>
          </cell>
        </row>
        <row r="590">
          <cell r="A590" t="str">
            <v>403</v>
          </cell>
          <cell r="AA590">
            <v>0.81110000000000004</v>
          </cell>
        </row>
        <row r="591">
          <cell r="A591" t="str">
            <v>404</v>
          </cell>
          <cell r="AA591">
            <v>0.51780000000000004</v>
          </cell>
        </row>
        <row r="592">
          <cell r="A592" t="str">
            <v>405</v>
          </cell>
          <cell r="AA592">
            <v>0.62050000000000005</v>
          </cell>
        </row>
        <row r="593">
          <cell r="A593" t="str">
            <v>406</v>
          </cell>
          <cell r="AA593">
            <v>3.121</v>
          </cell>
        </row>
        <row r="594">
          <cell r="A594" t="str">
            <v>407</v>
          </cell>
          <cell r="AA594">
            <v>2.1394000000000002</v>
          </cell>
        </row>
        <row r="595">
          <cell r="A595" t="str">
            <v>407O</v>
          </cell>
          <cell r="AA595">
            <v>0.61870000000000003</v>
          </cell>
        </row>
        <row r="596">
          <cell r="A596" t="str">
            <v>408</v>
          </cell>
          <cell r="AA596">
            <v>1.5758000000000001</v>
          </cell>
        </row>
        <row r="597">
          <cell r="A597" t="str">
            <v>408O</v>
          </cell>
          <cell r="AA597">
            <v>0.65459999999999996</v>
          </cell>
        </row>
        <row r="598">
          <cell r="A598" t="str">
            <v>409</v>
          </cell>
          <cell r="AA598">
            <v>1.0101</v>
          </cell>
        </row>
        <row r="599">
          <cell r="A599" t="str">
            <v>409O</v>
          </cell>
          <cell r="AA599">
            <v>6.6299999999999998E-2</v>
          </cell>
        </row>
        <row r="600">
          <cell r="A600" t="str">
            <v>410</v>
          </cell>
          <cell r="AA600">
            <v>1.2041999999999999</v>
          </cell>
        </row>
        <row r="601">
          <cell r="A601" t="str">
            <v>411N</v>
          </cell>
          <cell r="AA601">
            <v>0.33360000000000001</v>
          </cell>
        </row>
        <row r="602">
          <cell r="A602" t="str">
            <v>413</v>
          </cell>
          <cell r="AA602">
            <v>0.98829999999999996</v>
          </cell>
        </row>
        <row r="603">
          <cell r="A603" t="str">
            <v>414</v>
          </cell>
          <cell r="AA603">
            <v>0.71099999999999997</v>
          </cell>
        </row>
        <row r="604">
          <cell r="A604" t="str">
            <v>415</v>
          </cell>
          <cell r="AA604">
            <v>2.6231</v>
          </cell>
        </row>
        <row r="605">
          <cell r="A605" t="str">
            <v>415O</v>
          </cell>
          <cell r="AA605">
            <v>0.22450000000000001</v>
          </cell>
        </row>
        <row r="606">
          <cell r="A606" t="str">
            <v>416N</v>
          </cell>
          <cell r="AA606">
            <v>1.1122000000000001</v>
          </cell>
        </row>
        <row r="607">
          <cell r="A607" t="str">
            <v>417N</v>
          </cell>
          <cell r="AA607">
            <v>0.73229999999999995</v>
          </cell>
        </row>
        <row r="608">
          <cell r="A608" t="str">
            <v>418</v>
          </cell>
          <cell r="AA608">
            <v>0.73170000000000002</v>
          </cell>
        </row>
        <row r="609">
          <cell r="A609" t="str">
            <v>419</v>
          </cell>
          <cell r="AA609">
            <v>0.74080000000000001</v>
          </cell>
        </row>
        <row r="610">
          <cell r="A610" t="str">
            <v>420</v>
          </cell>
          <cell r="AA610">
            <v>0.64570000000000005</v>
          </cell>
        </row>
        <row r="611">
          <cell r="A611" t="str">
            <v>421</v>
          </cell>
          <cell r="AA611">
            <v>0.83350000000000002</v>
          </cell>
        </row>
        <row r="612">
          <cell r="A612" t="str">
            <v>422</v>
          </cell>
          <cell r="AA612">
            <v>0.2777</v>
          </cell>
        </row>
        <row r="613">
          <cell r="A613" t="str">
            <v>423</v>
          </cell>
          <cell r="AA613">
            <v>0.62480000000000002</v>
          </cell>
        </row>
        <row r="614">
          <cell r="A614" t="str">
            <v>424N</v>
          </cell>
          <cell r="AA614">
            <v>1.0708</v>
          </cell>
        </row>
        <row r="615">
          <cell r="A615" t="str">
            <v>424O</v>
          </cell>
          <cell r="AA615">
            <v>0.22570000000000001</v>
          </cell>
        </row>
        <row r="616">
          <cell r="A616" t="str">
            <v>426A</v>
          </cell>
          <cell r="AA616">
            <v>0.16450000000000001</v>
          </cell>
        </row>
        <row r="617">
          <cell r="A617" t="str">
            <v>426B</v>
          </cell>
          <cell r="AA617">
            <v>0.55959999999999999</v>
          </cell>
        </row>
        <row r="618">
          <cell r="A618" t="str">
            <v>426C</v>
          </cell>
          <cell r="AA618">
            <v>0.2417</v>
          </cell>
        </row>
        <row r="619">
          <cell r="A619" t="str">
            <v>426D</v>
          </cell>
          <cell r="AA619">
            <v>0.71599999999999997</v>
          </cell>
        </row>
        <row r="620">
          <cell r="A620" t="str">
            <v>427A</v>
          </cell>
          <cell r="AA620">
            <v>0.74299999999999999</v>
          </cell>
        </row>
        <row r="621">
          <cell r="A621" t="str">
            <v>427B</v>
          </cell>
          <cell r="AA621">
            <v>0.79759999999999998</v>
          </cell>
        </row>
        <row r="622">
          <cell r="A622" t="str">
            <v>427C</v>
          </cell>
          <cell r="AA622">
            <v>0.4108</v>
          </cell>
        </row>
        <row r="623">
          <cell r="A623" t="str">
            <v>427D</v>
          </cell>
          <cell r="AA623">
            <v>0.44130000000000003</v>
          </cell>
        </row>
        <row r="624">
          <cell r="A624" t="str">
            <v>428N</v>
          </cell>
          <cell r="AA624">
            <v>1.2358</v>
          </cell>
        </row>
        <row r="625">
          <cell r="A625" t="str">
            <v>429A</v>
          </cell>
          <cell r="AA625">
            <v>0.63229999999999997</v>
          </cell>
        </row>
        <row r="626">
          <cell r="A626" t="str">
            <v>429B</v>
          </cell>
          <cell r="AA626">
            <v>0.4335</v>
          </cell>
        </row>
        <row r="627">
          <cell r="A627" t="str">
            <v>430A</v>
          </cell>
          <cell r="AA627">
            <v>0.3901</v>
          </cell>
        </row>
        <row r="628">
          <cell r="A628" t="str">
            <v>430B</v>
          </cell>
          <cell r="AA628">
            <v>0.43969999999999998</v>
          </cell>
        </row>
        <row r="629">
          <cell r="A629" t="str">
            <v>430C</v>
          </cell>
          <cell r="AA629">
            <v>0.43230000000000002</v>
          </cell>
        </row>
        <row r="630">
          <cell r="A630" t="str">
            <v>430D</v>
          </cell>
          <cell r="AA630">
            <v>0.15290000000000001</v>
          </cell>
        </row>
        <row r="631">
          <cell r="A631" t="str">
            <v>430E</v>
          </cell>
          <cell r="AA631">
            <v>0.60570000000000002</v>
          </cell>
        </row>
        <row r="632">
          <cell r="A632" t="str">
            <v>430F</v>
          </cell>
          <cell r="AA632">
            <v>0.2757</v>
          </cell>
        </row>
        <row r="633">
          <cell r="A633" t="str">
            <v>431A</v>
          </cell>
          <cell r="AA633">
            <v>0.6179</v>
          </cell>
        </row>
        <row r="634">
          <cell r="A634" t="str">
            <v>431B</v>
          </cell>
          <cell r="AA634">
            <v>0.41499999999999998</v>
          </cell>
        </row>
        <row r="635">
          <cell r="A635" t="str">
            <v>431C</v>
          </cell>
          <cell r="AA635">
            <v>0.1288</v>
          </cell>
        </row>
        <row r="636">
          <cell r="A636" t="str">
            <v>432A</v>
          </cell>
          <cell r="AA636">
            <v>0.1419</v>
          </cell>
        </row>
        <row r="637">
          <cell r="A637" t="str">
            <v>432B</v>
          </cell>
          <cell r="AA637">
            <v>8.2299999999999998E-2</v>
          </cell>
        </row>
        <row r="638">
          <cell r="A638" t="str">
            <v>432C</v>
          </cell>
          <cell r="AA638">
            <v>0.1066</v>
          </cell>
        </row>
        <row r="639">
          <cell r="A639" t="str">
            <v>432M</v>
          </cell>
          <cell r="AA639">
            <v>3.5118999999999998</v>
          </cell>
        </row>
        <row r="640">
          <cell r="A640" t="str">
            <v>432N</v>
          </cell>
          <cell r="AA640">
            <v>1</v>
          </cell>
        </row>
        <row r="641">
          <cell r="A641" t="str">
            <v>436A</v>
          </cell>
          <cell r="AA641">
            <v>0.62929999999999997</v>
          </cell>
        </row>
        <row r="642">
          <cell r="A642" t="str">
            <v>436B</v>
          </cell>
          <cell r="AA642">
            <v>0.32150000000000001</v>
          </cell>
        </row>
        <row r="643">
          <cell r="A643" t="str">
            <v>436C</v>
          </cell>
          <cell r="AA643">
            <v>0.99219999999999997</v>
          </cell>
        </row>
        <row r="644">
          <cell r="A644" t="str">
            <v>439</v>
          </cell>
          <cell r="AA644">
            <v>3.1665000000000001</v>
          </cell>
        </row>
        <row r="645">
          <cell r="A645" t="str">
            <v>439O</v>
          </cell>
          <cell r="AA645">
            <v>2.1413000000000002</v>
          </cell>
        </row>
        <row r="646">
          <cell r="A646" t="str">
            <v>441</v>
          </cell>
          <cell r="AA646">
            <v>0.98760000000000003</v>
          </cell>
        </row>
        <row r="647">
          <cell r="A647" t="str">
            <v>441O</v>
          </cell>
          <cell r="AA647">
            <v>0.49109999999999998</v>
          </cell>
        </row>
        <row r="648">
          <cell r="A648" t="str">
            <v>442</v>
          </cell>
          <cell r="AA648">
            <v>3.3675000000000002</v>
          </cell>
        </row>
        <row r="649">
          <cell r="A649" t="str">
            <v>442O</v>
          </cell>
          <cell r="AA649">
            <v>0.55059999999999998</v>
          </cell>
        </row>
        <row r="650">
          <cell r="A650" t="str">
            <v>443</v>
          </cell>
          <cell r="AA650">
            <v>1.1713</v>
          </cell>
        </row>
        <row r="651">
          <cell r="A651" t="str">
            <v>443O</v>
          </cell>
          <cell r="AA651">
            <v>1.5391999999999999</v>
          </cell>
        </row>
        <row r="652">
          <cell r="A652" t="str">
            <v>444</v>
          </cell>
          <cell r="AA652">
            <v>0.65610000000000002</v>
          </cell>
        </row>
        <row r="653">
          <cell r="A653" t="str">
            <v>445</v>
          </cell>
          <cell r="AA653">
            <v>0.59179999999999999</v>
          </cell>
        </row>
        <row r="654">
          <cell r="A654" t="str">
            <v>446</v>
          </cell>
          <cell r="AA654">
            <v>0.33839999999999998</v>
          </cell>
        </row>
        <row r="655">
          <cell r="A655" t="str">
            <v>447</v>
          </cell>
          <cell r="AA655">
            <v>0.32750000000000001</v>
          </cell>
        </row>
        <row r="656">
          <cell r="A656" t="str">
            <v>448</v>
          </cell>
          <cell r="AA656">
            <v>0.19109999999999999</v>
          </cell>
        </row>
        <row r="657">
          <cell r="A657" t="str">
            <v>449</v>
          </cell>
          <cell r="AA657">
            <v>0.437</v>
          </cell>
        </row>
        <row r="658">
          <cell r="A658" t="str">
            <v>450</v>
          </cell>
          <cell r="AA658">
            <v>0.25409999999999999</v>
          </cell>
        </row>
        <row r="659">
          <cell r="A659" t="str">
            <v>451</v>
          </cell>
          <cell r="AA659">
            <v>0.1837</v>
          </cell>
        </row>
        <row r="660">
          <cell r="A660" t="str">
            <v>452A</v>
          </cell>
          <cell r="AA660">
            <v>1.1781999999999999</v>
          </cell>
        </row>
        <row r="661">
          <cell r="A661" t="str">
            <v>452B</v>
          </cell>
          <cell r="AA661">
            <v>0.59009999999999996</v>
          </cell>
        </row>
        <row r="662">
          <cell r="A662" t="str">
            <v>453A</v>
          </cell>
          <cell r="AA662">
            <v>0.78459999999999996</v>
          </cell>
        </row>
        <row r="663">
          <cell r="A663" t="str">
            <v>453B</v>
          </cell>
          <cell r="AA663">
            <v>0.34279999999999999</v>
          </cell>
        </row>
        <row r="664">
          <cell r="A664" t="str">
            <v>454</v>
          </cell>
          <cell r="AA664">
            <v>0.47499999999999998</v>
          </cell>
        </row>
        <row r="665">
          <cell r="A665" t="str">
            <v>455</v>
          </cell>
          <cell r="AA665">
            <v>0.41909999999999997</v>
          </cell>
        </row>
        <row r="666">
          <cell r="A666" t="str">
            <v>456</v>
          </cell>
          <cell r="AA666">
            <v>0.2354</v>
          </cell>
        </row>
        <row r="667">
          <cell r="A667" t="str">
            <v>457</v>
          </cell>
          <cell r="AA667">
            <v>8.2299999999999998E-2</v>
          </cell>
        </row>
        <row r="668">
          <cell r="A668" t="str">
            <v>458</v>
          </cell>
          <cell r="AA668">
            <v>0.37209999999999999</v>
          </cell>
        </row>
        <row r="669">
          <cell r="A669" t="str">
            <v>458O</v>
          </cell>
          <cell r="AA669">
            <v>1.0673999999999999</v>
          </cell>
        </row>
        <row r="670">
          <cell r="A670" t="str">
            <v>459</v>
          </cell>
          <cell r="AA670">
            <v>0.85050000000000003</v>
          </cell>
        </row>
        <row r="671">
          <cell r="A671" t="str">
            <v>459O</v>
          </cell>
          <cell r="AA671">
            <v>0.39429999999999998</v>
          </cell>
        </row>
        <row r="672">
          <cell r="A672" t="str">
            <v>460</v>
          </cell>
          <cell r="AA672">
            <v>0.61460000000000004</v>
          </cell>
        </row>
        <row r="673">
          <cell r="A673" t="str">
            <v>461</v>
          </cell>
          <cell r="AA673">
            <v>0.84379999999999999</v>
          </cell>
        </row>
        <row r="674">
          <cell r="A674" t="str">
            <v>461O</v>
          </cell>
          <cell r="AA674">
            <v>0.46479999999999999</v>
          </cell>
        </row>
        <row r="675">
          <cell r="A675" t="str">
            <v>462O</v>
          </cell>
          <cell r="AA675">
            <v>1</v>
          </cell>
        </row>
        <row r="676">
          <cell r="A676" t="str">
            <v>463</v>
          </cell>
          <cell r="AA676">
            <v>0.55200000000000005</v>
          </cell>
        </row>
        <row r="677">
          <cell r="A677" t="str">
            <v>464</v>
          </cell>
          <cell r="AA677">
            <v>0.46079999999999999</v>
          </cell>
        </row>
        <row r="678">
          <cell r="A678" t="str">
            <v>465</v>
          </cell>
          <cell r="AA678">
            <v>0.1787</v>
          </cell>
        </row>
        <row r="679">
          <cell r="A679" t="str">
            <v>466</v>
          </cell>
          <cell r="AA679">
            <v>0.1152</v>
          </cell>
        </row>
        <row r="680">
          <cell r="A680" t="str">
            <v>467</v>
          </cell>
        </row>
        <row r="681">
          <cell r="A681" t="str">
            <v>467A</v>
          </cell>
          <cell r="AA681">
            <v>0.3246</v>
          </cell>
        </row>
        <row r="682">
          <cell r="A682" t="str">
            <v>467B</v>
          </cell>
          <cell r="AA682">
            <v>0.51529999999999998</v>
          </cell>
        </row>
        <row r="683">
          <cell r="A683" t="str">
            <v>468</v>
          </cell>
          <cell r="AA683">
            <v>2.2823000000000002</v>
          </cell>
        </row>
        <row r="684">
          <cell r="A684" t="str">
            <v>468O</v>
          </cell>
          <cell r="AA684">
            <v>2.1938</v>
          </cell>
        </row>
        <row r="685">
          <cell r="A685" t="str">
            <v>470</v>
          </cell>
          <cell r="AA685">
            <v>0.57440000000000002</v>
          </cell>
        </row>
        <row r="686">
          <cell r="A686" t="str">
            <v>470G</v>
          </cell>
          <cell r="AA686">
            <v>1</v>
          </cell>
        </row>
        <row r="687">
          <cell r="A687" t="str">
            <v>470J</v>
          </cell>
          <cell r="AA687">
            <v>0.74139999999999995</v>
          </cell>
        </row>
        <row r="688">
          <cell r="A688" t="str">
            <v>470O</v>
          </cell>
          <cell r="AA688">
            <v>1</v>
          </cell>
        </row>
        <row r="689">
          <cell r="A689" t="str">
            <v>470P</v>
          </cell>
          <cell r="AA689">
            <v>1</v>
          </cell>
        </row>
        <row r="690">
          <cell r="A690" t="str">
            <v>470V</v>
          </cell>
          <cell r="AA690">
            <v>1</v>
          </cell>
        </row>
        <row r="691">
          <cell r="A691" t="str">
            <v>471N</v>
          </cell>
          <cell r="AA691">
            <v>1.0310999999999999</v>
          </cell>
        </row>
        <row r="692">
          <cell r="A692" t="str">
            <v>472</v>
          </cell>
          <cell r="AA692">
            <v>0.72940000000000005</v>
          </cell>
        </row>
        <row r="693">
          <cell r="A693" t="str">
            <v>472O</v>
          </cell>
          <cell r="AA693">
            <v>0.4153</v>
          </cell>
        </row>
        <row r="694">
          <cell r="A694" t="str">
            <v>473</v>
          </cell>
          <cell r="AA694">
            <v>0.94840000000000002</v>
          </cell>
        </row>
        <row r="695">
          <cell r="A695" t="str">
            <v>475A</v>
          </cell>
          <cell r="AA695">
            <v>1.4012</v>
          </cell>
        </row>
        <row r="696">
          <cell r="A696" t="str">
            <v>475B</v>
          </cell>
          <cell r="AA696">
            <v>1.7011000000000001</v>
          </cell>
        </row>
        <row r="697">
          <cell r="A697" t="str">
            <v>475O</v>
          </cell>
          <cell r="AA697">
            <v>0.34150000000000003</v>
          </cell>
        </row>
        <row r="698">
          <cell r="A698" t="str">
            <v>477</v>
          </cell>
          <cell r="AA698">
            <v>1.758</v>
          </cell>
        </row>
        <row r="699">
          <cell r="A699" t="str">
            <v>477O</v>
          </cell>
          <cell r="AA699">
            <v>0.3266</v>
          </cell>
        </row>
        <row r="700">
          <cell r="A700" t="str">
            <v>478</v>
          </cell>
          <cell r="AA700">
            <v>2.0676999999999999</v>
          </cell>
        </row>
        <row r="701">
          <cell r="A701" t="str">
            <v>479</v>
          </cell>
          <cell r="AA701">
            <v>2.2179000000000002</v>
          </cell>
        </row>
        <row r="702">
          <cell r="A702" t="str">
            <v>479O</v>
          </cell>
          <cell r="AA702">
            <v>0.71809999999999996</v>
          </cell>
        </row>
        <row r="703">
          <cell r="A703" t="str">
            <v>480</v>
          </cell>
          <cell r="AA703">
            <v>1</v>
          </cell>
        </row>
        <row r="704">
          <cell r="A704" t="str">
            <v>480O</v>
          </cell>
        </row>
        <row r="705">
          <cell r="A705" t="str">
            <v>481A</v>
          </cell>
          <cell r="AA705">
            <v>1</v>
          </cell>
        </row>
        <row r="706">
          <cell r="A706" t="str">
            <v>481B</v>
          </cell>
          <cell r="AA706">
            <v>0.95309999999999995</v>
          </cell>
        </row>
        <row r="707">
          <cell r="A707" t="str">
            <v>481C</v>
          </cell>
          <cell r="AA707">
            <v>1</v>
          </cell>
        </row>
        <row r="708">
          <cell r="A708" t="str">
            <v>481O</v>
          </cell>
          <cell r="AA708">
            <v>1</v>
          </cell>
        </row>
        <row r="709">
          <cell r="A709" t="str">
            <v>481P</v>
          </cell>
          <cell r="AA709">
            <v>1</v>
          </cell>
        </row>
        <row r="710">
          <cell r="A710" t="str">
            <v>482</v>
          </cell>
          <cell r="AA710">
            <v>3.8254999999999999</v>
          </cell>
        </row>
        <row r="711">
          <cell r="A711" t="str">
            <v>482O</v>
          </cell>
        </row>
        <row r="712">
          <cell r="A712" t="str">
            <v>482O</v>
          </cell>
        </row>
        <row r="713">
          <cell r="A713" t="str">
            <v>483</v>
          </cell>
          <cell r="AA713">
            <v>5.2721</v>
          </cell>
        </row>
        <row r="714">
          <cell r="A714" t="str">
            <v>483B</v>
          </cell>
          <cell r="AA714">
            <v>12.899100000000001</v>
          </cell>
        </row>
        <row r="715">
          <cell r="A715" t="str">
            <v>484</v>
          </cell>
          <cell r="AA715">
            <v>3.2061000000000002</v>
          </cell>
        </row>
        <row r="716">
          <cell r="A716" t="str">
            <v>485</v>
          </cell>
          <cell r="AA716">
            <v>7.0925000000000002</v>
          </cell>
        </row>
        <row r="717">
          <cell r="A717" t="str">
            <v>486</v>
          </cell>
          <cell r="AA717">
            <v>3.7675999999999998</v>
          </cell>
        </row>
        <row r="718">
          <cell r="A718" t="str">
            <v>486O</v>
          </cell>
          <cell r="AA718">
            <v>0.39240000000000003</v>
          </cell>
        </row>
        <row r="719">
          <cell r="A719" t="str">
            <v>487</v>
          </cell>
          <cell r="AA719">
            <v>1.048</v>
          </cell>
        </row>
        <row r="720">
          <cell r="A720" t="str">
            <v>489</v>
          </cell>
          <cell r="AA720">
            <v>1.7692000000000001</v>
          </cell>
        </row>
        <row r="721">
          <cell r="A721" t="str">
            <v>490</v>
          </cell>
          <cell r="AA721">
            <v>0.86409999999999998</v>
          </cell>
        </row>
        <row r="722">
          <cell r="A722" t="str">
            <v>491</v>
          </cell>
          <cell r="AA722">
            <v>2.23</v>
          </cell>
        </row>
        <row r="723">
          <cell r="A723" t="str">
            <v>491O</v>
          </cell>
          <cell r="AA723">
            <v>4.3807999999999998</v>
          </cell>
        </row>
        <row r="724">
          <cell r="A724" t="str">
            <v>492</v>
          </cell>
          <cell r="AA724">
            <v>0.52600000000000002</v>
          </cell>
        </row>
        <row r="725">
          <cell r="A725" t="str">
            <v>492O</v>
          </cell>
          <cell r="AA725">
            <v>1</v>
          </cell>
        </row>
        <row r="726">
          <cell r="A726" t="str">
            <v>493</v>
          </cell>
          <cell r="AA726">
            <v>1.3641000000000001</v>
          </cell>
        </row>
        <row r="727">
          <cell r="A727" t="str">
            <v>494</v>
          </cell>
          <cell r="AA727">
            <v>0.9577</v>
          </cell>
        </row>
        <row r="728">
          <cell r="A728" t="str">
            <v>494O</v>
          </cell>
          <cell r="AA728">
            <v>0.6663</v>
          </cell>
        </row>
        <row r="729">
          <cell r="A729" t="str">
            <v>495</v>
          </cell>
          <cell r="AA729">
            <v>1</v>
          </cell>
        </row>
        <row r="730">
          <cell r="A730" t="str">
            <v>495O</v>
          </cell>
        </row>
        <row r="731">
          <cell r="A731" t="str">
            <v>501A</v>
          </cell>
          <cell r="AA731">
            <v>3.0630999999999999</v>
          </cell>
        </row>
        <row r="732">
          <cell r="A732" t="str">
            <v>501B</v>
          </cell>
          <cell r="AA732">
            <v>1.8090999999999999</v>
          </cell>
        </row>
        <row r="733">
          <cell r="A733" t="str">
            <v>501O</v>
          </cell>
          <cell r="AA733">
            <v>1.5456000000000001</v>
          </cell>
        </row>
        <row r="734">
          <cell r="A734" t="str">
            <v>502</v>
          </cell>
          <cell r="AA734">
            <v>3.0865999999999998</v>
          </cell>
        </row>
        <row r="735">
          <cell r="A735" t="str">
            <v>509</v>
          </cell>
          <cell r="AA735">
            <v>1.2524</v>
          </cell>
        </row>
        <row r="736">
          <cell r="A736" t="str">
            <v>509O</v>
          </cell>
          <cell r="AA736">
            <v>0.27710000000000001</v>
          </cell>
        </row>
        <row r="737">
          <cell r="A737" t="str">
            <v>520</v>
          </cell>
          <cell r="AA737">
            <v>0.13289999999999999</v>
          </cell>
        </row>
        <row r="738">
          <cell r="A738" t="str">
            <v>521</v>
          </cell>
          <cell r="AA738">
            <v>0.46389999999999998</v>
          </cell>
        </row>
        <row r="739">
          <cell r="A739" t="str">
            <v>521O</v>
          </cell>
          <cell r="AA739">
            <v>1</v>
          </cell>
        </row>
        <row r="740">
          <cell r="A740" t="str">
            <v>530</v>
          </cell>
          <cell r="AA740">
            <v>1.3816999999999999</v>
          </cell>
        </row>
        <row r="741">
          <cell r="A741" t="str">
            <v>531</v>
          </cell>
          <cell r="AA741">
            <v>1.5229999999999999</v>
          </cell>
        </row>
        <row r="742">
          <cell r="A742" t="str">
            <v>534</v>
          </cell>
        </row>
        <row r="743">
          <cell r="A743" t="str">
            <v>535</v>
          </cell>
        </row>
        <row r="744">
          <cell r="A744" t="str">
            <v>537</v>
          </cell>
        </row>
        <row r="745">
          <cell r="A745" t="str">
            <v>538</v>
          </cell>
        </row>
        <row r="746">
          <cell r="A746" t="str">
            <v>541</v>
          </cell>
        </row>
        <row r="747">
          <cell r="A747" t="str">
            <v>550A</v>
          </cell>
          <cell r="AA747">
            <v>0.67530000000000001</v>
          </cell>
        </row>
        <row r="748">
          <cell r="A748" t="str">
            <v>551A</v>
          </cell>
          <cell r="AA748">
            <v>1</v>
          </cell>
        </row>
        <row r="749">
          <cell r="A749" t="str">
            <v>552A</v>
          </cell>
          <cell r="AA749">
            <v>0.74780000000000002</v>
          </cell>
        </row>
        <row r="750">
          <cell r="A750" t="str">
            <v>553A</v>
          </cell>
          <cell r="AA750">
            <v>1</v>
          </cell>
        </row>
        <row r="751">
          <cell r="A751" t="str">
            <v>554A</v>
          </cell>
          <cell r="AA751">
            <v>1.7742</v>
          </cell>
        </row>
        <row r="752">
          <cell r="A752" t="str">
            <v>555A</v>
          </cell>
          <cell r="AA752">
            <v>0.72809999999999997</v>
          </cell>
        </row>
        <row r="753">
          <cell r="A753" t="str">
            <v>556A</v>
          </cell>
          <cell r="AA753">
            <v>0.1883</v>
          </cell>
        </row>
        <row r="754">
          <cell r="A754" t="str">
            <v>557A</v>
          </cell>
          <cell r="AA754">
            <v>0.23569999999999999</v>
          </cell>
        </row>
        <row r="755">
          <cell r="A755" t="str">
            <v>558A</v>
          </cell>
          <cell r="AA755">
            <v>1.3857999999999999</v>
          </cell>
        </row>
        <row r="756">
          <cell r="A756" t="str">
            <v>559A</v>
          </cell>
          <cell r="AA756">
            <v>1</v>
          </cell>
        </row>
        <row r="757">
          <cell r="A757" t="str">
            <v>560A</v>
          </cell>
          <cell r="AA757">
            <v>0.7954</v>
          </cell>
        </row>
        <row r="758">
          <cell r="A758" t="str">
            <v>570</v>
          </cell>
          <cell r="AA758">
            <v>0.97519999999999996</v>
          </cell>
        </row>
        <row r="759">
          <cell r="A759" t="str">
            <v>570O</v>
          </cell>
          <cell r="AA759">
            <v>1</v>
          </cell>
        </row>
        <row r="760">
          <cell r="A760" t="str">
            <v>571</v>
          </cell>
          <cell r="AA760">
            <v>0.36570000000000003</v>
          </cell>
        </row>
        <row r="761">
          <cell r="A761" t="str">
            <v>701O</v>
          </cell>
          <cell r="AA761">
            <v>0.48549999999999999</v>
          </cell>
        </row>
        <row r="762">
          <cell r="A762" t="str">
            <v>702O</v>
          </cell>
          <cell r="AA762">
            <v>0.30680000000000002</v>
          </cell>
        </row>
        <row r="763">
          <cell r="A763" t="str">
            <v>703O</v>
          </cell>
          <cell r="AA763">
            <v>1</v>
          </cell>
        </row>
        <row r="764">
          <cell r="A764" t="str">
            <v>704O</v>
          </cell>
          <cell r="AA764">
            <v>1</v>
          </cell>
        </row>
        <row r="765">
          <cell r="A765" t="str">
            <v>706O</v>
          </cell>
          <cell r="AA765">
            <v>0.1804</v>
          </cell>
        </row>
        <row r="766">
          <cell r="A766" t="str">
            <v>707O</v>
          </cell>
          <cell r="AA766">
            <v>0.49130000000000001</v>
          </cell>
        </row>
        <row r="767">
          <cell r="A767" t="str">
            <v>707P</v>
          </cell>
          <cell r="AA767">
            <v>1</v>
          </cell>
        </row>
        <row r="768">
          <cell r="A768" t="str">
            <v>709O</v>
          </cell>
          <cell r="AA768">
            <v>1</v>
          </cell>
        </row>
        <row r="769">
          <cell r="A769" t="str">
            <v>710O</v>
          </cell>
          <cell r="AA769">
            <v>0.30630000000000002</v>
          </cell>
        </row>
        <row r="770">
          <cell r="A770" t="str">
            <v>711O</v>
          </cell>
          <cell r="AA770">
            <v>0.3463</v>
          </cell>
        </row>
        <row r="771">
          <cell r="A771" t="str">
            <v>712O</v>
          </cell>
          <cell r="AA771">
            <v>0.12690000000000001</v>
          </cell>
        </row>
        <row r="772">
          <cell r="A772" t="str">
            <v>713O</v>
          </cell>
          <cell r="AA772">
            <v>0.73150000000000004</v>
          </cell>
        </row>
        <row r="773">
          <cell r="A773" t="str">
            <v>714O</v>
          </cell>
          <cell r="AA773">
            <v>0.64829999999999999</v>
          </cell>
        </row>
        <row r="774">
          <cell r="A774" t="str">
            <v>715O</v>
          </cell>
          <cell r="AA774">
            <v>1</v>
          </cell>
        </row>
        <row r="775">
          <cell r="A775" t="str">
            <v>716O</v>
          </cell>
          <cell r="AA775">
            <v>0.63490000000000002</v>
          </cell>
        </row>
        <row r="776">
          <cell r="A776" t="str">
            <v>717O</v>
          </cell>
          <cell r="AA776">
            <v>0.57630000000000003</v>
          </cell>
        </row>
        <row r="777">
          <cell r="A777" t="str">
            <v>718O</v>
          </cell>
          <cell r="AA777">
            <v>0.28120000000000001</v>
          </cell>
        </row>
        <row r="778">
          <cell r="A778" t="str">
            <v>719O</v>
          </cell>
          <cell r="AA778">
            <v>0.36899999999999999</v>
          </cell>
        </row>
        <row r="779">
          <cell r="A779" t="str">
            <v>720O</v>
          </cell>
          <cell r="AA779">
            <v>0.41460000000000002</v>
          </cell>
        </row>
        <row r="780">
          <cell r="A780" t="str">
            <v>801O</v>
          </cell>
          <cell r="AA780">
            <v>0.28460000000000002</v>
          </cell>
        </row>
        <row r="781">
          <cell r="A781" t="str">
            <v>802O</v>
          </cell>
          <cell r="AA781">
            <v>0.1159</v>
          </cell>
        </row>
        <row r="782">
          <cell r="A782" t="str">
            <v>803O</v>
          </cell>
          <cell r="AA782">
            <v>0.2457</v>
          </cell>
        </row>
        <row r="783">
          <cell r="A783" t="str">
            <v>804O</v>
          </cell>
          <cell r="AA783">
            <v>0.17699999999999999</v>
          </cell>
        </row>
        <row r="784">
          <cell r="A784" t="str">
            <v>805O</v>
          </cell>
          <cell r="AA784">
            <v>0.19409999999999999</v>
          </cell>
        </row>
        <row r="785">
          <cell r="A785" t="str">
            <v>805P</v>
          </cell>
          <cell r="AA785">
            <v>0.16619999999999999</v>
          </cell>
        </row>
        <row r="786">
          <cell r="A786" t="str">
            <v>806O</v>
          </cell>
          <cell r="AA786">
            <v>8.2299999999999998E-2</v>
          </cell>
        </row>
        <row r="787">
          <cell r="A787" t="str">
            <v>807O</v>
          </cell>
          <cell r="AA787">
            <v>0.26029999999999998</v>
          </cell>
        </row>
        <row r="788">
          <cell r="A788" t="str">
            <v>808O</v>
          </cell>
          <cell r="AA788">
            <v>0.1011</v>
          </cell>
        </row>
        <row r="789">
          <cell r="A789" t="str">
            <v>809O</v>
          </cell>
          <cell r="AA789">
            <v>0.1216</v>
          </cell>
        </row>
        <row r="790">
          <cell r="A790" t="str">
            <v>810O</v>
          </cell>
          <cell r="AA790">
            <v>7.8600000000000003E-2</v>
          </cell>
        </row>
        <row r="791">
          <cell r="A791" t="str">
            <v>811O</v>
          </cell>
          <cell r="AA791">
            <v>0.19989999999999999</v>
          </cell>
        </row>
        <row r="792">
          <cell r="A792" t="str">
            <v>812O</v>
          </cell>
          <cell r="AA792">
            <v>0.1159</v>
          </cell>
        </row>
        <row r="793">
          <cell r="A793" t="str">
            <v>813O</v>
          </cell>
          <cell r="AA793">
            <v>8.2299999999999998E-2</v>
          </cell>
        </row>
        <row r="794">
          <cell r="A794" t="str">
            <v>814O</v>
          </cell>
          <cell r="AA794">
            <v>8.0299999999999996E-2</v>
          </cell>
        </row>
        <row r="795">
          <cell r="A795" t="str">
            <v>815O</v>
          </cell>
          <cell r="AA795">
            <v>0.2104</v>
          </cell>
        </row>
        <row r="796">
          <cell r="A796" t="str">
            <v>816O</v>
          </cell>
          <cell r="AA796">
            <v>0.19109999999999999</v>
          </cell>
        </row>
        <row r="797">
          <cell r="A797" t="str">
            <v>817O</v>
          </cell>
          <cell r="AA797">
            <v>0.3412</v>
          </cell>
        </row>
        <row r="798">
          <cell r="A798" t="str">
            <v>818O</v>
          </cell>
          <cell r="AA798">
            <v>0.13539999999999999</v>
          </cell>
        </row>
        <row r="799">
          <cell r="A799" t="str">
            <v>819O</v>
          </cell>
          <cell r="AA799">
            <v>8.5699999999999998E-2</v>
          </cell>
        </row>
        <row r="800">
          <cell r="A800" t="str">
            <v>821O</v>
          </cell>
          <cell r="AA800">
            <v>0.18940000000000001</v>
          </cell>
        </row>
        <row r="801">
          <cell r="A801" t="str">
            <v>822O</v>
          </cell>
          <cell r="AA801">
            <v>0.22969999999999999</v>
          </cell>
        </row>
        <row r="802">
          <cell r="A802" t="str">
            <v>823O</v>
          </cell>
          <cell r="AA802">
            <v>1.0736000000000001</v>
          </cell>
        </row>
        <row r="803">
          <cell r="A803" t="str">
            <v>824O</v>
          </cell>
          <cell r="AA803">
            <v>0.12470000000000001</v>
          </cell>
        </row>
        <row r="804">
          <cell r="A804" t="str">
            <v>830O</v>
          </cell>
          <cell r="AA804">
            <v>0.31630000000000003</v>
          </cell>
        </row>
        <row r="805">
          <cell r="A805" t="str">
            <v>901O</v>
          </cell>
          <cell r="AA805">
            <v>0.1762</v>
          </cell>
        </row>
        <row r="806">
          <cell r="A806" t="str">
            <v>902O</v>
          </cell>
          <cell r="AA806">
            <v>9.6699999999999994E-2</v>
          </cell>
        </row>
        <row r="807">
          <cell r="A807" t="str">
            <v>903O</v>
          </cell>
          <cell r="AA807">
            <v>0.1487</v>
          </cell>
        </row>
        <row r="808">
          <cell r="A808" t="str">
            <v>904O</v>
          </cell>
          <cell r="AA808">
            <v>0.1391</v>
          </cell>
        </row>
        <row r="809">
          <cell r="A809" t="str">
            <v>905O</v>
          </cell>
          <cell r="AA809">
            <v>0.1116</v>
          </cell>
        </row>
        <row r="810">
          <cell r="A810" t="str">
            <v>906O</v>
          </cell>
          <cell r="AA810">
            <v>0.1188</v>
          </cell>
        </row>
        <row r="811">
          <cell r="A811" t="str">
            <v>907O</v>
          </cell>
          <cell r="AA811">
            <v>0.3639</v>
          </cell>
        </row>
        <row r="812">
          <cell r="A812" t="str">
            <v>908O</v>
          </cell>
          <cell r="AA812">
            <v>0.13500000000000001</v>
          </cell>
        </row>
        <row r="813">
          <cell r="A813" t="str">
            <v>909O</v>
          </cell>
          <cell r="AA813">
            <v>9.8900000000000002E-2</v>
          </cell>
        </row>
        <row r="814">
          <cell r="A814" t="str">
            <v>910O</v>
          </cell>
          <cell r="AA814">
            <v>0.10050000000000001</v>
          </cell>
        </row>
        <row r="815">
          <cell r="A815" t="str">
            <v>911O</v>
          </cell>
          <cell r="AA815">
            <v>0.13270000000000001</v>
          </cell>
        </row>
        <row r="816">
          <cell r="A816" t="str">
            <v>912O</v>
          </cell>
          <cell r="AA816">
            <v>9.9500000000000005E-2</v>
          </cell>
        </row>
        <row r="817">
          <cell r="A817" t="str">
            <v>913O</v>
          </cell>
          <cell r="AA817">
            <v>0.13300000000000001</v>
          </cell>
        </row>
        <row r="818">
          <cell r="A818" t="str">
            <v>914O</v>
          </cell>
          <cell r="AA818">
            <v>8.72E-2</v>
          </cell>
        </row>
        <row r="819">
          <cell r="A819" t="str">
            <v>915O</v>
          </cell>
          <cell r="AA819">
            <v>0.34870000000000001</v>
          </cell>
        </row>
        <row r="820">
          <cell r="A820" t="str">
            <v>916O</v>
          </cell>
          <cell r="AA820">
            <v>8.4199999999999997E-2</v>
          </cell>
        </row>
        <row r="821">
          <cell r="A821" t="str">
            <v>917O</v>
          </cell>
          <cell r="AA821">
            <v>0.12640000000000001</v>
          </cell>
        </row>
        <row r="822">
          <cell r="A822" t="str">
            <v>918O</v>
          </cell>
          <cell r="AA822">
            <v>0.10929999999999999</v>
          </cell>
        </row>
        <row r="823">
          <cell r="A823" t="str">
            <v>919O</v>
          </cell>
          <cell r="AA823">
            <v>9.2999999999999999E-2</v>
          </cell>
        </row>
        <row r="824">
          <cell r="A824" t="str">
            <v>921O</v>
          </cell>
          <cell r="AA824">
            <v>0.15629999999999999</v>
          </cell>
        </row>
        <row r="825">
          <cell r="A825" t="str">
            <v>922O</v>
          </cell>
          <cell r="AA825">
            <v>8.8700000000000001E-2</v>
          </cell>
        </row>
        <row r="826">
          <cell r="A826" t="str">
            <v>923O</v>
          </cell>
          <cell r="AA826">
            <v>0.1133</v>
          </cell>
        </row>
        <row r="827">
          <cell r="A827" t="str">
            <v>924O</v>
          </cell>
          <cell r="AA827">
            <v>0.2646</v>
          </cell>
        </row>
        <row r="828">
          <cell r="A828" t="str">
            <v>930O</v>
          </cell>
          <cell r="AA828">
            <v>6.2100000000000002E-2</v>
          </cell>
        </row>
        <row r="829">
          <cell r="A829" t="str">
            <v>999O</v>
          </cell>
          <cell r="AA829">
            <v>0.2782</v>
          </cell>
        </row>
        <row r="830">
          <cell r="AA830"/>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CMI_2023a"/>
    </sheetNames>
    <sheetDataSet>
      <sheetData sheetId="0">
        <row r="1">
          <cell r="A1" t="str">
            <v>AI_kods</v>
          </cell>
          <cell r="B1" t="str">
            <v>AI_nos</v>
          </cell>
          <cell r="C1" t="str">
            <v>Limenis</v>
          </cell>
          <cell r="D1" t="str">
            <v>CMI_2015</v>
          </cell>
          <cell r="E1" t="str">
            <v>CMI_2016</v>
          </cell>
          <cell r="F1" t="str">
            <v>CMI_2017</v>
          </cell>
          <cell r="G1" t="str">
            <v>CMI_2018</v>
          </cell>
          <cell r="H1" t="str">
            <v>CMI_2019</v>
          </cell>
          <cell r="I1" t="str">
            <v>CMI_2020</v>
          </cell>
          <cell r="J1" t="str">
            <v>CMI_2021</v>
          </cell>
          <cell r="K1" t="str">
            <v>CMI_2022</v>
          </cell>
          <cell r="L1" t="str">
            <v>CMI_2023_0101-3103</v>
          </cell>
        </row>
        <row r="2">
          <cell r="A2" t="str">
            <v>010000234</v>
          </cell>
          <cell r="B2" t="str">
            <v>Rīgas Austrumu klīniskā universitātes slimnīca</v>
          </cell>
          <cell r="C2">
            <v>5</v>
          </cell>
          <cell r="D2">
            <v>1.0587</v>
          </cell>
          <cell r="E2">
            <v>1.0591999999999999</v>
          </cell>
          <cell r="F2">
            <v>1.1099000000000001</v>
          </cell>
          <cell r="G2">
            <v>1.1152</v>
          </cell>
          <cell r="H2">
            <v>1.1067</v>
          </cell>
          <cell r="I2">
            <v>1.1051087728569899</v>
          </cell>
          <cell r="J2">
            <v>1.2786999999999999</v>
          </cell>
          <cell r="K2">
            <v>1.333198179389776</v>
          </cell>
          <cell r="L2">
            <v>1.1127</v>
          </cell>
        </row>
        <row r="3">
          <cell r="A3" t="str">
            <v>010011803</v>
          </cell>
          <cell r="B3" t="str">
            <v>Paula Stradiņa klīniskā universitātes slimnīca</v>
          </cell>
          <cell r="C3">
            <v>5</v>
          </cell>
          <cell r="D3">
            <v>1.9320999999999999</v>
          </cell>
          <cell r="E3">
            <v>1.9827999999999999</v>
          </cell>
          <cell r="F3">
            <v>1.9278</v>
          </cell>
          <cell r="G3">
            <v>1.8277000000000001</v>
          </cell>
          <cell r="H3">
            <v>1.8031999999999999</v>
          </cell>
          <cell r="I3">
            <v>1.7235125626219003</v>
          </cell>
          <cell r="J3">
            <v>1.8946000000000001</v>
          </cell>
          <cell r="K3">
            <v>1.9785216943488608</v>
          </cell>
          <cell r="L3">
            <v>1.5427</v>
          </cell>
        </row>
        <row r="4">
          <cell r="A4" t="str">
            <v>010011804</v>
          </cell>
          <cell r="B4" t="str">
            <v>Bērnu klīniskā universitātes slimnīca</v>
          </cell>
          <cell r="C4">
            <v>5</v>
          </cell>
          <cell r="D4">
            <v>0.80479999999999996</v>
          </cell>
          <cell r="E4">
            <v>0.8377</v>
          </cell>
          <cell r="F4">
            <v>0.82769999999999999</v>
          </cell>
          <cell r="G4">
            <v>0.85219999999999996</v>
          </cell>
          <cell r="H4">
            <v>0.81079999999999997</v>
          </cell>
          <cell r="I4">
            <v>0.88767535077739801</v>
          </cell>
          <cell r="J4">
            <v>1.0215000000000001</v>
          </cell>
          <cell r="K4">
            <v>1.0636655894296991</v>
          </cell>
          <cell r="L4">
            <v>0.84130000000000005</v>
          </cell>
        </row>
        <row r="5">
          <cell r="A5" t="str">
            <v>050020401</v>
          </cell>
          <cell r="B5" t="str">
            <v>Daugavpils reģionālā slimnīca</v>
          </cell>
          <cell r="C5">
            <v>4</v>
          </cell>
          <cell r="D5">
            <v>0.74539999999999995</v>
          </cell>
          <cell r="E5">
            <v>0.72619999999999996</v>
          </cell>
          <cell r="F5">
            <v>0.7258</v>
          </cell>
          <cell r="G5">
            <v>0.77449999999999997</v>
          </cell>
          <cell r="H5">
            <v>0.76</v>
          </cell>
          <cell r="I5">
            <v>0.79490983469694476</v>
          </cell>
          <cell r="J5">
            <v>0.94799999999999995</v>
          </cell>
          <cell r="K5">
            <v>0.99152379984370598</v>
          </cell>
          <cell r="L5">
            <v>0.94330000000000003</v>
          </cell>
        </row>
        <row r="6">
          <cell r="A6" t="str">
            <v>090020301</v>
          </cell>
          <cell r="B6" t="str">
            <v>Jelgavas pilsētas slimnīca</v>
          </cell>
          <cell r="C6">
            <v>4</v>
          </cell>
          <cell r="D6">
            <v>0.65380000000000005</v>
          </cell>
          <cell r="E6">
            <v>0.6129</v>
          </cell>
          <cell r="F6">
            <v>0.61799999999999999</v>
          </cell>
          <cell r="G6">
            <v>0.65690000000000004</v>
          </cell>
          <cell r="H6">
            <v>0.66549999999999998</v>
          </cell>
          <cell r="I6">
            <v>0.68118898749999968</v>
          </cell>
          <cell r="J6">
            <v>0.83930000000000005</v>
          </cell>
          <cell r="K6">
            <v>0.87567248229559447</v>
          </cell>
          <cell r="L6">
            <v>0.71919999999999995</v>
          </cell>
        </row>
        <row r="7">
          <cell r="A7" t="str">
            <v>110000048</v>
          </cell>
          <cell r="B7" t="str">
            <v>Jēkabpils reģionālā slimnīca</v>
          </cell>
          <cell r="C7">
            <v>4</v>
          </cell>
          <cell r="D7">
            <v>0.62260000000000004</v>
          </cell>
          <cell r="E7">
            <v>0.59970000000000001</v>
          </cell>
          <cell r="F7">
            <v>0.60609999999999997</v>
          </cell>
          <cell r="G7">
            <v>0.6361</v>
          </cell>
          <cell r="H7">
            <v>0.64559999999999995</v>
          </cell>
          <cell r="I7">
            <v>0.63481160285098637</v>
          </cell>
          <cell r="J7">
            <v>0.77370000000000005</v>
          </cell>
          <cell r="K7">
            <v>0.80618470145711862</v>
          </cell>
          <cell r="L7">
            <v>0.71140000000000003</v>
          </cell>
        </row>
        <row r="8">
          <cell r="A8" t="str">
            <v>170020401</v>
          </cell>
          <cell r="B8" t="str">
            <v>Liepājas reģionālā slimnīca</v>
          </cell>
          <cell r="C8">
            <v>4</v>
          </cell>
          <cell r="D8">
            <v>1.0337000000000001</v>
          </cell>
          <cell r="E8">
            <v>1.0173000000000001</v>
          </cell>
          <cell r="F8">
            <v>1.0510999999999999</v>
          </cell>
          <cell r="G8">
            <v>0.94720000000000004</v>
          </cell>
          <cell r="H8">
            <v>0.93110000000000004</v>
          </cell>
          <cell r="I8">
            <v>0.88317256669509181</v>
          </cell>
          <cell r="J8">
            <v>1.0435000000000001</v>
          </cell>
          <cell r="K8">
            <v>1.093163598236955</v>
          </cell>
          <cell r="L8">
            <v>0.87460000000000004</v>
          </cell>
        </row>
        <row r="9">
          <cell r="A9" t="str">
            <v>210020301</v>
          </cell>
          <cell r="B9" t="str">
            <v>Rēzeknes slimnīca</v>
          </cell>
          <cell r="C9">
            <v>4</v>
          </cell>
          <cell r="D9">
            <v>0.66559999999999997</v>
          </cell>
          <cell r="E9">
            <v>0.61229999999999996</v>
          </cell>
          <cell r="F9">
            <v>0.60489999999999999</v>
          </cell>
          <cell r="G9">
            <v>0.63529999999999998</v>
          </cell>
          <cell r="H9">
            <v>0.66190000000000004</v>
          </cell>
          <cell r="I9">
            <v>0.66412427556818188</v>
          </cell>
          <cell r="J9">
            <v>0.80759999999999998</v>
          </cell>
          <cell r="K9">
            <v>0.84157447171357613</v>
          </cell>
          <cell r="L9">
            <v>0.6774</v>
          </cell>
        </row>
        <row r="10">
          <cell r="A10" t="str">
            <v>250000092</v>
          </cell>
          <cell r="B10" t="str">
            <v>Vidzemes slimnīca</v>
          </cell>
          <cell r="C10">
            <v>4</v>
          </cell>
          <cell r="D10">
            <v>0.70979999999999999</v>
          </cell>
          <cell r="E10">
            <v>0.67290000000000005</v>
          </cell>
          <cell r="F10">
            <v>0.68089999999999995</v>
          </cell>
          <cell r="G10">
            <v>0.72609999999999997</v>
          </cell>
          <cell r="H10">
            <v>0.73180000000000001</v>
          </cell>
          <cell r="I10">
            <v>0.72263675807905237</v>
          </cell>
          <cell r="J10">
            <v>0.88039999999999996</v>
          </cell>
          <cell r="K10">
            <v>0.91709599720185242</v>
          </cell>
          <cell r="L10">
            <v>0.7157</v>
          </cell>
        </row>
        <row r="11">
          <cell r="A11" t="str">
            <v>270020302</v>
          </cell>
          <cell r="B11" t="str">
            <v>Ziemeļkurzemes reģionālā slimnīca</v>
          </cell>
          <cell r="C11">
            <v>4</v>
          </cell>
          <cell r="D11">
            <v>0.60770000000000002</v>
          </cell>
          <cell r="E11">
            <v>0.57840000000000003</v>
          </cell>
          <cell r="F11">
            <v>0.58889999999999998</v>
          </cell>
          <cell r="G11">
            <v>0.62739999999999996</v>
          </cell>
          <cell r="H11">
            <v>0.63770000000000004</v>
          </cell>
          <cell r="I11">
            <v>0.74514924777959035</v>
          </cell>
          <cell r="J11">
            <v>0.89849999999999997</v>
          </cell>
          <cell r="K11">
            <v>0.93580711279702977</v>
          </cell>
          <cell r="L11">
            <v>0.82089999999999996</v>
          </cell>
        </row>
        <row r="12">
          <cell r="A12" t="str">
            <v>130020302</v>
          </cell>
          <cell r="B12" t="str">
            <v>Jūrmalas slimnīca</v>
          </cell>
          <cell r="C12">
            <v>3</v>
          </cell>
          <cell r="D12">
            <v>0.62009999999999998</v>
          </cell>
          <cell r="E12">
            <v>0.5806</v>
          </cell>
          <cell r="F12">
            <v>0.624</v>
          </cell>
          <cell r="G12">
            <v>0.68049999999999999</v>
          </cell>
          <cell r="H12">
            <v>0.67090000000000005</v>
          </cell>
          <cell r="I12">
            <v>0.68981581769437006</v>
          </cell>
          <cell r="J12">
            <v>0.84609999999999996</v>
          </cell>
          <cell r="K12">
            <v>0.88396073973732758</v>
          </cell>
          <cell r="L12">
            <v>0.65869999999999995</v>
          </cell>
        </row>
        <row r="13">
          <cell r="A13" t="str">
            <v>420200052</v>
          </cell>
          <cell r="B13" t="str">
            <v>Cēsu klīnika</v>
          </cell>
          <cell r="C13">
            <v>3</v>
          </cell>
          <cell r="D13">
            <v>0.58879999999999999</v>
          </cell>
          <cell r="E13">
            <v>0.57940000000000003</v>
          </cell>
          <cell r="F13">
            <v>0.57050000000000001</v>
          </cell>
          <cell r="G13">
            <v>0.62729999999999997</v>
          </cell>
          <cell r="H13">
            <v>0.65180000000000005</v>
          </cell>
          <cell r="I13">
            <v>0.66211531986532002</v>
          </cell>
          <cell r="J13">
            <v>0.82089999999999996</v>
          </cell>
          <cell r="K13">
            <v>0.85657454948132661</v>
          </cell>
          <cell r="L13">
            <v>0.61639999999999995</v>
          </cell>
        </row>
        <row r="14">
          <cell r="A14" t="str">
            <v>460200036</v>
          </cell>
          <cell r="B14" t="str">
            <v>Dobeles un apkārtnes slimnīca</v>
          </cell>
          <cell r="C14">
            <v>3</v>
          </cell>
          <cell r="D14">
            <v>0.59489999999999998</v>
          </cell>
          <cell r="E14">
            <v>0.57850000000000001</v>
          </cell>
          <cell r="F14">
            <v>0.5534</v>
          </cell>
          <cell r="G14">
            <v>0.60529999999999995</v>
          </cell>
          <cell r="H14">
            <v>0.61299999999999999</v>
          </cell>
          <cell r="I14">
            <v>0.64026539534883731</v>
          </cell>
          <cell r="J14">
            <v>0.79620000000000002</v>
          </cell>
          <cell r="K14">
            <v>0.8308992847540444</v>
          </cell>
          <cell r="L14">
            <v>0.84699999999999998</v>
          </cell>
        </row>
        <row r="15">
          <cell r="A15" t="str">
            <v>500200052</v>
          </cell>
          <cell r="B15" t="str">
            <v>Balvu un Gulbenes slimnīcu apvienība</v>
          </cell>
          <cell r="C15">
            <v>3</v>
          </cell>
          <cell r="D15">
            <v>0.55179999999999996</v>
          </cell>
          <cell r="E15">
            <v>0.52110000000000001</v>
          </cell>
          <cell r="F15">
            <v>0.52</v>
          </cell>
          <cell r="G15">
            <v>0.55659999999999998</v>
          </cell>
          <cell r="H15">
            <v>0.56759999999999999</v>
          </cell>
          <cell r="I15">
            <v>0.60367099046829686</v>
          </cell>
          <cell r="J15">
            <v>0.75319999999999998</v>
          </cell>
          <cell r="K15">
            <v>0.78591528374416064</v>
          </cell>
          <cell r="L15">
            <v>0.66559999999999997</v>
          </cell>
        </row>
        <row r="16">
          <cell r="A16" t="str">
            <v>620200038</v>
          </cell>
          <cell r="B16" t="str">
            <v>Kuldīgas slimnīca</v>
          </cell>
          <cell r="C16">
            <v>3</v>
          </cell>
          <cell r="D16">
            <v>0.61499999999999999</v>
          </cell>
          <cell r="E16">
            <v>0.55249999999999999</v>
          </cell>
          <cell r="F16">
            <v>0.55789999999999995</v>
          </cell>
          <cell r="G16">
            <v>0.58189999999999997</v>
          </cell>
          <cell r="H16">
            <v>0.65529999999999999</v>
          </cell>
          <cell r="I16">
            <v>0.65345200501253176</v>
          </cell>
          <cell r="J16">
            <v>0.79600000000000004</v>
          </cell>
          <cell r="K16">
            <v>0.82930393270974645</v>
          </cell>
          <cell r="L16">
            <v>0.62980000000000003</v>
          </cell>
        </row>
        <row r="17">
          <cell r="A17" t="str">
            <v>700200041</v>
          </cell>
          <cell r="B17" t="str">
            <v>Madonas slimnīca</v>
          </cell>
          <cell r="C17">
            <v>3</v>
          </cell>
          <cell r="D17">
            <v>0.60529999999999995</v>
          </cell>
          <cell r="E17">
            <v>0.5403</v>
          </cell>
          <cell r="F17">
            <v>0.54100000000000004</v>
          </cell>
          <cell r="G17">
            <v>0.58579999999999999</v>
          </cell>
          <cell r="H17">
            <v>0.61419999999999997</v>
          </cell>
          <cell r="I17">
            <v>0.61147647987371745</v>
          </cell>
          <cell r="J17">
            <v>0.75780000000000003</v>
          </cell>
          <cell r="K17">
            <v>0.79112986885094971</v>
          </cell>
          <cell r="L17">
            <v>0.67069999999999996</v>
          </cell>
        </row>
        <row r="18">
          <cell r="A18" t="str">
            <v>740200008</v>
          </cell>
          <cell r="B18" t="str">
            <v>Ogres rajona slimnīca</v>
          </cell>
          <cell r="C18">
            <v>3</v>
          </cell>
          <cell r="D18">
            <v>0.5998</v>
          </cell>
          <cell r="E18">
            <v>0.59570000000000001</v>
          </cell>
          <cell r="F18">
            <v>0.60619999999999996</v>
          </cell>
          <cell r="G18">
            <v>0.64149999999999996</v>
          </cell>
          <cell r="H18">
            <v>0.66059999999999997</v>
          </cell>
          <cell r="I18">
            <v>0.65785080932784634</v>
          </cell>
          <cell r="J18">
            <v>0.80500000000000005</v>
          </cell>
          <cell r="K18">
            <v>0.83766173671160626</v>
          </cell>
          <cell r="L18">
            <v>0.63829999999999998</v>
          </cell>
        </row>
        <row r="19">
          <cell r="A19" t="str">
            <v>360200027</v>
          </cell>
          <cell r="B19" t="str">
            <v>Alūksnes slimnīca</v>
          </cell>
          <cell r="C19">
            <v>2</v>
          </cell>
          <cell r="D19">
            <v>0.60040000000000004</v>
          </cell>
          <cell r="E19">
            <v>0.58899999999999997</v>
          </cell>
          <cell r="F19">
            <v>0.5615</v>
          </cell>
          <cell r="G19">
            <v>0.60299999999999998</v>
          </cell>
          <cell r="H19">
            <v>0.62649999999999995</v>
          </cell>
          <cell r="I19">
            <v>0.63394671189979102</v>
          </cell>
          <cell r="J19">
            <v>0.77759999999999996</v>
          </cell>
          <cell r="K19">
            <v>0.81022701790316864</v>
          </cell>
          <cell r="L19">
            <v>0.62209999999999999</v>
          </cell>
        </row>
        <row r="20">
          <cell r="A20" t="str">
            <v>600200001</v>
          </cell>
          <cell r="B20" t="str">
            <v>Krāslavas slimnīca</v>
          </cell>
          <cell r="C20">
            <v>2</v>
          </cell>
          <cell r="D20">
            <v>0.64629999999999999</v>
          </cell>
          <cell r="E20">
            <v>0.61619999999999997</v>
          </cell>
          <cell r="F20">
            <v>0.625</v>
          </cell>
          <cell r="G20">
            <v>0.64649999999999996</v>
          </cell>
          <cell r="H20">
            <v>0.66769999999999996</v>
          </cell>
          <cell r="I20">
            <v>0.69236840307429537</v>
          </cell>
          <cell r="J20">
            <v>0.86160000000000003</v>
          </cell>
          <cell r="K20">
            <v>0.89812287615938824</v>
          </cell>
          <cell r="L20">
            <v>0.67810000000000004</v>
          </cell>
        </row>
        <row r="21">
          <cell r="A21" t="str">
            <v>760200002</v>
          </cell>
          <cell r="B21" t="str">
            <v>Preiļu slimnīca</v>
          </cell>
          <cell r="C21">
            <v>2</v>
          </cell>
          <cell r="D21">
            <v>0.54920000000000002</v>
          </cell>
          <cell r="E21">
            <v>0.52190000000000003</v>
          </cell>
          <cell r="F21">
            <v>0.54169999999999996</v>
          </cell>
          <cell r="G21">
            <v>0.57220000000000004</v>
          </cell>
          <cell r="H21">
            <v>0.59450000000000003</v>
          </cell>
          <cell r="I21">
            <v>0.61732638731596845</v>
          </cell>
          <cell r="J21">
            <v>0.75990000000000002</v>
          </cell>
          <cell r="K21">
            <v>0.79024889218626104</v>
          </cell>
          <cell r="L21">
            <v>0.60350000000000004</v>
          </cell>
        </row>
        <row r="22">
          <cell r="A22" t="str">
            <v>900200046</v>
          </cell>
          <cell r="B22" t="str">
            <v>Tukuma slimnīca</v>
          </cell>
          <cell r="C22">
            <v>2</v>
          </cell>
          <cell r="D22">
            <v>0.60450000000000004</v>
          </cell>
          <cell r="E22">
            <v>0.56140000000000001</v>
          </cell>
          <cell r="F22">
            <v>0.57189999999999996</v>
          </cell>
          <cell r="G22">
            <v>0.621</v>
          </cell>
          <cell r="H22">
            <v>0.63200000000000001</v>
          </cell>
          <cell r="I22">
            <v>0.68833798717316264</v>
          </cell>
          <cell r="J22">
            <v>0.872</v>
          </cell>
          <cell r="K22">
            <v>0.91469670594062602</v>
          </cell>
          <cell r="L22">
            <v>0.77780000000000005</v>
          </cell>
        </row>
        <row r="23">
          <cell r="A23" t="str">
            <v>320200001</v>
          </cell>
          <cell r="B23" t="str">
            <v>Aizkraukles slimnīca</v>
          </cell>
          <cell r="C23">
            <v>1</v>
          </cell>
          <cell r="D23"/>
          <cell r="E23"/>
          <cell r="F23"/>
          <cell r="G23"/>
          <cell r="H23">
            <v>0.59450000000000003</v>
          </cell>
          <cell r="I23">
            <v>0.56104649681528684</v>
          </cell>
          <cell r="J23">
            <v>0.68720000000000003</v>
          </cell>
          <cell r="K23">
            <v>0.71312094056143494</v>
          </cell>
          <cell r="L23">
            <v>0.54200000000000004</v>
          </cell>
        </row>
        <row r="24">
          <cell r="A24" t="str">
            <v>400200024</v>
          </cell>
          <cell r="B24" t="str">
            <v>Bauskas slimnīca</v>
          </cell>
          <cell r="C24">
            <v>1</v>
          </cell>
          <cell r="D24"/>
          <cell r="E24"/>
          <cell r="F24"/>
          <cell r="G24"/>
          <cell r="H24">
            <v>0.59450000000000003</v>
          </cell>
          <cell r="I24">
            <v>0.55972903225806447</v>
          </cell>
          <cell r="J24">
            <v>0.68430000000000002</v>
          </cell>
          <cell r="K24">
            <v>0.70985693346114698</v>
          </cell>
          <cell r="L24">
            <v>0.62919999999999998</v>
          </cell>
        </row>
        <row r="25">
          <cell r="A25" t="str">
            <v>660200027</v>
          </cell>
          <cell r="B25" t="str">
            <v>Limbažu slimnīca</v>
          </cell>
          <cell r="C25">
            <v>1</v>
          </cell>
          <cell r="D25"/>
          <cell r="E25"/>
          <cell r="F25"/>
          <cell r="G25"/>
          <cell r="H25">
            <v>0.59450000000000003</v>
          </cell>
          <cell r="I25">
            <v>0.64692181818181815</v>
          </cell>
          <cell r="J25">
            <v>0.78910000000000002</v>
          </cell>
          <cell r="K25">
            <v>0.81866876727487026</v>
          </cell>
          <cell r="L25">
            <v>0.65169999999999995</v>
          </cell>
        </row>
        <row r="26">
          <cell r="A26" t="str">
            <v>761200001</v>
          </cell>
          <cell r="B26" t="str">
            <v>Līvānu slimnīca</v>
          </cell>
          <cell r="C26">
            <v>1</v>
          </cell>
          <cell r="D26"/>
          <cell r="E26"/>
          <cell r="F26"/>
          <cell r="G26"/>
          <cell r="H26">
            <v>0.59450000000000003</v>
          </cell>
          <cell r="I26">
            <v>0.559681720430107</v>
          </cell>
          <cell r="J26">
            <v>0.68579999999999997</v>
          </cell>
          <cell r="K26">
            <v>0.7116732092691932</v>
          </cell>
          <cell r="L26">
            <v>0.6653</v>
          </cell>
        </row>
        <row r="27">
          <cell r="A27" t="str">
            <v>680200030</v>
          </cell>
          <cell r="B27" t="str">
            <v>Ludzas medicīnas centrs</v>
          </cell>
          <cell r="C27">
            <v>1</v>
          </cell>
          <cell r="D27"/>
          <cell r="E27"/>
          <cell r="F27"/>
          <cell r="G27"/>
          <cell r="H27">
            <v>0.59450000000000003</v>
          </cell>
          <cell r="I27">
            <v>0.58290501089324642</v>
          </cell>
          <cell r="J27">
            <v>0.71179999999999999</v>
          </cell>
          <cell r="K27">
            <v>0.7380309881270144</v>
          </cell>
          <cell r="L27">
            <v>0.68220000000000003</v>
          </cell>
        </row>
        <row r="28">
          <cell r="A28" t="str">
            <v>010011401</v>
          </cell>
          <cell r="B28" t="str">
            <v>Traumatoloģijas un ortopēdijas slimnīca</v>
          </cell>
          <cell r="C28" t="str">
            <v>5S</v>
          </cell>
          <cell r="D28">
            <v>1.4923</v>
          </cell>
          <cell r="E28">
            <v>1.4297</v>
          </cell>
          <cell r="F28">
            <v>1.3964000000000001</v>
          </cell>
          <cell r="G28">
            <v>1.4581999999999999</v>
          </cell>
          <cell r="H28">
            <v>1.4352</v>
          </cell>
          <cell r="I28">
            <v>1.3999575042158519</v>
          </cell>
          <cell r="J28">
            <v>1.637</v>
          </cell>
          <cell r="K28">
            <v>1.7083486005257131</v>
          </cell>
          <cell r="L28">
            <v>1.1851</v>
          </cell>
        </row>
        <row r="29">
          <cell r="A29" t="str">
            <v>010021301</v>
          </cell>
          <cell r="B29" t="str">
            <v>Rīgas Dzemdību nams</v>
          </cell>
          <cell r="C29" t="str">
            <v>5S</v>
          </cell>
          <cell r="D29">
            <v>1.0143</v>
          </cell>
          <cell r="E29">
            <v>1.3021</v>
          </cell>
          <cell r="F29">
            <v>1.3555999999999999</v>
          </cell>
          <cell r="G29">
            <v>1.2923</v>
          </cell>
          <cell r="H29">
            <v>1.0727</v>
          </cell>
          <cell r="I29">
            <v>1.2294851790174854</v>
          </cell>
          <cell r="J29">
            <v>1.4816</v>
          </cell>
          <cell r="K29">
            <v>1.5614566289881779</v>
          </cell>
          <cell r="L29">
            <v>1.3311999999999999</v>
          </cell>
        </row>
        <row r="30">
          <cell r="A30" t="str">
            <v>130013001</v>
          </cell>
          <cell r="B30" t="str">
            <v xml:space="preserve">Vaivari, nacionālais rehabilitācijas centrs </v>
          </cell>
          <cell r="C30" t="str">
            <v>5S</v>
          </cell>
          <cell r="D30">
            <v>0.38600000000000001</v>
          </cell>
          <cell r="E30">
            <v>0.36670000000000003</v>
          </cell>
          <cell r="F30">
            <v>0.2954</v>
          </cell>
          <cell r="G30">
            <v>0.34610000000000002</v>
          </cell>
          <cell r="H30">
            <v>0.35859999999999997</v>
          </cell>
          <cell r="I30">
            <v>0.34899795918367355</v>
          </cell>
          <cell r="J30"/>
          <cell r="K30"/>
          <cell r="L30"/>
        </row>
        <row r="31">
          <cell r="A31" t="str">
            <v>010020302</v>
          </cell>
          <cell r="B31" t="str">
            <v>Rīgas 2. slimnīca</v>
          </cell>
          <cell r="C31" t="str">
            <v>S</v>
          </cell>
          <cell r="D31">
            <v>1.1580999999999999</v>
          </cell>
          <cell r="E31">
            <v>1.1224000000000001</v>
          </cell>
          <cell r="F31">
            <v>1.0958000000000001</v>
          </cell>
          <cell r="G31">
            <v>1.1095999999999999</v>
          </cell>
          <cell r="H31">
            <v>1.0548</v>
          </cell>
          <cell r="I31">
            <v>1.0482873364730507</v>
          </cell>
          <cell r="J31">
            <v>1.2524</v>
          </cell>
          <cell r="K31">
            <v>1.3054550923909629</v>
          </cell>
          <cell r="L31">
            <v>1.0685</v>
          </cell>
        </row>
        <row r="32">
          <cell r="A32" t="str">
            <v>170010601</v>
          </cell>
          <cell r="B32" t="str">
            <v>Piejūras slimnīca</v>
          </cell>
          <cell r="C32" t="str">
            <v>S</v>
          </cell>
          <cell r="D32">
            <v>0.71130000000000004</v>
          </cell>
          <cell r="E32">
            <v>0.88919999999999999</v>
          </cell>
          <cell r="F32">
            <v>0.82320000000000004</v>
          </cell>
          <cell r="G32">
            <v>0.94479999999999997</v>
          </cell>
          <cell r="H32">
            <v>0.81079999999999997</v>
          </cell>
          <cell r="I32">
            <v>0.67201467181467178</v>
          </cell>
          <cell r="J32"/>
          <cell r="K32"/>
          <cell r="L32"/>
        </row>
        <row r="33">
          <cell r="A33" t="str">
            <v>010040307</v>
          </cell>
          <cell r="B33" t="str">
            <v>Latvijas Jūras medicīnas centrs</v>
          </cell>
          <cell r="C33" t="str">
            <v>Cita</v>
          </cell>
          <cell r="D33"/>
          <cell r="E33"/>
          <cell r="F33"/>
          <cell r="G33"/>
          <cell r="H33"/>
          <cell r="I33"/>
          <cell r="J33">
            <v>0.80630000000000002</v>
          </cell>
          <cell r="K33">
            <v>0.83718818104849646</v>
          </cell>
          <cell r="L33">
            <v>0.72440000000000004</v>
          </cell>
        </row>
        <row r="34">
          <cell r="A34" t="str">
            <v>130064003</v>
          </cell>
          <cell r="B34" t="str">
            <v>Sanare KRC Jaunķemeri</v>
          </cell>
          <cell r="C34" t="str">
            <v>Cita</v>
          </cell>
          <cell r="D34"/>
          <cell r="E34"/>
          <cell r="F34"/>
          <cell r="G34"/>
          <cell r="H34"/>
          <cell r="I34"/>
          <cell r="J34">
            <v>0.80630000000000002</v>
          </cell>
          <cell r="K34"/>
          <cell r="L34">
            <v>0.79910000000000003</v>
          </cell>
        </row>
        <row r="35">
          <cell r="A35" t="str">
            <v>010064120</v>
          </cell>
          <cell r="B35" t="str">
            <v>Veselības centru apvienība (VCA)</v>
          </cell>
          <cell r="C35" t="str">
            <v>Cita</v>
          </cell>
          <cell r="D35"/>
          <cell r="E35"/>
          <cell r="F35"/>
          <cell r="G35"/>
          <cell r="H35"/>
          <cell r="I35"/>
          <cell r="J35">
            <v>0.80630000000000002</v>
          </cell>
          <cell r="K35"/>
          <cell r="L35"/>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G_rādīt_2023_plānošanai"/>
      <sheetName val="GD_UNI_aprekini (2)"/>
      <sheetName val="GD_UNI_aprekini"/>
      <sheetName val="6_CMI"/>
      <sheetName val="5_CMI_aprekini"/>
      <sheetName val="4_PIV_CMI"/>
      <sheetName val="3_DRG_koef_BazesTarifs"/>
      <sheetName val="2_PIV_DRG_koef_Bazes_Tar"/>
      <sheetName val="2_Count_UD_AI"/>
      <sheetName val="9M_DRG_Covid_DATI"/>
      <sheetName val="Koagul"/>
      <sheetName val="AVG_GD"/>
    </sheetNames>
    <sheetDataSet>
      <sheetData sheetId="0">
        <row r="1">
          <cell r="A1" t="str">
            <v xml:space="preserve">Versija 2023 satur: </v>
          </cell>
          <cell r="B1" t="str">
            <v>Tagadējos DRG, Covid</v>
          </cell>
          <cell r="C1"/>
        </row>
        <row r="2">
          <cell r="A2" t="str">
            <v>Tarifs 2023</v>
          </cell>
          <cell r="B2" t="str">
            <v>2023. gada gultas DRG dienas tarifs + 2023.gada manipulāciju tarifs ar paaugstinātu D+S+U un divzvaigžņotās koagulācijas manipulācijas, 9M datu bāze</v>
          </cell>
        </row>
        <row r="3">
          <cell r="A3" t="str">
            <v>Versija 2023 nesatur:</v>
          </cell>
          <cell r="B3" t="str">
            <v>psihiatrisko iestāžu UD</v>
          </cell>
        </row>
        <row r="7">
          <cell r="A7" t="str">
            <v>Bāzes tarifs 2023:</v>
          </cell>
        </row>
        <row r="8">
          <cell r="C8" t="str">
            <v>BT_2023</v>
          </cell>
        </row>
        <row r="9">
          <cell r="A9" t="str">
            <v>Bāzes tarifs 2023</v>
          </cell>
          <cell r="B9"/>
          <cell r="C9">
            <v>1176.57</v>
          </cell>
        </row>
        <row r="10">
          <cell r="A10" t="str">
            <v>Bāzes tarifs_BKUS 2023</v>
          </cell>
          <cell r="B10"/>
          <cell r="C10">
            <v>2028.68</v>
          </cell>
        </row>
        <row r="11">
          <cell r="A11" t="str">
            <v>Bāzes tarifs_RAKUS 2023</v>
          </cell>
          <cell r="B11"/>
          <cell r="C11">
            <v>1455.18</v>
          </cell>
        </row>
        <row r="12">
          <cell r="A12" t="str">
            <v>Bāzes tarifs_PSKUS 2023</v>
          </cell>
          <cell r="B12"/>
          <cell r="C12">
            <v>1312.76</v>
          </cell>
        </row>
        <row r="13">
          <cell r="C13"/>
        </row>
        <row r="15">
          <cell r="A15" t="str">
            <v>CMI 2023:</v>
          </cell>
        </row>
        <row r="17">
          <cell r="A17" t="str">
            <v>AI_KODS</v>
          </cell>
          <cell r="B17" t="str">
            <v>AI_NOSj</v>
          </cell>
          <cell r="C17" t="str">
            <v>CMI 2023</v>
          </cell>
        </row>
        <row r="18">
          <cell r="A18" t="str">
            <v>010000234</v>
          </cell>
          <cell r="B18" t="str">
            <v>Rīgas Austrumu klīniskā universitātes slimnīca</v>
          </cell>
          <cell r="C18">
            <v>1.117</v>
          </cell>
        </row>
        <row r="19">
          <cell r="A19" t="str">
            <v>010011401</v>
          </cell>
          <cell r="B19" t="str">
            <v>Traumatoloģijas un ortopēdijas slimnīca</v>
          </cell>
          <cell r="C19">
            <v>1.179</v>
          </cell>
        </row>
        <row r="20">
          <cell r="A20" t="str">
            <v>010011803</v>
          </cell>
          <cell r="B20" t="str">
            <v>Paula Stradiņa klīniskā universitātes slimnīca</v>
          </cell>
          <cell r="C20">
            <v>1.5146999999999999</v>
          </cell>
        </row>
        <row r="21">
          <cell r="A21" t="str">
            <v>010011804</v>
          </cell>
          <cell r="B21" t="str">
            <v>Bērnu klīniskā universitātes slimnīca</v>
          </cell>
          <cell r="C21">
            <v>0.8417</v>
          </cell>
        </row>
        <row r="22">
          <cell r="A22" t="str">
            <v>010020302</v>
          </cell>
          <cell r="B22" t="str">
            <v>Rīgas 2. slimnīca</v>
          </cell>
          <cell r="C22">
            <v>1.0665</v>
          </cell>
        </row>
        <row r="23">
          <cell r="A23" t="str">
            <v>010021301</v>
          </cell>
          <cell r="B23" t="str">
            <v>Rīgas Dzemdību nams</v>
          </cell>
          <cell r="C23">
            <v>1.3109999999999999</v>
          </cell>
        </row>
        <row r="24">
          <cell r="A24" t="str">
            <v>010040307</v>
          </cell>
          <cell r="B24" t="str">
            <v>Latvijas Jūras medicīnas centrs</v>
          </cell>
          <cell r="C24">
            <v>0.73819999999999997</v>
          </cell>
        </row>
        <row r="25">
          <cell r="A25" t="str">
            <v>050020401</v>
          </cell>
          <cell r="B25" t="str">
            <v>Daugavpils reģionālā slimnīca</v>
          </cell>
          <cell r="C25">
            <v>0.94199999999999995</v>
          </cell>
        </row>
        <row r="26">
          <cell r="A26" t="str">
            <v>090020301</v>
          </cell>
          <cell r="B26" t="str">
            <v>Jelgavas pilsētas slimnīca</v>
          </cell>
          <cell r="C26">
            <v>0.73219999999999996</v>
          </cell>
        </row>
        <row r="27">
          <cell r="A27" t="str">
            <v>110000048</v>
          </cell>
          <cell r="B27" t="str">
            <v>Jēkabpils reģionālā slimnīca</v>
          </cell>
          <cell r="C27">
            <v>0.72250000000000003</v>
          </cell>
        </row>
        <row r="28">
          <cell r="A28" t="str">
            <v>130020302</v>
          </cell>
          <cell r="B28" t="str">
            <v>Jūrmalas slimnīca</v>
          </cell>
          <cell r="C28">
            <v>0.67330000000000001</v>
          </cell>
        </row>
        <row r="29">
          <cell r="A29" t="str">
            <v>130064003</v>
          </cell>
          <cell r="B29" t="str">
            <v>Sanare KRC Jaunķemeri</v>
          </cell>
          <cell r="C29">
            <v>0.81220000000000003</v>
          </cell>
        </row>
        <row r="30">
          <cell r="A30" t="str">
            <v>170020401</v>
          </cell>
          <cell r="B30" t="str">
            <v>Liepājas reģionālā slimnīca</v>
          </cell>
          <cell r="C30">
            <v>0.87390000000000001</v>
          </cell>
        </row>
        <row r="31">
          <cell r="A31" t="str">
            <v>210020301</v>
          </cell>
          <cell r="B31" t="str">
            <v>Rēzeknes slimnīca</v>
          </cell>
          <cell r="C31">
            <v>0.68759999999999999</v>
          </cell>
        </row>
        <row r="32">
          <cell r="A32" t="str">
            <v>250000092</v>
          </cell>
          <cell r="B32" t="str">
            <v>Vidzemes slimnīca</v>
          </cell>
          <cell r="C32">
            <v>0.72529999999999994</v>
          </cell>
        </row>
        <row r="33">
          <cell r="A33" t="str">
            <v>270020302</v>
          </cell>
          <cell r="B33" t="str">
            <v>Ziemeļkurzemes reģionālā slimnīca</v>
          </cell>
          <cell r="C33">
            <v>0.84119999999999995</v>
          </cell>
        </row>
        <row r="34">
          <cell r="A34" t="str">
            <v>320200001</v>
          </cell>
          <cell r="B34" t="str">
            <v>Aizkraukles slimnīca</v>
          </cell>
          <cell r="C34">
            <v>0.55420000000000003</v>
          </cell>
        </row>
        <row r="35">
          <cell r="A35" t="str">
            <v>360200027</v>
          </cell>
          <cell r="B35" t="str">
            <v>Alūksnes slimnīca</v>
          </cell>
          <cell r="C35">
            <v>0.63249999999999995</v>
          </cell>
        </row>
        <row r="36">
          <cell r="A36" t="str">
            <v>400200024</v>
          </cell>
          <cell r="B36" t="str">
            <v>Bauskas slimnīca</v>
          </cell>
          <cell r="C36">
            <v>0.63239999999999996</v>
          </cell>
        </row>
        <row r="37">
          <cell r="A37" t="str">
            <v>420200052</v>
          </cell>
          <cell r="B37" t="str">
            <v>Cēsu klīnika</v>
          </cell>
          <cell r="C37">
            <v>0.63</v>
          </cell>
        </row>
        <row r="38">
          <cell r="A38" t="str">
            <v>460200036</v>
          </cell>
          <cell r="B38" t="str">
            <v>Dobeles un apkārtnes slimnīca</v>
          </cell>
          <cell r="C38">
            <v>0.85919999999999996</v>
          </cell>
        </row>
        <row r="39">
          <cell r="A39" t="str">
            <v>500200052</v>
          </cell>
          <cell r="B39" t="str">
            <v>Balvu un Gulbenes slimnīcu apvienība</v>
          </cell>
          <cell r="C39">
            <v>0.67669999999999997</v>
          </cell>
        </row>
        <row r="40">
          <cell r="A40" t="str">
            <v>600200001</v>
          </cell>
          <cell r="B40" t="str">
            <v>Krāslavas slimnīca</v>
          </cell>
          <cell r="C40">
            <v>0.69069999999999998</v>
          </cell>
        </row>
        <row r="41">
          <cell r="A41" t="str">
            <v>620200038</v>
          </cell>
          <cell r="B41" t="str">
            <v>Kuldīgas slimnīca</v>
          </cell>
          <cell r="C41">
            <v>0.64019999999999999</v>
          </cell>
        </row>
        <row r="42">
          <cell r="A42" t="str">
            <v>660200027</v>
          </cell>
          <cell r="B42" t="str">
            <v>Limbažu slimnīca</v>
          </cell>
          <cell r="C42">
            <v>0.6643</v>
          </cell>
        </row>
        <row r="43">
          <cell r="A43" t="str">
            <v>680200030</v>
          </cell>
          <cell r="B43" t="str">
            <v>Ludzas medicīnas centrs</v>
          </cell>
          <cell r="C43">
            <v>0.69550000000000001</v>
          </cell>
        </row>
        <row r="44">
          <cell r="A44" t="str">
            <v>700200041</v>
          </cell>
          <cell r="B44" t="str">
            <v>Madonas slimnīca</v>
          </cell>
          <cell r="C44">
            <v>0.67900000000000005</v>
          </cell>
        </row>
        <row r="45">
          <cell r="A45" t="str">
            <v>740200008</v>
          </cell>
          <cell r="B45" t="str">
            <v>Ogres rajona slimnīca</v>
          </cell>
          <cell r="C45">
            <v>0.6502</v>
          </cell>
        </row>
        <row r="46">
          <cell r="A46" t="str">
            <v>760200002</v>
          </cell>
          <cell r="B46" t="str">
            <v>Preiļu slimnīca</v>
          </cell>
          <cell r="C46">
            <v>0.61399999999999999</v>
          </cell>
        </row>
        <row r="47">
          <cell r="A47" t="str">
            <v>761200001</v>
          </cell>
          <cell r="B47" t="str">
            <v>Līvānu slimnīca</v>
          </cell>
          <cell r="C47">
            <v>0.67800000000000005</v>
          </cell>
        </row>
        <row r="48">
          <cell r="A48" t="str">
            <v>900200046</v>
          </cell>
          <cell r="B48" t="str">
            <v>Tukuma slimnīca</v>
          </cell>
          <cell r="C48">
            <v>0.78900000000000003</v>
          </cell>
        </row>
        <row r="50">
          <cell r="A50"/>
          <cell r="B50"/>
          <cell r="C50"/>
        </row>
        <row r="51">
          <cell r="A51"/>
          <cell r="B51"/>
          <cell r="C51"/>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CMI_2024a"/>
      <sheetName val="CMI"/>
    </sheetNames>
    <sheetDataSet>
      <sheetData sheetId="0">
        <row r="1">
          <cell r="A1" t="str">
            <v>AI_kods</v>
          </cell>
          <cell r="N1" t="str">
            <v>CMI_2024</v>
          </cell>
        </row>
        <row r="2">
          <cell r="A2" t="str">
            <v>010000234</v>
          </cell>
          <cell r="N2">
            <v>1.1053999999999999</v>
          </cell>
        </row>
        <row r="3">
          <cell r="A3" t="str">
            <v>010011803</v>
          </cell>
          <cell r="N3">
            <v>1.5311999999999999</v>
          </cell>
        </row>
        <row r="4">
          <cell r="A4" t="str">
            <v>010011804</v>
          </cell>
          <cell r="N4">
            <v>0.79590000000000005</v>
          </cell>
        </row>
        <row r="5">
          <cell r="A5" t="str">
            <v>050020401</v>
          </cell>
          <cell r="N5">
            <v>0.93140000000000001</v>
          </cell>
        </row>
        <row r="6">
          <cell r="A6" t="str">
            <v>090020301</v>
          </cell>
          <cell r="N6">
            <v>0.71950000000000003</v>
          </cell>
        </row>
        <row r="7">
          <cell r="A7" t="str">
            <v>110000048</v>
          </cell>
          <cell r="N7">
            <v>0.77290000000000003</v>
          </cell>
        </row>
        <row r="8">
          <cell r="A8" t="str">
            <v>170020401</v>
          </cell>
          <cell r="N8">
            <v>0.90669999999999995</v>
          </cell>
        </row>
        <row r="9">
          <cell r="A9" t="str">
            <v>210020301</v>
          </cell>
          <cell r="N9">
            <v>0.70020000000000004</v>
          </cell>
        </row>
        <row r="10">
          <cell r="A10" t="str">
            <v>250000092</v>
          </cell>
          <cell r="N10">
            <v>0.75670000000000004</v>
          </cell>
        </row>
        <row r="11">
          <cell r="A11" t="str">
            <v>270020302</v>
          </cell>
          <cell r="N11">
            <v>0.87539999999999996</v>
          </cell>
        </row>
        <row r="12">
          <cell r="A12" t="str">
            <v>130020302</v>
          </cell>
          <cell r="N12">
            <v>0.67920000000000003</v>
          </cell>
        </row>
        <row r="13">
          <cell r="A13" t="str">
            <v>420200052</v>
          </cell>
          <cell r="N13">
            <v>0.62360000000000004</v>
          </cell>
        </row>
        <row r="14">
          <cell r="A14" t="str">
            <v>460200036</v>
          </cell>
          <cell r="N14">
            <v>0.86619999999999997</v>
          </cell>
        </row>
        <row r="15">
          <cell r="A15" t="str">
            <v>500200052</v>
          </cell>
          <cell r="N15">
            <v>0.6925</v>
          </cell>
        </row>
        <row r="16">
          <cell r="A16" t="str">
            <v>620200038</v>
          </cell>
          <cell r="N16">
            <v>0.69369999999999998</v>
          </cell>
        </row>
        <row r="17">
          <cell r="A17" t="str">
            <v>700200041</v>
          </cell>
          <cell r="N17">
            <v>0.72209999999999996</v>
          </cell>
        </row>
        <row r="18">
          <cell r="A18" t="str">
            <v>740200008</v>
          </cell>
          <cell r="N18">
            <v>0.75229999999999997</v>
          </cell>
        </row>
        <row r="19">
          <cell r="A19" t="str">
            <v>360200027</v>
          </cell>
          <cell r="N19">
            <v>0.66169999999999995</v>
          </cell>
        </row>
        <row r="20">
          <cell r="A20" t="str">
            <v>600200001</v>
          </cell>
          <cell r="N20">
            <v>0.74209999999999998</v>
          </cell>
        </row>
        <row r="21">
          <cell r="A21" t="str">
            <v>760200002</v>
          </cell>
          <cell r="N21">
            <v>0.65369999999999995</v>
          </cell>
        </row>
        <row r="22">
          <cell r="A22" t="str">
            <v>900200046</v>
          </cell>
          <cell r="N22">
            <v>0.72850000000000004</v>
          </cell>
        </row>
        <row r="23">
          <cell r="A23" t="str">
            <v>320200001</v>
          </cell>
          <cell r="N23">
            <v>0.65359999999999996</v>
          </cell>
        </row>
        <row r="24">
          <cell r="A24" t="str">
            <v>400200024</v>
          </cell>
          <cell r="N24">
            <v>0.60109999999999997</v>
          </cell>
        </row>
        <row r="25">
          <cell r="A25" t="str">
            <v>660200027</v>
          </cell>
          <cell r="N25">
            <v>0.6895</v>
          </cell>
        </row>
        <row r="26">
          <cell r="A26" t="str">
            <v>761200001</v>
          </cell>
          <cell r="N26">
            <v>0.65280000000000005</v>
          </cell>
        </row>
        <row r="27">
          <cell r="A27" t="str">
            <v>680200030</v>
          </cell>
          <cell r="N27">
            <v>0.60160000000000002</v>
          </cell>
        </row>
        <row r="28">
          <cell r="A28" t="str">
            <v>010011401</v>
          </cell>
          <cell r="N28">
            <v>1.1991000000000001</v>
          </cell>
        </row>
        <row r="29">
          <cell r="A29" t="str">
            <v>010021301</v>
          </cell>
          <cell r="N29">
            <v>0.76719999999999999</v>
          </cell>
        </row>
        <row r="30">
          <cell r="A30" t="str">
            <v>130013001</v>
          </cell>
        </row>
        <row r="31">
          <cell r="A31" t="str">
            <v>010020302</v>
          </cell>
          <cell r="N31">
            <v>1.0788</v>
          </cell>
        </row>
        <row r="32">
          <cell r="A32" t="str">
            <v>170010601</v>
          </cell>
          <cell r="N32">
            <v>0.69599999999999995</v>
          </cell>
        </row>
        <row r="33">
          <cell r="A33" t="str">
            <v>010040307</v>
          </cell>
          <cell r="N33">
            <v>0.66549999999999998</v>
          </cell>
        </row>
        <row r="34">
          <cell r="A34" t="str">
            <v>130064003</v>
          </cell>
          <cell r="N34">
            <v>0.85209999999999997</v>
          </cell>
        </row>
        <row r="35">
          <cell r="A35" t="str">
            <v>010064120</v>
          </cell>
          <cell r="N35">
            <v>0.85209999999999997</v>
          </cell>
        </row>
        <row r="36">
          <cell r="A36" t="str">
            <v>010064120</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G koeficienti 2022.gadam"/>
      <sheetName val="CMIc 2022.gadam"/>
      <sheetName val="Delta_22 2022.gadam"/>
      <sheetName val="Bāzes tarifs 2022.gadam"/>
    </sheetNames>
    <sheetDataSet>
      <sheetData sheetId="0"/>
      <sheetData sheetId="1"/>
      <sheetData sheetId="2">
        <row r="1">
          <cell r="C1" t="str">
            <v>3.pielikums rīkojumam</v>
          </cell>
        </row>
        <row r="2">
          <cell r="C2" t="str">
            <v>Par diagnozēm piesaistīto grupu rādītājiem</v>
          </cell>
        </row>
        <row r="4">
          <cell r="A4" t="str">
            <v>Bāzes tarifs gadījuma apmaksas aprēķināšanai</v>
          </cell>
          <cell r="B4"/>
          <cell r="C4"/>
        </row>
        <row r="6">
          <cell r="A6" t="str">
            <v>Ārstniecības iestades kods</v>
          </cell>
          <cell r="B6" t="str">
            <v>Ārstniecības iestādes nosaukums</v>
          </cell>
          <cell r="C6" t="str">
            <v>Delta_22 2022.gadam</v>
          </cell>
        </row>
        <row r="7">
          <cell r="A7" t="str">
            <v>010000234</v>
          </cell>
          <cell r="B7" t="str">
            <v>Rīgas Austrumu klīniskā universitātes slimnīca</v>
          </cell>
          <cell r="C7">
            <v>1.2290000000000001</v>
          </cell>
        </row>
        <row r="8">
          <cell r="A8" t="str">
            <v>010011401</v>
          </cell>
          <cell r="B8" t="str">
            <v>Traumatoloģijas un ortopēdijas slimnīca</v>
          </cell>
          <cell r="C8">
            <v>1.5126999999999999</v>
          </cell>
        </row>
        <row r="9">
          <cell r="A9" t="str">
            <v>010011803</v>
          </cell>
          <cell r="B9" t="str">
            <v>Paula Stradiņa klīniskā universitātes slimnīca</v>
          </cell>
          <cell r="C9">
            <v>1.2037</v>
          </cell>
        </row>
        <row r="10">
          <cell r="A10" t="str">
            <v>010011804</v>
          </cell>
          <cell r="B10" t="str">
            <v>Bērnu klīniskā universitātes slimnīca</v>
          </cell>
          <cell r="C10">
            <v>1.5588</v>
          </cell>
        </row>
        <row r="11">
          <cell r="A11" t="str">
            <v>010020302</v>
          </cell>
          <cell r="B11" t="str">
            <v>Rīgas 2. slimnīca</v>
          </cell>
          <cell r="C11">
            <v>1.1957</v>
          </cell>
        </row>
        <row r="12">
          <cell r="A12" t="str">
            <v>010021301</v>
          </cell>
          <cell r="B12" t="str">
            <v>Rīgas Dzemdību nams</v>
          </cell>
          <cell r="C12">
            <v>2.1374</v>
          </cell>
        </row>
        <row r="13">
          <cell r="A13" t="str">
            <v>050020401</v>
          </cell>
          <cell r="B13" t="str">
            <v>Daugavpils reģionālā slimnīca</v>
          </cell>
          <cell r="C13">
            <v>1.4974000000000001</v>
          </cell>
        </row>
        <row r="14">
          <cell r="A14" t="str">
            <v>090020301</v>
          </cell>
          <cell r="B14" t="str">
            <v>Jelgavas pilsētas slimnīca</v>
          </cell>
          <cell r="C14">
            <v>1.4711000000000001</v>
          </cell>
        </row>
        <row r="15">
          <cell r="A15" t="str">
            <v>110000048</v>
          </cell>
          <cell r="B15" t="str">
            <v>Jēkabpils reģionālā slimnīca</v>
          </cell>
          <cell r="C15">
            <v>1.617</v>
          </cell>
        </row>
        <row r="16">
          <cell r="A16" t="str">
            <v>130020302</v>
          </cell>
          <cell r="B16" t="str">
            <v>Jūrmalas slimnīca</v>
          </cell>
          <cell r="C16">
            <v>1.3729</v>
          </cell>
        </row>
        <row r="17">
          <cell r="A17" t="str">
            <v>130064003</v>
          </cell>
          <cell r="B17" t="str">
            <v>Sanare KRC Jaunķemeri</v>
          </cell>
          <cell r="C17">
            <v>1.5156000000000001</v>
          </cell>
        </row>
        <row r="18">
          <cell r="A18" t="str">
            <v>170020401</v>
          </cell>
          <cell r="B18" t="str">
            <v>Liepājas reģionālā slimnīca</v>
          </cell>
          <cell r="C18">
            <v>1.4470000000000001</v>
          </cell>
        </row>
        <row r="19">
          <cell r="A19" t="str">
            <v>210020301</v>
          </cell>
          <cell r="B19" t="str">
            <v>Rēzeknes slimnīca</v>
          </cell>
          <cell r="C19">
            <v>1.5378000000000001</v>
          </cell>
        </row>
        <row r="20">
          <cell r="A20" t="str">
            <v>250000092</v>
          </cell>
          <cell r="B20" t="str">
            <v>Vidzemes slimnīca</v>
          </cell>
          <cell r="C20">
            <v>1.4261999999999999</v>
          </cell>
        </row>
        <row r="21">
          <cell r="A21" t="str">
            <v>270020302</v>
          </cell>
          <cell r="B21" t="str">
            <v>Ziemeļkurzemes reģionālā slimnīca</v>
          </cell>
          <cell r="C21">
            <v>1.3047</v>
          </cell>
        </row>
        <row r="22">
          <cell r="A22" t="str">
            <v>320200001</v>
          </cell>
          <cell r="B22" t="str">
            <v>Aizkraukles slimnīca</v>
          </cell>
          <cell r="C22">
            <v>2.7650999999999999</v>
          </cell>
        </row>
        <row r="23">
          <cell r="A23" t="str">
            <v>360200027</v>
          </cell>
          <cell r="B23" t="str">
            <v>Alūksnes slimnīca</v>
          </cell>
          <cell r="C23">
            <v>1.4729000000000001</v>
          </cell>
        </row>
        <row r="24">
          <cell r="A24" t="str">
            <v>400200024</v>
          </cell>
          <cell r="B24" t="str">
            <v>Bauskas slimnīca</v>
          </cell>
          <cell r="C24">
            <v>2.3914</v>
          </cell>
        </row>
        <row r="25">
          <cell r="A25" t="str">
            <v>420200052</v>
          </cell>
          <cell r="B25" t="str">
            <v>Cēsu klīnika</v>
          </cell>
          <cell r="C25">
            <v>1.7789999999999999</v>
          </cell>
        </row>
        <row r="26">
          <cell r="A26" t="str">
            <v>460200036</v>
          </cell>
          <cell r="B26" t="str">
            <v>Dobeles un apkārtnes slimnīca</v>
          </cell>
          <cell r="C26">
            <v>1.3827</v>
          </cell>
        </row>
        <row r="27">
          <cell r="A27" t="str">
            <v>500200052</v>
          </cell>
          <cell r="B27" t="str">
            <v>Balvu un Gulbenes slimnīcu apvienība</v>
          </cell>
          <cell r="C27">
            <v>1.6616</v>
          </cell>
        </row>
        <row r="28">
          <cell r="A28" t="str">
            <v>600200001</v>
          </cell>
          <cell r="B28" t="str">
            <v>Krāslavas slimnīca</v>
          </cell>
          <cell r="C28">
            <v>1.7179</v>
          </cell>
        </row>
        <row r="29">
          <cell r="A29" t="str">
            <v>620200038</v>
          </cell>
          <cell r="B29" t="str">
            <v>Kuldīgas slimnīca</v>
          </cell>
          <cell r="C29">
            <v>1.6012</v>
          </cell>
        </row>
        <row r="30">
          <cell r="A30" t="str">
            <v>660200027</v>
          </cell>
          <cell r="B30" t="str">
            <v>Limbažu slimnīca</v>
          </cell>
          <cell r="C30">
            <v>1.0508</v>
          </cell>
        </row>
        <row r="31">
          <cell r="A31" t="str">
            <v>680200030</v>
          </cell>
          <cell r="B31" t="str">
            <v>Ludzas medicīnas centrs</v>
          </cell>
          <cell r="C31">
            <v>2.113</v>
          </cell>
        </row>
        <row r="32">
          <cell r="A32" t="str">
            <v>700200041</v>
          </cell>
          <cell r="B32" t="str">
            <v>Madonas slimnīca</v>
          </cell>
          <cell r="C32">
            <v>1.2351000000000001</v>
          </cell>
        </row>
        <row r="33">
          <cell r="A33" t="str">
            <v>740200008</v>
          </cell>
          <cell r="B33" t="str">
            <v>Ogres rajona slimnīca</v>
          </cell>
          <cell r="C33">
            <v>1.3614999999999999</v>
          </cell>
        </row>
        <row r="34">
          <cell r="A34" t="str">
            <v>760200002</v>
          </cell>
          <cell r="B34" t="str">
            <v>Preiļu slimnīca</v>
          </cell>
          <cell r="C34">
            <v>1.48</v>
          </cell>
        </row>
        <row r="35">
          <cell r="A35" t="str">
            <v>761200001</v>
          </cell>
          <cell r="B35" t="str">
            <v>Līvānu slimnīca</v>
          </cell>
          <cell r="C35">
            <v>2.2976000000000001</v>
          </cell>
        </row>
        <row r="36">
          <cell r="A36" t="str">
            <v>900200046</v>
          </cell>
          <cell r="B36" t="str">
            <v>Tukuma slimnīca</v>
          </cell>
          <cell r="C36">
            <v>1.7111000000000001</v>
          </cell>
        </row>
        <row r="37">
          <cell r="A37" t="str">
            <v>010040307</v>
          </cell>
          <cell r="B37" t="str">
            <v>Latvijas Jūras medicīnas centrs</v>
          </cell>
          <cell r="C37">
            <v>2.0322</v>
          </cell>
        </row>
        <row r="40">
          <cell r="A40" t="str">
            <v>Sagatavoja:</v>
          </cell>
        </row>
        <row r="41">
          <cell r="A41" t="str">
            <v>Kristine.Putnina@vmnvd.gov.lv</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vmnvd.gov.lv/lv/ligumpartneriem/stacionarie-pakalpojumi/1265-drg-sistema/drg-grupas-un-raditaji-maksajuma-aprekina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vmnvd.gov.lv/lv/ligumpartneriem/stacionarie-pakalpojumi/1265-drg-sistema/drg-grupas-un-raditaji-maksajuma-aprekina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www.vmnvd.gov.lv/lv/ligumpartneriem/stacionarie-pakalpojumi/1265-drg-sistema/drg-grupas-un-raditaji-maksajuma-aprekina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vmnvd.gov.lv/lv/ligumpartneriem/stacionarie-pakalpojumi/1265-drg-sistema/drg-grupas-un-raditaji-maksajuma-aprekin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C835"/>
  <sheetViews>
    <sheetView zoomScaleNormal="100" workbookViewId="0">
      <pane xSplit="5" ySplit="4" topLeftCell="Y5" activePane="bottomRight" state="frozen"/>
      <selection pane="topRight" activeCell="F1" sqref="F1"/>
      <selection pane="bottomLeft" activeCell="A3" sqref="A3"/>
      <selection pane="bottomRight" activeCell="AH30" sqref="AH30"/>
    </sheetView>
  </sheetViews>
  <sheetFormatPr defaultColWidth="9.140625" defaultRowHeight="15" x14ac:dyDescent="0.25"/>
  <cols>
    <col min="1" max="1" width="9.140625" style="18"/>
    <col min="2" max="2" width="49.7109375" style="19" customWidth="1"/>
    <col min="3" max="3" width="17.85546875" style="19" customWidth="1"/>
    <col min="4" max="4" width="9.140625" style="18"/>
    <col min="5" max="5" width="25.28515625" style="19" customWidth="1"/>
    <col min="6" max="6" width="49.7109375" style="19" customWidth="1"/>
    <col min="7" max="7" width="11.42578125" style="16" customWidth="1"/>
    <col min="8" max="8" width="12.28515625" style="16" customWidth="1"/>
    <col min="9" max="9" width="11.5703125" style="17" customWidth="1"/>
    <col min="10" max="10" width="12.28515625" style="16" customWidth="1"/>
    <col min="11" max="11" width="11.140625" style="16" customWidth="1"/>
    <col min="12" max="12" width="12.28515625" style="16" customWidth="1"/>
    <col min="13" max="13" width="11.28515625" style="16" customWidth="1"/>
    <col min="14" max="14" width="11.85546875" style="16" customWidth="1"/>
    <col min="15" max="15" width="11.140625" style="16" customWidth="1"/>
    <col min="16" max="16" width="11.5703125" style="16" customWidth="1"/>
    <col min="17" max="17" width="12.28515625" style="16" customWidth="1"/>
    <col min="18" max="18" width="12.28515625" style="64" customWidth="1"/>
    <col min="19" max="19" width="11.5703125" style="18" customWidth="1"/>
    <col min="20" max="20" width="14.42578125" style="18" customWidth="1"/>
    <col min="21" max="21" width="11.5703125" style="18" customWidth="1"/>
    <col min="22" max="22" width="14.42578125" style="18" customWidth="1"/>
    <col min="23" max="23" width="11.5703125" style="172" customWidth="1"/>
    <col min="24" max="24" width="12.7109375" style="18" customWidth="1"/>
    <col min="25" max="25" width="14.42578125" style="18" customWidth="1"/>
    <col min="26" max="26" width="11.5703125" style="172" customWidth="1"/>
    <col min="27" max="27" width="12.7109375" style="18" customWidth="1"/>
    <col min="28" max="28" width="11.5703125" style="172" customWidth="1"/>
    <col min="29" max="29" width="12.7109375" style="18" customWidth="1"/>
    <col min="30" max="16384" width="9.140625" style="18"/>
  </cols>
  <sheetData>
    <row r="1" spans="1:29" s="38" customFormat="1" ht="16.5" x14ac:dyDescent="0.25">
      <c r="A1" s="37" t="s">
        <v>2381</v>
      </c>
      <c r="R1" s="63"/>
      <c r="W1" s="167"/>
      <c r="Z1" s="167"/>
      <c r="AB1" s="167"/>
    </row>
    <row r="2" spans="1:29" s="154" customFormat="1" x14ac:dyDescent="0.25">
      <c r="A2" s="154" t="s">
        <v>2374</v>
      </c>
      <c r="C2" s="157"/>
      <c r="D2" s="157"/>
      <c r="E2" s="157"/>
      <c r="H2" s="158"/>
      <c r="W2" s="157"/>
      <c r="X2" s="173">
        <v>1098.51</v>
      </c>
      <c r="Y2" s="173">
        <v>1176.57</v>
      </c>
      <c r="Z2" s="157"/>
      <c r="AA2" s="173">
        <v>1265.2</v>
      </c>
      <c r="AB2" s="157"/>
      <c r="AC2" s="173">
        <v>1307.73</v>
      </c>
    </row>
    <row r="3" spans="1:29" ht="114" customHeight="1" thickBot="1" x14ac:dyDescent="0.3">
      <c r="B3" s="36"/>
      <c r="F3" s="36"/>
      <c r="S3" s="126" t="s">
        <v>2337</v>
      </c>
      <c r="T3" s="125" t="s">
        <v>2365</v>
      </c>
      <c r="U3" s="126" t="s">
        <v>2350</v>
      </c>
      <c r="V3" s="125" t="s">
        <v>2364</v>
      </c>
      <c r="W3" s="168"/>
      <c r="X3" s="126"/>
      <c r="Y3" s="125"/>
      <c r="Z3" s="168"/>
      <c r="AA3" s="126"/>
      <c r="AB3" s="168"/>
      <c r="AC3" s="126"/>
    </row>
    <row r="4" spans="1:29" s="35" customFormat="1" ht="63.75" thickBot="1" x14ac:dyDescent="0.3">
      <c r="A4" s="12" t="s">
        <v>0</v>
      </c>
      <c r="B4" s="13" t="s">
        <v>1750</v>
      </c>
      <c r="C4" s="13" t="s">
        <v>1726</v>
      </c>
      <c r="D4" s="13" t="s">
        <v>1</v>
      </c>
      <c r="E4" s="90" t="s">
        <v>1749</v>
      </c>
      <c r="F4" s="13" t="s">
        <v>2444</v>
      </c>
      <c r="G4" s="102" t="s">
        <v>1748</v>
      </c>
      <c r="H4" s="103" t="s">
        <v>1738</v>
      </c>
      <c r="I4" s="96" t="s">
        <v>1739</v>
      </c>
      <c r="J4" s="84" t="s">
        <v>1740</v>
      </c>
      <c r="K4" s="102" t="s">
        <v>1741</v>
      </c>
      <c r="L4" s="103" t="s">
        <v>1742</v>
      </c>
      <c r="M4" s="84" t="s">
        <v>1743</v>
      </c>
      <c r="N4" s="84" t="s">
        <v>1744</v>
      </c>
      <c r="O4" s="102" t="s">
        <v>1745</v>
      </c>
      <c r="P4" s="103" t="s">
        <v>1746</v>
      </c>
      <c r="Q4" s="112" t="s">
        <v>2305</v>
      </c>
      <c r="R4" s="113" t="s">
        <v>2309</v>
      </c>
      <c r="S4" s="112" t="s">
        <v>2316</v>
      </c>
      <c r="T4" s="113" t="s">
        <v>2408</v>
      </c>
      <c r="U4" s="112" t="s">
        <v>2409</v>
      </c>
      <c r="V4" s="178" t="s">
        <v>2407</v>
      </c>
      <c r="W4" s="169" t="s">
        <v>2410</v>
      </c>
      <c r="X4" s="113" t="s">
        <v>2411</v>
      </c>
      <c r="Y4" s="113" t="s">
        <v>2412</v>
      </c>
      <c r="Z4" s="235" t="s">
        <v>2413</v>
      </c>
      <c r="AA4" s="113" t="s">
        <v>2414</v>
      </c>
      <c r="AB4" s="232" t="s">
        <v>2449</v>
      </c>
      <c r="AC4" s="233" t="s">
        <v>2450</v>
      </c>
    </row>
    <row r="5" spans="1:29" s="89" customFormat="1" ht="81" customHeight="1" x14ac:dyDescent="0.25">
      <c r="A5" s="85"/>
      <c r="B5" s="86"/>
      <c r="C5" s="86"/>
      <c r="D5" s="86"/>
      <c r="E5" s="91"/>
      <c r="F5" s="86"/>
      <c r="G5" s="104"/>
      <c r="H5" s="105"/>
      <c r="I5" s="97"/>
      <c r="J5" s="87"/>
      <c r="K5" s="104"/>
      <c r="L5" s="105"/>
      <c r="M5" s="87"/>
      <c r="N5" s="88"/>
      <c r="O5" s="104"/>
      <c r="P5" s="124" t="s">
        <v>2315</v>
      </c>
      <c r="Q5" s="123"/>
      <c r="R5" s="124" t="s">
        <v>2315</v>
      </c>
      <c r="S5" s="123"/>
      <c r="T5" s="124" t="s">
        <v>2315</v>
      </c>
      <c r="U5" s="123"/>
      <c r="V5" s="175" t="s">
        <v>2315</v>
      </c>
      <c r="W5" s="187"/>
      <c r="X5" s="188" t="s">
        <v>2315</v>
      </c>
      <c r="Y5" s="124" t="s">
        <v>2315</v>
      </c>
      <c r="Z5" s="187"/>
      <c r="AA5" s="124" t="s">
        <v>2315</v>
      </c>
      <c r="AB5" s="187"/>
      <c r="AC5" s="124" t="s">
        <v>2315</v>
      </c>
    </row>
    <row r="6" spans="1:29" x14ac:dyDescent="0.25">
      <c r="A6" s="20" t="s">
        <v>2</v>
      </c>
      <c r="B6" s="21" t="s">
        <v>3</v>
      </c>
      <c r="C6" s="21"/>
      <c r="D6" s="21" t="s">
        <v>4</v>
      </c>
      <c r="E6" s="92" t="s">
        <v>5</v>
      </c>
      <c r="F6" s="21" t="s">
        <v>3</v>
      </c>
      <c r="G6" s="106">
        <v>3.2743000000000002</v>
      </c>
      <c r="H6" s="107">
        <v>1747.13</v>
      </c>
      <c r="I6" s="98">
        <v>3.1697000000000002</v>
      </c>
      <c r="J6" s="22">
        <v>1729.9</v>
      </c>
      <c r="K6" s="106">
        <v>3.3458000000000001</v>
      </c>
      <c r="L6" s="107">
        <v>1810.31</v>
      </c>
      <c r="M6" s="22">
        <v>3.2048999999999999</v>
      </c>
      <c r="N6" s="22">
        <v>2119.02</v>
      </c>
      <c r="O6" s="106">
        <v>3.0642999999999998</v>
      </c>
      <c r="P6" s="107">
        <v>2307.3000000000002</v>
      </c>
      <c r="Q6" s="106">
        <v>3.4218000000000002</v>
      </c>
      <c r="R6" s="114">
        <v>2826.509454</v>
      </c>
      <c r="S6" s="106">
        <f>Q6</f>
        <v>3.4218000000000002</v>
      </c>
      <c r="T6" s="114">
        <f>R6</f>
        <v>2826.509454</v>
      </c>
      <c r="U6" s="106">
        <f>S6</f>
        <v>3.4218000000000002</v>
      </c>
      <c r="V6" s="176">
        <f>T6</f>
        <v>2826.509454</v>
      </c>
      <c r="W6" s="181">
        <v>3.1701999999999999</v>
      </c>
      <c r="X6" s="177">
        <f>ROUND(W6*$X$2,2)</f>
        <v>3482.5</v>
      </c>
      <c r="Y6" s="115">
        <f>ROUND(W6*$Y$2,2)</f>
        <v>3729.96</v>
      </c>
      <c r="Z6" s="181">
        <f>_xlfn.XLOOKUP(A6,'[1]DRG koeficienti'!$A:$A,'[1]DRG koeficienti'!$F:$F)</f>
        <v>3.0750999999999999</v>
      </c>
      <c r="AA6" s="177">
        <f>Z6*$AA$2</f>
        <v>3890.61652</v>
      </c>
      <c r="AB6" s="181">
        <f>_xlfn.XLOOKUP(A6,[2]KK_DRG_koef_2025a!$A:$A,[2]KK_DRG_koef_2025a!$AA:$AA)</f>
        <v>3.0522</v>
      </c>
      <c r="AC6" s="177">
        <f>AB6*$AC$2</f>
        <v>3991.4535060000003</v>
      </c>
    </row>
    <row r="7" spans="1:29" x14ac:dyDescent="0.25">
      <c r="A7" s="23" t="s">
        <v>6</v>
      </c>
      <c r="B7" s="24" t="s">
        <v>7</v>
      </c>
      <c r="C7" s="24"/>
      <c r="D7" s="24" t="s">
        <v>4</v>
      </c>
      <c r="E7" s="93" t="s">
        <v>5</v>
      </c>
      <c r="F7" s="24" t="s">
        <v>7</v>
      </c>
      <c r="G7" s="108">
        <v>11.495799999999999</v>
      </c>
      <c r="H7" s="109">
        <v>6134.04</v>
      </c>
      <c r="I7" s="99">
        <v>10.656000000000001</v>
      </c>
      <c r="J7" s="25">
        <v>5815.62</v>
      </c>
      <c r="K7" s="108">
        <v>11.247999999999999</v>
      </c>
      <c r="L7" s="109">
        <v>6085.96</v>
      </c>
      <c r="M7" s="25">
        <v>10.4221</v>
      </c>
      <c r="N7" s="25">
        <v>6890.88</v>
      </c>
      <c r="O7" s="108">
        <v>8.9600000000000009</v>
      </c>
      <c r="P7" s="109">
        <v>6746.52</v>
      </c>
      <c r="Q7" s="108">
        <v>7.2244000000000002</v>
      </c>
      <c r="R7" s="115">
        <v>5967.571132</v>
      </c>
      <c r="S7" s="106">
        <f t="shared" ref="S7:S70" si="0">Q7</f>
        <v>7.2244000000000002</v>
      </c>
      <c r="T7" s="114">
        <f t="shared" ref="T7:T70" si="1">R7</f>
        <v>5967.571132</v>
      </c>
      <c r="U7" s="106">
        <f t="shared" ref="U7:U70" si="2">S7</f>
        <v>7.2244000000000002</v>
      </c>
      <c r="V7" s="176">
        <f t="shared" ref="V7:V70" si="3">T7</f>
        <v>5967.571132</v>
      </c>
      <c r="W7" s="181">
        <v>7.5484</v>
      </c>
      <c r="X7" s="177">
        <f t="shared" ref="X7:X70" si="4">ROUND(W7*$X$2,2)</f>
        <v>8291.99</v>
      </c>
      <c r="Y7" s="115">
        <f t="shared" ref="Y7:Y70" si="5">ROUND(W7*$Y$2,2)</f>
        <v>8881.2199999999993</v>
      </c>
      <c r="Z7" s="181">
        <f>_xlfn.XLOOKUP(A7,'[1]DRG koeficienti'!$A:$A,'[1]DRG koeficienti'!$F:$F)</f>
        <v>5.1041999999999996</v>
      </c>
      <c r="AA7" s="177">
        <f t="shared" ref="AA7:AA70" si="6">Z7*$AA$2</f>
        <v>6457.8338399999993</v>
      </c>
      <c r="AB7" s="181">
        <f>_xlfn.XLOOKUP(A7,[2]KK_DRG_koef_2025a!$A:$A,[2]KK_DRG_koef_2025a!$AA:$AA)</f>
        <v>5.5697000000000001</v>
      </c>
      <c r="AC7" s="177">
        <f t="shared" ref="AC7:AC70" si="7">AB7*$AC$2</f>
        <v>7283.6637810000002</v>
      </c>
    </row>
    <row r="8" spans="1:29" ht="30" x14ac:dyDescent="0.25">
      <c r="A8" s="23" t="s">
        <v>8</v>
      </c>
      <c r="B8" s="24" t="s">
        <v>9</v>
      </c>
      <c r="C8" s="24"/>
      <c r="D8" s="24" t="s">
        <v>4</v>
      </c>
      <c r="E8" s="93" t="s">
        <v>5</v>
      </c>
      <c r="F8" s="24" t="s">
        <v>9</v>
      </c>
      <c r="G8" s="108">
        <v>13.0883</v>
      </c>
      <c r="H8" s="109">
        <v>6983.79</v>
      </c>
      <c r="I8" s="99">
        <v>11.3026</v>
      </c>
      <c r="J8" s="25">
        <v>6168.51</v>
      </c>
      <c r="K8" s="108">
        <v>13.432600000000001</v>
      </c>
      <c r="L8" s="109">
        <v>7267.98</v>
      </c>
      <c r="M8" s="25">
        <v>10.5032</v>
      </c>
      <c r="N8" s="25">
        <v>6944.51</v>
      </c>
      <c r="O8" s="108">
        <v>9.6365999999999996</v>
      </c>
      <c r="P8" s="109">
        <v>7255.97</v>
      </c>
      <c r="Q8" s="108">
        <v>7.6096000000000004</v>
      </c>
      <c r="R8" s="115">
        <v>6285.7578880000001</v>
      </c>
      <c r="S8" s="106">
        <f t="shared" si="0"/>
        <v>7.6096000000000004</v>
      </c>
      <c r="T8" s="114">
        <f t="shared" si="1"/>
        <v>6285.7578880000001</v>
      </c>
      <c r="U8" s="106">
        <f t="shared" si="2"/>
        <v>7.6096000000000004</v>
      </c>
      <c r="V8" s="176">
        <f t="shared" si="3"/>
        <v>6285.7578880000001</v>
      </c>
      <c r="W8" s="181">
        <v>5.5528000000000004</v>
      </c>
      <c r="X8" s="177">
        <f t="shared" si="4"/>
        <v>6099.81</v>
      </c>
      <c r="Y8" s="115">
        <f t="shared" si="5"/>
        <v>6533.26</v>
      </c>
      <c r="Z8" s="181">
        <f>_xlfn.XLOOKUP(A8,'[1]DRG koeficienti'!$A:$A,'[1]DRG koeficienti'!$F:$F)</f>
        <v>5.4008000000000003</v>
      </c>
      <c r="AA8" s="177">
        <f t="shared" si="6"/>
        <v>6833.0921600000001</v>
      </c>
      <c r="AB8" s="181">
        <f>_xlfn.XLOOKUP(A8,[2]KK_DRG_koef_2025a!$A:$A,[2]KK_DRG_koef_2025a!$AA:$AA)</f>
        <v>4.7769000000000004</v>
      </c>
      <c r="AC8" s="177">
        <f t="shared" si="7"/>
        <v>6246.8954370000001</v>
      </c>
    </row>
    <row r="9" spans="1:29" x14ac:dyDescent="0.25">
      <c r="A9" s="23" t="s">
        <v>10</v>
      </c>
      <c r="B9" s="24" t="s">
        <v>11</v>
      </c>
      <c r="C9" s="24"/>
      <c r="D9" s="24" t="s">
        <v>4</v>
      </c>
      <c r="E9" s="93" t="s">
        <v>5</v>
      </c>
      <c r="F9" s="24" t="s">
        <v>11</v>
      </c>
      <c r="G9" s="108">
        <v>4.9234</v>
      </c>
      <c r="H9" s="109">
        <v>2627.08</v>
      </c>
      <c r="I9" s="99">
        <v>4.1946000000000003</v>
      </c>
      <c r="J9" s="25">
        <v>2289.2399999999998</v>
      </c>
      <c r="K9" s="108">
        <v>4.7039</v>
      </c>
      <c r="L9" s="109">
        <v>2545.14</v>
      </c>
      <c r="M9" s="25">
        <v>4.3019999999999996</v>
      </c>
      <c r="N9" s="25">
        <v>2844.4</v>
      </c>
      <c r="O9" s="108">
        <v>2.4883000000000002</v>
      </c>
      <c r="P9" s="109">
        <v>1873.59</v>
      </c>
      <c r="Q9" s="108">
        <v>2.8016000000000001</v>
      </c>
      <c r="R9" s="115">
        <v>2314.2056480000001</v>
      </c>
      <c r="S9" s="106">
        <f t="shared" si="0"/>
        <v>2.8016000000000001</v>
      </c>
      <c r="T9" s="114">
        <f t="shared" si="1"/>
        <v>2314.2056480000001</v>
      </c>
      <c r="U9" s="106">
        <f t="shared" si="2"/>
        <v>2.8016000000000001</v>
      </c>
      <c r="V9" s="176">
        <f t="shared" si="3"/>
        <v>2314.2056480000001</v>
      </c>
      <c r="W9" s="181">
        <v>2.3809999999999998</v>
      </c>
      <c r="X9" s="177">
        <f t="shared" si="4"/>
        <v>2615.5500000000002</v>
      </c>
      <c r="Y9" s="115">
        <f t="shared" si="5"/>
        <v>2801.41</v>
      </c>
      <c r="Z9" s="181">
        <f>_xlfn.XLOOKUP(A9,'[1]DRG koeficienti'!$A:$A,'[1]DRG koeficienti'!$F:$F)</f>
        <v>2.3904000000000001</v>
      </c>
      <c r="AA9" s="177">
        <f t="shared" si="6"/>
        <v>3024.3340800000001</v>
      </c>
      <c r="AB9" s="181">
        <f>_xlfn.XLOOKUP(A9,[2]KK_DRG_koef_2025a!$A:$A,[2]KK_DRG_koef_2025a!$AA:$AA)</f>
        <v>2.5118</v>
      </c>
      <c r="AC9" s="177">
        <f t="shared" si="7"/>
        <v>3284.756214</v>
      </c>
    </row>
    <row r="10" spans="1:29" x14ac:dyDescent="0.25">
      <c r="A10" s="23" t="s">
        <v>12</v>
      </c>
      <c r="B10" s="24" t="s">
        <v>13</v>
      </c>
      <c r="C10" s="24"/>
      <c r="D10" s="24" t="s">
        <v>4</v>
      </c>
      <c r="E10" s="93" t="s">
        <v>5</v>
      </c>
      <c r="F10" s="24" t="s">
        <v>13</v>
      </c>
      <c r="G10" s="108">
        <v>2.3473999999999999</v>
      </c>
      <c r="H10" s="109">
        <v>1252.55</v>
      </c>
      <c r="I10" s="100">
        <v>2.3231000000000002</v>
      </c>
      <c r="J10" s="25">
        <v>1267.8599999999999</v>
      </c>
      <c r="K10" s="108">
        <v>3.1147999999999998</v>
      </c>
      <c r="L10" s="109">
        <v>1685.32</v>
      </c>
      <c r="M10" s="25">
        <v>2.7414000000000001</v>
      </c>
      <c r="N10" s="25">
        <v>1812.56</v>
      </c>
      <c r="O10" s="108">
        <v>2.0173000000000001</v>
      </c>
      <c r="P10" s="109">
        <v>1518.95</v>
      </c>
      <c r="Q10" s="108">
        <v>2.9655999999999998</v>
      </c>
      <c r="R10" s="115">
        <v>2449.6745679999999</v>
      </c>
      <c r="S10" s="106">
        <f t="shared" si="0"/>
        <v>2.9655999999999998</v>
      </c>
      <c r="T10" s="114">
        <f t="shared" si="1"/>
        <v>2449.6745679999999</v>
      </c>
      <c r="U10" s="106">
        <f t="shared" si="2"/>
        <v>2.9655999999999998</v>
      </c>
      <c r="V10" s="176">
        <f t="shared" si="3"/>
        <v>2449.6745679999999</v>
      </c>
      <c r="W10" s="181">
        <v>2.2016</v>
      </c>
      <c r="X10" s="177">
        <f t="shared" si="4"/>
        <v>2418.48</v>
      </c>
      <c r="Y10" s="115">
        <f t="shared" si="5"/>
        <v>2590.34</v>
      </c>
      <c r="Z10" s="181">
        <f>_xlfn.XLOOKUP(A10,'[1]DRG koeficienti'!$A:$A,'[1]DRG koeficienti'!$F:$F)</f>
        <v>2.2924000000000002</v>
      </c>
      <c r="AA10" s="177">
        <f t="shared" si="6"/>
        <v>2900.3444800000002</v>
      </c>
      <c r="AB10" s="181">
        <f>_xlfn.XLOOKUP(A10,[2]KK_DRG_koef_2025a!$A:$A,[2]KK_DRG_koef_2025a!$AA:$AA)</f>
        <v>2.2826</v>
      </c>
      <c r="AC10" s="177">
        <f t="shared" si="7"/>
        <v>2985.0244979999998</v>
      </c>
    </row>
    <row r="11" spans="1:29" x14ac:dyDescent="0.25">
      <c r="A11" s="23" t="s">
        <v>14</v>
      </c>
      <c r="B11" s="24" t="s">
        <v>15</v>
      </c>
      <c r="C11" s="24"/>
      <c r="D11" s="24" t="s">
        <v>4</v>
      </c>
      <c r="E11" s="93" t="s">
        <v>5</v>
      </c>
      <c r="F11" s="24" t="s">
        <v>15</v>
      </c>
      <c r="G11" s="108">
        <v>2.4605999999999999</v>
      </c>
      <c r="H11" s="109">
        <v>1312.95</v>
      </c>
      <c r="I11" s="100">
        <v>2.3835999999999999</v>
      </c>
      <c r="J11" s="25">
        <v>1300.8699999999999</v>
      </c>
      <c r="K11" s="108">
        <v>2.8363999999999998</v>
      </c>
      <c r="L11" s="109">
        <v>1534.69</v>
      </c>
      <c r="M11" s="25">
        <v>2.4352999999999998</v>
      </c>
      <c r="N11" s="25">
        <v>1610.17</v>
      </c>
      <c r="O11" s="108">
        <v>2.5825999999999998</v>
      </c>
      <c r="P11" s="109">
        <v>1944.59</v>
      </c>
      <c r="Q11" s="108">
        <v>2.6522000000000001</v>
      </c>
      <c r="R11" s="115">
        <v>2190.7967659999999</v>
      </c>
      <c r="S11" s="106">
        <f t="shared" si="0"/>
        <v>2.6522000000000001</v>
      </c>
      <c r="T11" s="114">
        <f t="shared" si="1"/>
        <v>2190.7967659999999</v>
      </c>
      <c r="U11" s="106">
        <f t="shared" si="2"/>
        <v>2.6522000000000001</v>
      </c>
      <c r="V11" s="176">
        <f t="shared" si="3"/>
        <v>2190.7967659999999</v>
      </c>
      <c r="W11" s="181">
        <v>2.4590000000000001</v>
      </c>
      <c r="X11" s="177">
        <f t="shared" si="4"/>
        <v>2701.24</v>
      </c>
      <c r="Y11" s="115">
        <f t="shared" si="5"/>
        <v>2893.19</v>
      </c>
      <c r="Z11" s="181">
        <f>_xlfn.XLOOKUP(A11,'[1]DRG koeficienti'!$A:$A,'[1]DRG koeficienti'!$F:$F)</f>
        <v>2.1046</v>
      </c>
      <c r="AA11" s="177">
        <f t="shared" si="6"/>
        <v>2662.73992</v>
      </c>
      <c r="AB11" s="181">
        <f>_xlfn.XLOOKUP(A11,[2]KK_DRG_koef_2025a!$A:$A,[2]KK_DRG_koef_2025a!$AA:$AA)</f>
        <v>2.5836999999999999</v>
      </c>
      <c r="AC11" s="177">
        <f t="shared" si="7"/>
        <v>3378.782001</v>
      </c>
    </row>
    <row r="12" spans="1:29" x14ac:dyDescent="0.25">
      <c r="A12" s="23" t="s">
        <v>16</v>
      </c>
      <c r="B12" s="24" t="s">
        <v>17</v>
      </c>
      <c r="C12" s="24"/>
      <c r="D12" s="24" t="s">
        <v>4</v>
      </c>
      <c r="E12" s="93" t="s">
        <v>5</v>
      </c>
      <c r="F12" s="24" t="s">
        <v>17</v>
      </c>
      <c r="G12" s="108">
        <v>1.6436999999999999</v>
      </c>
      <c r="H12" s="109">
        <v>877.06</v>
      </c>
      <c r="I12" s="100">
        <v>1.8353999999999999</v>
      </c>
      <c r="J12" s="25">
        <v>1001.69</v>
      </c>
      <c r="K12" s="108">
        <v>1.7382</v>
      </c>
      <c r="L12" s="109">
        <v>940.49</v>
      </c>
      <c r="M12" s="25">
        <v>1.99</v>
      </c>
      <c r="N12" s="25">
        <v>1315.75</v>
      </c>
      <c r="O12" s="108">
        <v>1.6823999999999999</v>
      </c>
      <c r="P12" s="109">
        <v>1266.78</v>
      </c>
      <c r="Q12" s="108">
        <v>1.8561000000000001</v>
      </c>
      <c r="R12" s="115">
        <v>1533.194283</v>
      </c>
      <c r="S12" s="106">
        <f t="shared" si="0"/>
        <v>1.8561000000000001</v>
      </c>
      <c r="T12" s="114">
        <f t="shared" si="1"/>
        <v>1533.194283</v>
      </c>
      <c r="U12" s="106">
        <f t="shared" si="2"/>
        <v>1.8561000000000001</v>
      </c>
      <c r="V12" s="176">
        <f t="shared" si="3"/>
        <v>1533.194283</v>
      </c>
      <c r="W12" s="181">
        <v>1.4631000000000001</v>
      </c>
      <c r="X12" s="177">
        <f t="shared" si="4"/>
        <v>1607.23</v>
      </c>
      <c r="Y12" s="115">
        <f t="shared" si="5"/>
        <v>1721.44</v>
      </c>
      <c r="Z12" s="181">
        <f>_xlfn.XLOOKUP(A12,'[1]DRG koeficienti'!$A:$A,'[1]DRG koeficienti'!$F:$F)</f>
        <v>1.3257000000000001</v>
      </c>
      <c r="AA12" s="177">
        <f t="shared" si="6"/>
        <v>1677.2756400000003</v>
      </c>
      <c r="AB12" s="181">
        <f>_xlfn.XLOOKUP(A12,[2]KK_DRG_koef_2025a!$A:$A,[2]KK_DRG_koef_2025a!$AA:$AA)</f>
        <v>1.5711999999999999</v>
      </c>
      <c r="AC12" s="177">
        <f t="shared" si="7"/>
        <v>2054.7053759999999</v>
      </c>
    </row>
    <row r="13" spans="1:29" x14ac:dyDescent="0.25">
      <c r="A13" s="23" t="s">
        <v>18</v>
      </c>
      <c r="B13" s="24" t="s">
        <v>19</v>
      </c>
      <c r="C13" s="24"/>
      <c r="D13" s="24" t="s">
        <v>4</v>
      </c>
      <c r="E13" s="93" t="s">
        <v>5</v>
      </c>
      <c r="F13" s="24" t="s">
        <v>19</v>
      </c>
      <c r="G13" s="108"/>
      <c r="H13" s="109"/>
      <c r="I13" s="99"/>
      <c r="J13" s="25"/>
      <c r="K13" s="108"/>
      <c r="L13" s="109"/>
      <c r="M13" s="25"/>
      <c r="N13" s="25"/>
      <c r="O13" s="108"/>
      <c r="P13" s="109"/>
      <c r="Q13" s="108">
        <v>1</v>
      </c>
      <c r="R13" s="115">
        <v>826.03</v>
      </c>
      <c r="S13" s="106">
        <f t="shared" si="0"/>
        <v>1</v>
      </c>
      <c r="T13" s="114">
        <f t="shared" si="1"/>
        <v>826.03</v>
      </c>
      <c r="U13" s="106">
        <f t="shared" si="2"/>
        <v>1</v>
      </c>
      <c r="V13" s="176">
        <f t="shared" si="3"/>
        <v>826.03</v>
      </c>
      <c r="W13" s="182">
        <v>1</v>
      </c>
      <c r="X13" s="177">
        <f t="shared" si="4"/>
        <v>1098.51</v>
      </c>
      <c r="Y13" s="115">
        <f t="shared" si="5"/>
        <v>1176.57</v>
      </c>
      <c r="Z13" s="181">
        <f>_xlfn.XLOOKUP(A13,'[1]DRG koeficienti'!$A:$A,'[1]DRG koeficienti'!$F:$F)</f>
        <v>1</v>
      </c>
      <c r="AA13" s="177">
        <f t="shared" si="6"/>
        <v>1265.2</v>
      </c>
      <c r="AB13" s="181">
        <f>_xlfn.XLOOKUP(A13,[2]KK_DRG_koef_2025a!$A:$A,[2]KK_DRG_koef_2025a!$AA:$AA)</f>
        <v>1</v>
      </c>
      <c r="AC13" s="177">
        <f t="shared" si="7"/>
        <v>1307.73</v>
      </c>
    </row>
    <row r="14" spans="1:29" x14ac:dyDescent="0.25">
      <c r="A14" s="23" t="s">
        <v>20</v>
      </c>
      <c r="B14" s="24" t="s">
        <v>21</v>
      </c>
      <c r="C14" s="24"/>
      <c r="D14" s="24" t="s">
        <v>4</v>
      </c>
      <c r="E14" s="93" t="s">
        <v>5</v>
      </c>
      <c r="F14" s="24" t="s">
        <v>21</v>
      </c>
      <c r="G14" s="108">
        <v>0.27060000000000001</v>
      </c>
      <c r="H14" s="109">
        <v>144.38999999999999</v>
      </c>
      <c r="I14" s="99"/>
      <c r="J14" s="25"/>
      <c r="K14" s="108"/>
      <c r="L14" s="109"/>
      <c r="M14" s="25"/>
      <c r="N14" s="25"/>
      <c r="O14" s="108"/>
      <c r="P14" s="109"/>
      <c r="Q14" s="108">
        <v>0.27060000000000001</v>
      </c>
      <c r="R14" s="115">
        <v>223.523718</v>
      </c>
      <c r="S14" s="106">
        <f t="shared" si="0"/>
        <v>0.27060000000000001</v>
      </c>
      <c r="T14" s="114">
        <f t="shared" si="1"/>
        <v>223.523718</v>
      </c>
      <c r="U14" s="106">
        <f t="shared" si="2"/>
        <v>0.27060000000000001</v>
      </c>
      <c r="V14" s="176">
        <f t="shared" si="3"/>
        <v>223.523718</v>
      </c>
      <c r="W14" s="181">
        <v>0.27060000000000001</v>
      </c>
      <c r="X14" s="177">
        <f t="shared" si="4"/>
        <v>297.26</v>
      </c>
      <c r="Y14" s="115">
        <f t="shared" si="5"/>
        <v>318.38</v>
      </c>
      <c r="Z14" s="181">
        <f>_xlfn.XLOOKUP(A14,'[1]DRG koeficienti'!$A:$A,'[1]DRG koeficienti'!$F:$F)</f>
        <v>0.1661</v>
      </c>
      <c r="AA14" s="177">
        <f t="shared" si="6"/>
        <v>210.14972</v>
      </c>
      <c r="AB14" s="181">
        <f>_xlfn.XLOOKUP(A14,[2]KK_DRG_koef_2025a!$A:$A,[2]KK_DRG_koef_2025a!$AA:$AA)</f>
        <v>0.308</v>
      </c>
      <c r="AC14" s="177">
        <f t="shared" si="7"/>
        <v>402.78084000000001</v>
      </c>
    </row>
    <row r="15" spans="1:29" x14ac:dyDescent="0.25">
      <c r="A15" s="23" t="s">
        <v>22</v>
      </c>
      <c r="B15" s="24" t="s">
        <v>23</v>
      </c>
      <c r="C15" s="24"/>
      <c r="D15" s="24" t="s">
        <v>4</v>
      </c>
      <c r="E15" s="93" t="s">
        <v>5</v>
      </c>
      <c r="F15" s="24" t="s">
        <v>23</v>
      </c>
      <c r="G15" s="108"/>
      <c r="H15" s="109"/>
      <c r="I15" s="99"/>
      <c r="J15" s="25"/>
      <c r="K15" s="108"/>
      <c r="L15" s="109"/>
      <c r="M15" s="25">
        <v>0.90229999999999999</v>
      </c>
      <c r="N15" s="25">
        <v>596.58000000000004</v>
      </c>
      <c r="O15" s="108"/>
      <c r="P15" s="109"/>
      <c r="Q15" s="108">
        <v>0.90229999999999999</v>
      </c>
      <c r="R15" s="115">
        <v>745.32686899999999</v>
      </c>
      <c r="S15" s="106">
        <f t="shared" si="0"/>
        <v>0.90229999999999999</v>
      </c>
      <c r="T15" s="114">
        <f t="shared" si="1"/>
        <v>745.32686899999999</v>
      </c>
      <c r="U15" s="106">
        <f t="shared" si="2"/>
        <v>0.90229999999999999</v>
      </c>
      <c r="V15" s="176">
        <f t="shared" si="3"/>
        <v>745.32686899999999</v>
      </c>
      <c r="W15" s="181">
        <v>0.90229999999999999</v>
      </c>
      <c r="X15" s="177">
        <f t="shared" si="4"/>
        <v>991.19</v>
      </c>
      <c r="Y15" s="115">
        <f t="shared" si="5"/>
        <v>1061.6199999999999</v>
      </c>
      <c r="Z15" s="181">
        <f>_xlfn.XLOOKUP(A15,'[1]DRG koeficienti'!$A:$A,'[1]DRG koeficienti'!$F:$F)</f>
        <v>0.90229999999999999</v>
      </c>
      <c r="AA15" s="177">
        <f t="shared" si="6"/>
        <v>1141.58996</v>
      </c>
      <c r="AB15" s="181">
        <f>_xlfn.XLOOKUP(A15,[2]KK_DRG_koef_2025a!$A:$A,[2]KK_DRG_koef_2025a!$AA:$AA)</f>
        <v>0.90229999999999999</v>
      </c>
      <c r="AC15" s="177">
        <f t="shared" si="7"/>
        <v>1179.9647789999999</v>
      </c>
    </row>
    <row r="16" spans="1:29" x14ac:dyDescent="0.25">
      <c r="A16" s="23" t="s">
        <v>24</v>
      </c>
      <c r="B16" s="24" t="s">
        <v>25</v>
      </c>
      <c r="C16" s="24"/>
      <c r="D16" s="24" t="s">
        <v>4</v>
      </c>
      <c r="E16" s="93" t="s">
        <v>5</v>
      </c>
      <c r="F16" s="24" t="s">
        <v>25</v>
      </c>
      <c r="G16" s="108">
        <v>2.8622000000000001</v>
      </c>
      <c r="H16" s="109">
        <v>1527.24</v>
      </c>
      <c r="I16" s="100">
        <v>3.1747000000000001</v>
      </c>
      <c r="J16" s="25">
        <v>1732.62</v>
      </c>
      <c r="K16" s="108">
        <v>3.0171000000000001</v>
      </c>
      <c r="L16" s="109">
        <v>1632.46</v>
      </c>
      <c r="M16" s="25">
        <v>3.4066999999999998</v>
      </c>
      <c r="N16" s="25">
        <v>2252.44</v>
      </c>
      <c r="O16" s="108">
        <v>3.8498000000000001</v>
      </c>
      <c r="P16" s="109">
        <v>2898.75</v>
      </c>
      <c r="Q16" s="108">
        <v>3.4937999999999998</v>
      </c>
      <c r="R16" s="115">
        <v>2885.9836139999998</v>
      </c>
      <c r="S16" s="106">
        <f t="shared" si="0"/>
        <v>3.4937999999999998</v>
      </c>
      <c r="T16" s="114">
        <f t="shared" si="1"/>
        <v>2885.9836139999998</v>
      </c>
      <c r="U16" s="106">
        <f t="shared" si="2"/>
        <v>3.4937999999999998</v>
      </c>
      <c r="V16" s="176">
        <f t="shared" si="3"/>
        <v>2885.9836139999998</v>
      </c>
      <c r="W16" s="181">
        <v>2.98</v>
      </c>
      <c r="X16" s="177">
        <f t="shared" si="4"/>
        <v>3273.56</v>
      </c>
      <c r="Y16" s="115">
        <f t="shared" si="5"/>
        <v>3506.18</v>
      </c>
      <c r="Z16" s="181">
        <f>_xlfn.XLOOKUP(A16,'[1]DRG koeficienti'!$A:$A,'[1]DRG koeficienti'!$F:$F)</f>
        <v>2.9239000000000002</v>
      </c>
      <c r="AA16" s="177">
        <f t="shared" si="6"/>
        <v>3699.3182800000004</v>
      </c>
      <c r="AB16" s="181">
        <f>_xlfn.XLOOKUP(A16,[2]KK_DRG_koef_2025a!$A:$A,[2]KK_DRG_koef_2025a!$AA:$AA)</f>
        <v>2.6964999999999999</v>
      </c>
      <c r="AC16" s="177">
        <f t="shared" si="7"/>
        <v>3526.2939449999999</v>
      </c>
    </row>
    <row r="17" spans="1:29" x14ac:dyDescent="0.25">
      <c r="A17" s="23" t="s">
        <v>26</v>
      </c>
      <c r="B17" s="24" t="s">
        <v>27</v>
      </c>
      <c r="C17" s="24"/>
      <c r="D17" s="24" t="s">
        <v>4</v>
      </c>
      <c r="E17" s="93" t="s">
        <v>5</v>
      </c>
      <c r="F17" s="24" t="s">
        <v>27</v>
      </c>
      <c r="G17" s="108"/>
      <c r="H17" s="109"/>
      <c r="I17" s="99"/>
      <c r="J17" s="25"/>
      <c r="K17" s="108"/>
      <c r="L17" s="109"/>
      <c r="M17" s="25"/>
      <c r="N17" s="25"/>
      <c r="O17" s="108"/>
      <c r="P17" s="109"/>
      <c r="Q17" s="108">
        <v>1</v>
      </c>
      <c r="R17" s="115">
        <v>826.03</v>
      </c>
      <c r="S17" s="106">
        <f t="shared" si="0"/>
        <v>1</v>
      </c>
      <c r="T17" s="114">
        <f t="shared" si="1"/>
        <v>826.03</v>
      </c>
      <c r="U17" s="106">
        <f t="shared" si="2"/>
        <v>1</v>
      </c>
      <c r="V17" s="176">
        <f t="shared" si="3"/>
        <v>826.03</v>
      </c>
      <c r="W17" s="182">
        <v>1</v>
      </c>
      <c r="X17" s="177">
        <f t="shared" si="4"/>
        <v>1098.51</v>
      </c>
      <c r="Y17" s="115">
        <f t="shared" si="5"/>
        <v>1176.57</v>
      </c>
      <c r="Z17" s="181">
        <f>_xlfn.XLOOKUP(A17,'[1]DRG koeficienti'!$A:$A,'[1]DRG koeficienti'!$F:$F)</f>
        <v>1</v>
      </c>
      <c r="AA17" s="177">
        <f t="shared" si="6"/>
        <v>1265.2</v>
      </c>
      <c r="AB17" s="181">
        <f>_xlfn.XLOOKUP(A17,[2]KK_DRG_koef_2025a!$A:$A,[2]KK_DRG_koef_2025a!$AA:$AA)</f>
        <v>1</v>
      </c>
      <c r="AC17" s="177">
        <f t="shared" si="7"/>
        <v>1307.73</v>
      </c>
    </row>
    <row r="18" spans="1:29" x14ac:dyDescent="0.25">
      <c r="A18" s="23" t="s">
        <v>28</v>
      </c>
      <c r="B18" s="24" t="s">
        <v>29</v>
      </c>
      <c r="C18" s="24"/>
      <c r="D18" s="24" t="s">
        <v>4</v>
      </c>
      <c r="E18" s="93" t="s">
        <v>5</v>
      </c>
      <c r="F18" s="24" t="s">
        <v>29</v>
      </c>
      <c r="G18" s="108">
        <v>2.9961000000000002</v>
      </c>
      <c r="H18" s="109">
        <v>1598.69</v>
      </c>
      <c r="I18" s="100">
        <v>3.5577000000000001</v>
      </c>
      <c r="J18" s="25">
        <v>1941.65</v>
      </c>
      <c r="K18" s="108">
        <v>3.4839000000000002</v>
      </c>
      <c r="L18" s="109">
        <v>1885.03</v>
      </c>
      <c r="M18" s="25">
        <v>3.4457</v>
      </c>
      <c r="N18" s="25">
        <v>2278.23</v>
      </c>
      <c r="O18" s="108">
        <v>2.9746999999999999</v>
      </c>
      <c r="P18" s="109">
        <v>2239.83</v>
      </c>
      <c r="Q18" s="108">
        <v>2.6332</v>
      </c>
      <c r="R18" s="115">
        <v>2175.1021959999998</v>
      </c>
      <c r="S18" s="106">
        <f t="shared" si="0"/>
        <v>2.6332</v>
      </c>
      <c r="T18" s="114">
        <f t="shared" si="1"/>
        <v>2175.1021959999998</v>
      </c>
      <c r="U18" s="106">
        <f t="shared" si="2"/>
        <v>2.6332</v>
      </c>
      <c r="V18" s="176">
        <f t="shared" si="3"/>
        <v>2175.1021959999998</v>
      </c>
      <c r="W18" s="181">
        <v>2.1271</v>
      </c>
      <c r="X18" s="177">
        <f t="shared" si="4"/>
        <v>2336.64</v>
      </c>
      <c r="Y18" s="115">
        <f t="shared" si="5"/>
        <v>2502.6799999999998</v>
      </c>
      <c r="Z18" s="181">
        <f>_xlfn.XLOOKUP(A18,'[1]DRG koeficienti'!$A:$A,'[1]DRG koeficienti'!$F:$F)</f>
        <v>1.9798</v>
      </c>
      <c r="AA18" s="177">
        <f t="shared" si="6"/>
        <v>2504.8429599999999</v>
      </c>
      <c r="AB18" s="181">
        <f>_xlfn.XLOOKUP(A18,[2]KK_DRG_koef_2025a!$A:$A,[2]KK_DRG_koef_2025a!$AA:$AA)</f>
        <v>1.8791</v>
      </c>
      <c r="AC18" s="177">
        <f t="shared" si="7"/>
        <v>2457.3554429999999</v>
      </c>
    </row>
    <row r="19" spans="1:29" x14ac:dyDescent="0.25">
      <c r="A19" s="23" t="s">
        <v>30</v>
      </c>
      <c r="B19" s="24" t="s">
        <v>31</v>
      </c>
      <c r="C19" s="24"/>
      <c r="D19" s="24" t="s">
        <v>4</v>
      </c>
      <c r="E19" s="93" t="s">
        <v>5</v>
      </c>
      <c r="F19" s="24" t="s">
        <v>31</v>
      </c>
      <c r="G19" s="108">
        <v>3.2406999999999999</v>
      </c>
      <c r="H19" s="109">
        <v>1729.21</v>
      </c>
      <c r="I19" s="99"/>
      <c r="J19" s="25"/>
      <c r="K19" s="108"/>
      <c r="L19" s="109"/>
      <c r="M19" s="25"/>
      <c r="N19" s="25"/>
      <c r="O19" s="108"/>
      <c r="P19" s="109"/>
      <c r="Q19" s="108">
        <v>3.2406999999999999</v>
      </c>
      <c r="R19" s="115">
        <v>2676.9154209999997</v>
      </c>
      <c r="S19" s="106">
        <f t="shared" si="0"/>
        <v>3.2406999999999999</v>
      </c>
      <c r="T19" s="114">
        <f t="shared" si="1"/>
        <v>2676.9154209999997</v>
      </c>
      <c r="U19" s="106">
        <f t="shared" si="2"/>
        <v>3.2406999999999999</v>
      </c>
      <c r="V19" s="176">
        <f t="shared" si="3"/>
        <v>2676.9154209999997</v>
      </c>
      <c r="W19" s="181">
        <v>3.2406999999999999</v>
      </c>
      <c r="X19" s="177">
        <f t="shared" si="4"/>
        <v>3559.94</v>
      </c>
      <c r="Y19" s="115">
        <f t="shared" si="5"/>
        <v>3812.91</v>
      </c>
      <c r="Z19" s="181">
        <f>_xlfn.XLOOKUP(A19,'[1]DRG koeficienti'!$A:$A,'[1]DRG koeficienti'!$F:$F)</f>
        <v>3.2406999999999999</v>
      </c>
      <c r="AA19" s="177">
        <f t="shared" si="6"/>
        <v>4100.13364</v>
      </c>
      <c r="AB19" s="181">
        <f>_xlfn.XLOOKUP(A19,[2]KK_DRG_koef_2025a!$A:$A,[2]KK_DRG_koef_2025a!$AA:$AA)</f>
        <v>3.2406999999999999</v>
      </c>
      <c r="AC19" s="177">
        <f t="shared" si="7"/>
        <v>4237.9606109999995</v>
      </c>
    </row>
    <row r="20" spans="1:29" x14ac:dyDescent="0.25">
      <c r="A20" s="23" t="s">
        <v>32</v>
      </c>
      <c r="B20" s="24" t="s">
        <v>33</v>
      </c>
      <c r="C20" s="24"/>
      <c r="D20" s="24" t="s">
        <v>4</v>
      </c>
      <c r="E20" s="93" t="s">
        <v>5</v>
      </c>
      <c r="F20" s="24" t="s">
        <v>33</v>
      </c>
      <c r="G20" s="108">
        <v>0.99470000000000003</v>
      </c>
      <c r="H20" s="109">
        <v>530.76</v>
      </c>
      <c r="I20" s="100">
        <v>0.97889999999999999</v>
      </c>
      <c r="J20" s="25">
        <v>534.24</v>
      </c>
      <c r="K20" s="108">
        <v>1.1146</v>
      </c>
      <c r="L20" s="109">
        <v>603.08000000000004</v>
      </c>
      <c r="M20" s="25">
        <v>1.2242</v>
      </c>
      <c r="N20" s="25">
        <v>809.42</v>
      </c>
      <c r="O20" s="108">
        <v>1.0147999999999999</v>
      </c>
      <c r="P20" s="109">
        <v>764.1</v>
      </c>
      <c r="Q20" s="108">
        <v>0.72870000000000001</v>
      </c>
      <c r="R20" s="115">
        <v>601.92806099999996</v>
      </c>
      <c r="S20" s="106">
        <f t="shared" si="0"/>
        <v>0.72870000000000001</v>
      </c>
      <c r="T20" s="114">
        <f t="shared" si="1"/>
        <v>601.92806099999996</v>
      </c>
      <c r="U20" s="106">
        <f t="shared" si="2"/>
        <v>0.72870000000000001</v>
      </c>
      <c r="V20" s="176">
        <f t="shared" si="3"/>
        <v>601.92806099999996</v>
      </c>
      <c r="W20" s="181">
        <v>0.54259999999999997</v>
      </c>
      <c r="X20" s="177">
        <f t="shared" si="4"/>
        <v>596.04999999999995</v>
      </c>
      <c r="Y20" s="115">
        <f t="shared" si="5"/>
        <v>638.41</v>
      </c>
      <c r="Z20" s="181">
        <f>_xlfn.XLOOKUP(A20,'[1]DRG koeficienti'!$A:$A,'[1]DRG koeficienti'!$F:$F)</f>
        <v>0.33129999999999998</v>
      </c>
      <c r="AA20" s="177">
        <f t="shared" si="6"/>
        <v>419.16075999999998</v>
      </c>
      <c r="AB20" s="181">
        <f>_xlfn.XLOOKUP(A20,[2]KK_DRG_koef_2025a!$A:$A,[2]KK_DRG_koef_2025a!$AA:$AA)</f>
        <v>0.31790000000000002</v>
      </c>
      <c r="AC20" s="177">
        <f t="shared" si="7"/>
        <v>415.72736700000002</v>
      </c>
    </row>
    <row r="21" spans="1:29" x14ac:dyDescent="0.25">
      <c r="A21" s="23" t="s">
        <v>34</v>
      </c>
      <c r="B21" s="24" t="s">
        <v>35</v>
      </c>
      <c r="C21" s="24"/>
      <c r="D21" s="24" t="s">
        <v>4</v>
      </c>
      <c r="E21" s="93" t="s">
        <v>5</v>
      </c>
      <c r="F21" s="24" t="s">
        <v>35</v>
      </c>
      <c r="G21" s="108">
        <v>0.5786</v>
      </c>
      <c r="H21" s="109">
        <v>308.74</v>
      </c>
      <c r="I21" s="99"/>
      <c r="J21" s="25"/>
      <c r="K21" s="108"/>
      <c r="L21" s="109"/>
      <c r="M21" s="25"/>
      <c r="N21" s="25"/>
      <c r="O21" s="108"/>
      <c r="P21" s="109"/>
      <c r="Q21" s="108">
        <v>0.5786</v>
      </c>
      <c r="R21" s="115">
        <v>477.94095799999997</v>
      </c>
      <c r="S21" s="106">
        <f t="shared" si="0"/>
        <v>0.5786</v>
      </c>
      <c r="T21" s="114">
        <f t="shared" si="1"/>
        <v>477.94095799999997</v>
      </c>
      <c r="U21" s="106">
        <f t="shared" si="2"/>
        <v>0.5786</v>
      </c>
      <c r="V21" s="176">
        <f t="shared" si="3"/>
        <v>477.94095799999997</v>
      </c>
      <c r="W21" s="181">
        <v>0.5786</v>
      </c>
      <c r="X21" s="177">
        <f t="shared" si="4"/>
        <v>635.6</v>
      </c>
      <c r="Y21" s="115">
        <f t="shared" si="5"/>
        <v>680.76</v>
      </c>
      <c r="Z21" s="181">
        <f>_xlfn.XLOOKUP(A21,'[1]DRG koeficienti'!$A:$A,'[1]DRG koeficienti'!$F:$F)</f>
        <v>0.5786</v>
      </c>
      <c r="AA21" s="177">
        <f t="shared" si="6"/>
        <v>732.04471999999998</v>
      </c>
      <c r="AB21" s="181">
        <f>_xlfn.XLOOKUP(A21,[2]KK_DRG_koef_2025a!$A:$A,[2]KK_DRG_koef_2025a!$AA:$AA)</f>
        <v>0.5786</v>
      </c>
      <c r="AC21" s="177">
        <f t="shared" si="7"/>
        <v>756.65257800000006</v>
      </c>
    </row>
    <row r="22" spans="1:29" ht="30" x14ac:dyDescent="0.25">
      <c r="A22" s="23" t="s">
        <v>36</v>
      </c>
      <c r="B22" s="24" t="s">
        <v>37</v>
      </c>
      <c r="C22" s="24"/>
      <c r="D22" s="24" t="s">
        <v>4</v>
      </c>
      <c r="E22" s="93" t="s">
        <v>5</v>
      </c>
      <c r="F22" s="24" t="s">
        <v>37</v>
      </c>
      <c r="G22" s="108">
        <v>4.3277000000000001</v>
      </c>
      <c r="H22" s="109">
        <v>2309.2199999999998</v>
      </c>
      <c r="I22" s="100">
        <v>2.7109000000000001</v>
      </c>
      <c r="J22" s="25">
        <v>1479.5</v>
      </c>
      <c r="K22" s="108">
        <v>2.8483999999999998</v>
      </c>
      <c r="L22" s="109">
        <v>1541.18</v>
      </c>
      <c r="M22" s="25">
        <v>2.12</v>
      </c>
      <c r="N22" s="25">
        <v>1401.7</v>
      </c>
      <c r="O22" s="108">
        <v>2.1686000000000001</v>
      </c>
      <c r="P22" s="109">
        <v>1632.87</v>
      </c>
      <c r="Q22" s="108">
        <v>1.3281000000000001</v>
      </c>
      <c r="R22" s="115">
        <v>1097.0504430000001</v>
      </c>
      <c r="S22" s="106">
        <f t="shared" si="0"/>
        <v>1.3281000000000001</v>
      </c>
      <c r="T22" s="114">
        <f t="shared" si="1"/>
        <v>1097.0504430000001</v>
      </c>
      <c r="U22" s="106">
        <f t="shared" si="2"/>
        <v>1.3281000000000001</v>
      </c>
      <c r="V22" s="176">
        <f t="shared" si="3"/>
        <v>1097.0504430000001</v>
      </c>
      <c r="W22" s="181">
        <v>4.0195999999999996</v>
      </c>
      <c r="X22" s="177">
        <f t="shared" si="4"/>
        <v>4415.57</v>
      </c>
      <c r="Y22" s="115">
        <f t="shared" si="5"/>
        <v>4729.34</v>
      </c>
      <c r="Z22" s="181">
        <f>_xlfn.XLOOKUP(A22,'[1]DRG koeficienti'!$A:$A,'[1]DRG koeficienti'!$F:$F)</f>
        <v>1.5485</v>
      </c>
      <c r="AA22" s="177">
        <f t="shared" si="6"/>
        <v>1959.1622</v>
      </c>
      <c r="AB22" s="181">
        <f>_xlfn.XLOOKUP(A22,[2]KK_DRG_koef_2025a!$A:$A,[2]KK_DRG_koef_2025a!$AA:$AA)</f>
        <v>2.1777000000000002</v>
      </c>
      <c r="AC22" s="177">
        <f t="shared" si="7"/>
        <v>2847.8436210000004</v>
      </c>
    </row>
    <row r="23" spans="1:29" ht="30" x14ac:dyDescent="0.25">
      <c r="A23" s="23" t="s">
        <v>38</v>
      </c>
      <c r="B23" s="24" t="s">
        <v>39</v>
      </c>
      <c r="C23" s="24"/>
      <c r="D23" s="24" t="s">
        <v>4</v>
      </c>
      <c r="E23" s="93" t="s">
        <v>5</v>
      </c>
      <c r="F23" s="24" t="s">
        <v>39</v>
      </c>
      <c r="G23" s="108">
        <v>3.0085000000000002</v>
      </c>
      <c r="H23" s="109">
        <v>1605.31</v>
      </c>
      <c r="I23" s="100">
        <v>2.5202</v>
      </c>
      <c r="J23" s="25">
        <v>1375.42</v>
      </c>
      <c r="K23" s="108">
        <v>2.5611000000000002</v>
      </c>
      <c r="L23" s="109">
        <v>1385.73</v>
      </c>
      <c r="M23" s="25">
        <v>1.819</v>
      </c>
      <c r="N23" s="25">
        <v>1202.69</v>
      </c>
      <c r="O23" s="108">
        <v>1.7432000000000001</v>
      </c>
      <c r="P23" s="109">
        <v>1312.56</v>
      </c>
      <c r="Q23" s="108">
        <v>2.0646</v>
      </c>
      <c r="R23" s="115">
        <v>1705.4215379999998</v>
      </c>
      <c r="S23" s="106">
        <f t="shared" si="0"/>
        <v>2.0646</v>
      </c>
      <c r="T23" s="114">
        <f t="shared" si="1"/>
        <v>1705.4215379999998</v>
      </c>
      <c r="U23" s="106">
        <f t="shared" si="2"/>
        <v>2.0646</v>
      </c>
      <c r="V23" s="176">
        <f t="shared" si="3"/>
        <v>1705.4215379999998</v>
      </c>
      <c r="W23" s="181">
        <v>1.1411</v>
      </c>
      <c r="X23" s="177">
        <f t="shared" si="4"/>
        <v>1253.51</v>
      </c>
      <c r="Y23" s="115">
        <f t="shared" si="5"/>
        <v>1342.58</v>
      </c>
      <c r="Z23" s="181">
        <f>_xlfn.XLOOKUP(A23,'[1]DRG koeficienti'!$A:$A,'[1]DRG koeficienti'!$F:$F)</f>
        <v>0.98629999999999995</v>
      </c>
      <c r="AA23" s="177">
        <f t="shared" si="6"/>
        <v>1247.8667599999999</v>
      </c>
      <c r="AB23" s="181">
        <f>_xlfn.XLOOKUP(A23,[2]KK_DRG_koef_2025a!$A:$A,[2]KK_DRG_koef_2025a!$AA:$AA)</f>
        <v>1.0805</v>
      </c>
      <c r="AC23" s="177">
        <f t="shared" si="7"/>
        <v>1413.0022650000001</v>
      </c>
    </row>
    <row r="24" spans="1:29" ht="30" x14ac:dyDescent="0.25">
      <c r="A24" s="23" t="s">
        <v>40</v>
      </c>
      <c r="B24" s="24" t="s">
        <v>41</v>
      </c>
      <c r="C24" s="24"/>
      <c r="D24" s="24" t="s">
        <v>4</v>
      </c>
      <c r="E24" s="93" t="s">
        <v>5</v>
      </c>
      <c r="F24" s="24" t="s">
        <v>41</v>
      </c>
      <c r="G24" s="108">
        <v>2.6606999999999998</v>
      </c>
      <c r="H24" s="109">
        <v>1419.72</v>
      </c>
      <c r="I24" s="99"/>
      <c r="J24" s="25"/>
      <c r="K24" s="108"/>
      <c r="L24" s="109"/>
      <c r="M24" s="25"/>
      <c r="N24" s="25"/>
      <c r="O24" s="108"/>
      <c r="P24" s="109"/>
      <c r="Q24" s="108">
        <v>2.6606999999999998</v>
      </c>
      <c r="R24" s="115">
        <v>2197.8180209999996</v>
      </c>
      <c r="S24" s="106">
        <f t="shared" si="0"/>
        <v>2.6606999999999998</v>
      </c>
      <c r="T24" s="114">
        <f t="shared" si="1"/>
        <v>2197.8180209999996</v>
      </c>
      <c r="U24" s="106">
        <f t="shared" si="2"/>
        <v>2.6606999999999998</v>
      </c>
      <c r="V24" s="176">
        <f t="shared" si="3"/>
        <v>2197.8180209999996</v>
      </c>
      <c r="W24" s="181">
        <v>2.6606999999999998</v>
      </c>
      <c r="X24" s="177">
        <f t="shared" si="4"/>
        <v>2922.81</v>
      </c>
      <c r="Y24" s="115">
        <f t="shared" si="5"/>
        <v>3130.5</v>
      </c>
      <c r="Z24" s="181">
        <f>_xlfn.XLOOKUP(A24,'[1]DRG koeficienti'!$A:$A,'[1]DRG koeficienti'!$F:$F)</f>
        <v>2.6606999999999998</v>
      </c>
      <c r="AA24" s="177">
        <f t="shared" si="6"/>
        <v>3366.3176399999998</v>
      </c>
      <c r="AB24" s="181">
        <f>_xlfn.XLOOKUP(A24,[2]KK_DRG_koef_2025a!$A:$A,[2]KK_DRG_koef_2025a!$AA:$AA)</f>
        <v>2.6606999999999998</v>
      </c>
      <c r="AC24" s="177">
        <f t="shared" si="7"/>
        <v>3479.4772109999999</v>
      </c>
    </row>
    <row r="25" spans="1:29" x14ac:dyDescent="0.25">
      <c r="A25" s="23" t="s">
        <v>42</v>
      </c>
      <c r="B25" s="24" t="s">
        <v>43</v>
      </c>
      <c r="C25" s="24"/>
      <c r="D25" s="24" t="s">
        <v>4</v>
      </c>
      <c r="E25" s="93" t="s">
        <v>5</v>
      </c>
      <c r="F25" s="24" t="s">
        <v>43</v>
      </c>
      <c r="G25" s="108">
        <v>0.96220000000000006</v>
      </c>
      <c r="H25" s="109">
        <v>513.41999999999996</v>
      </c>
      <c r="I25" s="99" t="s">
        <v>1751</v>
      </c>
      <c r="J25" s="25">
        <v>583.14</v>
      </c>
      <c r="K25" s="108">
        <v>1.1694</v>
      </c>
      <c r="L25" s="109">
        <v>632.73</v>
      </c>
      <c r="M25" s="25">
        <v>1.0942000000000001</v>
      </c>
      <c r="N25" s="25">
        <v>723.46</v>
      </c>
      <c r="O25" s="108">
        <v>0.91879999999999995</v>
      </c>
      <c r="P25" s="109">
        <v>691.82</v>
      </c>
      <c r="Q25" s="108">
        <v>1.0085999999999999</v>
      </c>
      <c r="R25" s="115">
        <v>833.13385799999992</v>
      </c>
      <c r="S25" s="106">
        <f t="shared" si="0"/>
        <v>1.0085999999999999</v>
      </c>
      <c r="T25" s="114">
        <f t="shared" si="1"/>
        <v>833.13385799999992</v>
      </c>
      <c r="U25" s="106">
        <f t="shared" si="2"/>
        <v>1.0085999999999999</v>
      </c>
      <c r="V25" s="176">
        <f t="shared" si="3"/>
        <v>833.13385799999992</v>
      </c>
      <c r="W25" s="181">
        <v>0.92659999999999998</v>
      </c>
      <c r="X25" s="177">
        <f t="shared" si="4"/>
        <v>1017.88</v>
      </c>
      <c r="Y25" s="115">
        <f t="shared" si="5"/>
        <v>1090.21</v>
      </c>
      <c r="Z25" s="181">
        <f>_xlfn.XLOOKUP(A25,'[1]DRG koeficienti'!$A:$A,'[1]DRG koeficienti'!$F:$F)</f>
        <v>0.95860000000000001</v>
      </c>
      <c r="AA25" s="177">
        <f t="shared" si="6"/>
        <v>1212.8207200000002</v>
      </c>
      <c r="AB25" s="181">
        <f>_xlfn.XLOOKUP(A25,[2]KK_DRG_koef_2025a!$A:$A,[2]KK_DRG_koef_2025a!$AA:$AA)</f>
        <v>1.008</v>
      </c>
      <c r="AC25" s="177">
        <f t="shared" si="7"/>
        <v>1318.19184</v>
      </c>
    </row>
    <row r="26" spans="1:29" x14ac:dyDescent="0.25">
      <c r="A26" s="23" t="s">
        <v>44</v>
      </c>
      <c r="B26" s="24" t="s">
        <v>45</v>
      </c>
      <c r="C26" s="24"/>
      <c r="D26" s="24" t="s">
        <v>4</v>
      </c>
      <c r="E26" s="93" t="s">
        <v>5</v>
      </c>
      <c r="F26" s="24" t="s">
        <v>45</v>
      </c>
      <c r="G26" s="108">
        <v>1.1034999999999999</v>
      </c>
      <c r="H26" s="109">
        <v>588.82000000000005</v>
      </c>
      <c r="I26" s="99" t="s">
        <v>1752</v>
      </c>
      <c r="J26" s="25">
        <v>456.26</v>
      </c>
      <c r="K26" s="108">
        <v>0.87370000000000003</v>
      </c>
      <c r="L26" s="109">
        <v>472.73</v>
      </c>
      <c r="M26" s="25">
        <v>0.92190000000000005</v>
      </c>
      <c r="N26" s="25">
        <v>609.54</v>
      </c>
      <c r="O26" s="108">
        <v>0.99450000000000005</v>
      </c>
      <c r="P26" s="109">
        <v>748.82</v>
      </c>
      <c r="Q26" s="108">
        <v>0.8962</v>
      </c>
      <c r="R26" s="115">
        <v>740.28808600000002</v>
      </c>
      <c r="S26" s="106">
        <f t="shared" si="0"/>
        <v>0.8962</v>
      </c>
      <c r="T26" s="114">
        <f t="shared" si="1"/>
        <v>740.28808600000002</v>
      </c>
      <c r="U26" s="106">
        <f t="shared" si="2"/>
        <v>0.8962</v>
      </c>
      <c r="V26" s="176">
        <f t="shared" si="3"/>
        <v>740.28808600000002</v>
      </c>
      <c r="W26" s="181">
        <v>0.95089999999999997</v>
      </c>
      <c r="X26" s="177">
        <f t="shared" si="4"/>
        <v>1044.57</v>
      </c>
      <c r="Y26" s="115">
        <f t="shared" si="5"/>
        <v>1118.8</v>
      </c>
      <c r="Z26" s="181">
        <f>_xlfn.XLOOKUP(A26,'[1]DRG koeficienti'!$A:$A,'[1]DRG koeficienti'!$F:$F)</f>
        <v>0.89270000000000005</v>
      </c>
      <c r="AA26" s="177">
        <f t="shared" si="6"/>
        <v>1129.4440400000001</v>
      </c>
      <c r="AB26" s="181">
        <f>_xlfn.XLOOKUP(A26,[2]KK_DRG_koef_2025a!$A:$A,[2]KK_DRG_koef_2025a!$AA:$AA)</f>
        <v>0.90059999999999996</v>
      </c>
      <c r="AC26" s="177">
        <f t="shared" si="7"/>
        <v>1177.741638</v>
      </c>
    </row>
    <row r="27" spans="1:29" x14ac:dyDescent="0.25">
      <c r="A27" s="23" t="s">
        <v>46</v>
      </c>
      <c r="B27" s="24" t="s">
        <v>47</v>
      </c>
      <c r="C27" s="24"/>
      <c r="D27" s="24" t="s">
        <v>4</v>
      </c>
      <c r="E27" s="93" t="s">
        <v>5</v>
      </c>
      <c r="F27" s="24" t="s">
        <v>47</v>
      </c>
      <c r="G27" s="108">
        <v>0.94399999999999995</v>
      </c>
      <c r="H27" s="109">
        <v>503.71</v>
      </c>
      <c r="I27" s="99" t="s">
        <v>1753</v>
      </c>
      <c r="J27" s="25">
        <v>385.63</v>
      </c>
      <c r="K27" s="108">
        <v>0.72950000000000004</v>
      </c>
      <c r="L27" s="109">
        <v>394.71</v>
      </c>
      <c r="M27" s="25">
        <v>0.7944</v>
      </c>
      <c r="N27" s="25">
        <v>525.24</v>
      </c>
      <c r="O27" s="108">
        <v>0.80230000000000001</v>
      </c>
      <c r="P27" s="109">
        <v>604.1</v>
      </c>
      <c r="Q27" s="108">
        <v>0.7974</v>
      </c>
      <c r="R27" s="115">
        <v>658.67632200000003</v>
      </c>
      <c r="S27" s="106">
        <f t="shared" si="0"/>
        <v>0.7974</v>
      </c>
      <c r="T27" s="114">
        <f t="shared" si="1"/>
        <v>658.67632200000003</v>
      </c>
      <c r="U27" s="106">
        <f t="shared" si="2"/>
        <v>0.7974</v>
      </c>
      <c r="V27" s="176">
        <f t="shared" si="3"/>
        <v>658.67632200000003</v>
      </c>
      <c r="W27" s="181">
        <v>0.8155</v>
      </c>
      <c r="X27" s="177">
        <f t="shared" si="4"/>
        <v>895.83</v>
      </c>
      <c r="Y27" s="115">
        <f t="shared" si="5"/>
        <v>959.49</v>
      </c>
      <c r="Z27" s="181">
        <f>_xlfn.XLOOKUP(A27,'[1]DRG koeficienti'!$A:$A,'[1]DRG koeficienti'!$F:$F)</f>
        <v>0.80479999999999996</v>
      </c>
      <c r="AA27" s="177">
        <f t="shared" si="6"/>
        <v>1018.2329599999999</v>
      </c>
      <c r="AB27" s="181">
        <f>_xlfn.XLOOKUP(A27,[2]KK_DRG_koef_2025a!$A:$A,[2]KK_DRG_koef_2025a!$AA:$AA)</f>
        <v>0.68369999999999997</v>
      </c>
      <c r="AC27" s="177">
        <f t="shared" si="7"/>
        <v>894.09500100000002</v>
      </c>
    </row>
    <row r="28" spans="1:29" x14ac:dyDescent="0.25">
      <c r="A28" s="23" t="s">
        <v>48</v>
      </c>
      <c r="B28" s="24" t="s">
        <v>49</v>
      </c>
      <c r="C28" s="24"/>
      <c r="D28" s="24" t="s">
        <v>4</v>
      </c>
      <c r="E28" s="93" t="s">
        <v>5</v>
      </c>
      <c r="F28" s="24" t="s">
        <v>49</v>
      </c>
      <c r="G28" s="108">
        <v>0.69410000000000005</v>
      </c>
      <c r="H28" s="109">
        <v>370.36</v>
      </c>
      <c r="I28" s="99" t="s">
        <v>1754</v>
      </c>
      <c r="J28" s="25">
        <v>397.48</v>
      </c>
      <c r="K28" s="108">
        <v>0.69169999999999998</v>
      </c>
      <c r="L28" s="109">
        <v>374.26</v>
      </c>
      <c r="M28" s="25">
        <v>0.65280000000000005</v>
      </c>
      <c r="N28" s="25">
        <v>431.62</v>
      </c>
      <c r="O28" s="108">
        <v>0.62350000000000005</v>
      </c>
      <c r="P28" s="109">
        <v>469.47</v>
      </c>
      <c r="Q28" s="108">
        <v>0.72289999999999999</v>
      </c>
      <c r="R28" s="115">
        <v>597.13708699999995</v>
      </c>
      <c r="S28" s="106">
        <f t="shared" si="0"/>
        <v>0.72289999999999999</v>
      </c>
      <c r="T28" s="114">
        <f t="shared" si="1"/>
        <v>597.13708699999995</v>
      </c>
      <c r="U28" s="106">
        <f t="shared" si="2"/>
        <v>0.72289999999999999</v>
      </c>
      <c r="V28" s="176">
        <f t="shared" si="3"/>
        <v>597.13708699999995</v>
      </c>
      <c r="W28" s="181">
        <v>0.78169999999999995</v>
      </c>
      <c r="X28" s="177">
        <f t="shared" si="4"/>
        <v>858.71</v>
      </c>
      <c r="Y28" s="115">
        <f t="shared" si="5"/>
        <v>919.72</v>
      </c>
      <c r="Z28" s="181">
        <f>_xlfn.XLOOKUP(A28,'[1]DRG koeficienti'!$A:$A,'[1]DRG koeficienti'!$F:$F)</f>
        <v>0.80420000000000003</v>
      </c>
      <c r="AA28" s="177">
        <f t="shared" si="6"/>
        <v>1017.4738400000001</v>
      </c>
      <c r="AB28" s="181">
        <f>_xlfn.XLOOKUP(A28,[2]KK_DRG_koef_2025a!$A:$A,[2]KK_DRG_koef_2025a!$AA:$AA)</f>
        <v>0.79290000000000005</v>
      </c>
      <c r="AC28" s="177">
        <f t="shared" si="7"/>
        <v>1036.8991170000002</v>
      </c>
    </row>
    <row r="29" spans="1:29" x14ac:dyDescent="0.25">
      <c r="A29" s="23" t="s">
        <v>50</v>
      </c>
      <c r="B29" s="24" t="s">
        <v>51</v>
      </c>
      <c r="C29" s="24"/>
      <c r="D29" s="24" t="s">
        <v>4</v>
      </c>
      <c r="E29" s="93" t="s">
        <v>5</v>
      </c>
      <c r="F29" s="24" t="s">
        <v>51</v>
      </c>
      <c r="G29" s="108">
        <v>0.75570000000000004</v>
      </c>
      <c r="H29" s="109">
        <v>403.23</v>
      </c>
      <c r="I29" s="99" t="s">
        <v>1755</v>
      </c>
      <c r="J29" s="25">
        <v>385.2</v>
      </c>
      <c r="K29" s="108">
        <v>0.75939999999999996</v>
      </c>
      <c r="L29" s="109">
        <v>410.89</v>
      </c>
      <c r="M29" s="25">
        <v>0.78410000000000002</v>
      </c>
      <c r="N29" s="25">
        <v>518.42999999999995</v>
      </c>
      <c r="O29" s="108">
        <v>0.7702</v>
      </c>
      <c r="P29" s="109">
        <v>579.92999999999995</v>
      </c>
      <c r="Q29" s="108">
        <v>0.78549999999999998</v>
      </c>
      <c r="R29" s="115">
        <v>648.84656499999994</v>
      </c>
      <c r="S29" s="106">
        <f t="shared" si="0"/>
        <v>0.78549999999999998</v>
      </c>
      <c r="T29" s="114">
        <f t="shared" si="1"/>
        <v>648.84656499999994</v>
      </c>
      <c r="U29" s="106">
        <f t="shared" si="2"/>
        <v>0.78549999999999998</v>
      </c>
      <c r="V29" s="176">
        <f t="shared" si="3"/>
        <v>648.84656499999994</v>
      </c>
      <c r="W29" s="181">
        <v>0.88980000000000004</v>
      </c>
      <c r="X29" s="177">
        <f t="shared" si="4"/>
        <v>977.45</v>
      </c>
      <c r="Y29" s="115">
        <f t="shared" si="5"/>
        <v>1046.9100000000001</v>
      </c>
      <c r="Z29" s="181">
        <f>_xlfn.XLOOKUP(A29,'[1]DRG koeficienti'!$A:$A,'[1]DRG koeficienti'!$F:$F)</f>
        <v>0.76</v>
      </c>
      <c r="AA29" s="177">
        <f t="shared" si="6"/>
        <v>961.55200000000002</v>
      </c>
      <c r="AB29" s="181">
        <f>_xlfn.XLOOKUP(A29,[2]KK_DRG_koef_2025a!$A:$A,[2]KK_DRG_koef_2025a!$AA:$AA)</f>
        <v>0.69679999999999997</v>
      </c>
      <c r="AC29" s="177">
        <f t="shared" si="7"/>
        <v>911.22626400000001</v>
      </c>
    </row>
    <row r="30" spans="1:29" ht="30" x14ac:dyDescent="0.25">
      <c r="A30" s="23" t="s">
        <v>52</v>
      </c>
      <c r="B30" s="24" t="s">
        <v>53</v>
      </c>
      <c r="C30" s="24"/>
      <c r="D30" s="24" t="s">
        <v>4</v>
      </c>
      <c r="E30" s="93" t="s">
        <v>5</v>
      </c>
      <c r="F30" s="24" t="s">
        <v>53</v>
      </c>
      <c r="G30" s="108">
        <v>0.8276</v>
      </c>
      <c r="H30" s="109">
        <v>441.6</v>
      </c>
      <c r="I30" s="99" t="s">
        <v>1756</v>
      </c>
      <c r="J30" s="25">
        <v>421.82</v>
      </c>
      <c r="K30" s="108">
        <v>0.80889999999999995</v>
      </c>
      <c r="L30" s="109">
        <v>437.67</v>
      </c>
      <c r="M30" s="25">
        <v>0.80430000000000001</v>
      </c>
      <c r="N30" s="25">
        <v>531.79</v>
      </c>
      <c r="O30" s="108">
        <v>0.84409999999999996</v>
      </c>
      <c r="P30" s="109">
        <v>635.57000000000005</v>
      </c>
      <c r="Q30" s="108">
        <v>0.84619999999999995</v>
      </c>
      <c r="R30" s="115">
        <v>698.98658599999999</v>
      </c>
      <c r="S30" s="106">
        <f t="shared" si="0"/>
        <v>0.84619999999999995</v>
      </c>
      <c r="T30" s="114">
        <f t="shared" si="1"/>
        <v>698.98658599999999</v>
      </c>
      <c r="U30" s="106">
        <f t="shared" si="2"/>
        <v>0.84619999999999995</v>
      </c>
      <c r="V30" s="176">
        <f t="shared" si="3"/>
        <v>698.98658599999999</v>
      </c>
      <c r="W30" s="181">
        <v>0.83099999999999996</v>
      </c>
      <c r="X30" s="177">
        <f t="shared" si="4"/>
        <v>912.86</v>
      </c>
      <c r="Y30" s="115">
        <f t="shared" si="5"/>
        <v>977.73</v>
      </c>
      <c r="Z30" s="181">
        <f>_xlfn.XLOOKUP(A30,'[1]DRG koeficienti'!$A:$A,'[1]DRG koeficienti'!$F:$F)</f>
        <v>0.90659999999999996</v>
      </c>
      <c r="AA30" s="177">
        <f t="shared" si="6"/>
        <v>1147.0303200000001</v>
      </c>
      <c r="AB30" s="181">
        <f>_xlfn.XLOOKUP(A30,[2]KK_DRG_koef_2025a!$A:$A,[2]KK_DRG_koef_2025a!$AA:$AA)</f>
        <v>0.93489999999999995</v>
      </c>
      <c r="AC30" s="177">
        <f t="shared" si="7"/>
        <v>1222.596777</v>
      </c>
    </row>
    <row r="31" spans="1:29" ht="30" x14ac:dyDescent="0.25">
      <c r="A31" s="23" t="s">
        <v>54</v>
      </c>
      <c r="B31" s="24" t="s">
        <v>55</v>
      </c>
      <c r="C31" s="24"/>
      <c r="D31" s="24" t="s">
        <v>4</v>
      </c>
      <c r="E31" s="93" t="s">
        <v>5</v>
      </c>
      <c r="F31" s="24" t="s">
        <v>55</v>
      </c>
      <c r="G31" s="108">
        <v>0.83689999999999998</v>
      </c>
      <c r="H31" s="109">
        <v>446.56</v>
      </c>
      <c r="I31" s="99" t="s">
        <v>1757</v>
      </c>
      <c r="J31" s="25">
        <v>438.35</v>
      </c>
      <c r="K31" s="108">
        <v>0.80020000000000002</v>
      </c>
      <c r="L31" s="109">
        <v>432.96</v>
      </c>
      <c r="M31" s="25">
        <v>0.83209999999999995</v>
      </c>
      <c r="N31" s="25">
        <v>550.16999999999996</v>
      </c>
      <c r="O31" s="108">
        <v>0.88490000000000002</v>
      </c>
      <c r="P31" s="109">
        <v>666.29</v>
      </c>
      <c r="Q31" s="108">
        <v>0.82289999999999996</v>
      </c>
      <c r="R31" s="115">
        <v>679.7400869999999</v>
      </c>
      <c r="S31" s="106">
        <f t="shared" si="0"/>
        <v>0.82289999999999996</v>
      </c>
      <c r="T31" s="114">
        <f t="shared" si="1"/>
        <v>679.7400869999999</v>
      </c>
      <c r="U31" s="106">
        <f t="shared" si="2"/>
        <v>0.82289999999999996</v>
      </c>
      <c r="V31" s="176">
        <f t="shared" si="3"/>
        <v>679.7400869999999</v>
      </c>
      <c r="W31" s="181">
        <v>0.8286</v>
      </c>
      <c r="X31" s="177">
        <f t="shared" si="4"/>
        <v>910.23</v>
      </c>
      <c r="Y31" s="115">
        <f t="shared" si="5"/>
        <v>974.91</v>
      </c>
      <c r="Z31" s="181">
        <f>_xlfn.XLOOKUP(A31,'[1]DRG koeficienti'!$A:$A,'[1]DRG koeficienti'!$F:$F)</f>
        <v>0.89390000000000003</v>
      </c>
      <c r="AA31" s="177">
        <f t="shared" si="6"/>
        <v>1130.96228</v>
      </c>
      <c r="AB31" s="181">
        <f>_xlfn.XLOOKUP(A31,[2]KK_DRG_koef_2025a!$A:$A,[2]KK_DRG_koef_2025a!$AA:$AA)</f>
        <v>0.84230000000000005</v>
      </c>
      <c r="AC31" s="177">
        <f t="shared" si="7"/>
        <v>1101.5009790000001</v>
      </c>
    </row>
    <row r="32" spans="1:29" ht="45" x14ac:dyDescent="0.25">
      <c r="A32" s="23" t="s">
        <v>56</v>
      </c>
      <c r="B32" s="24" t="s">
        <v>2313</v>
      </c>
      <c r="C32" s="24"/>
      <c r="D32" s="24" t="s">
        <v>4</v>
      </c>
      <c r="E32" s="93" t="s">
        <v>5</v>
      </c>
      <c r="F32" s="24" t="s">
        <v>2313</v>
      </c>
      <c r="G32" s="108"/>
      <c r="H32" s="109"/>
      <c r="I32" s="99"/>
      <c r="J32" s="25"/>
      <c r="K32" s="108"/>
      <c r="L32" s="109"/>
      <c r="M32" s="25">
        <v>2.8184999999999998</v>
      </c>
      <c r="N32" s="25">
        <v>1863.54</v>
      </c>
      <c r="O32" s="108"/>
      <c r="P32" s="109"/>
      <c r="Q32" s="108">
        <v>1.1607000000000001</v>
      </c>
      <c r="R32" s="115">
        <v>958.77302099999997</v>
      </c>
      <c r="S32" s="106">
        <f t="shared" si="0"/>
        <v>1.1607000000000001</v>
      </c>
      <c r="T32" s="114">
        <f t="shared" si="1"/>
        <v>958.77302099999997</v>
      </c>
      <c r="U32" s="106">
        <f t="shared" si="2"/>
        <v>1.1607000000000001</v>
      </c>
      <c r="V32" s="176">
        <f t="shared" si="3"/>
        <v>958.77302099999997</v>
      </c>
      <c r="W32" s="181">
        <v>1.0423</v>
      </c>
      <c r="X32" s="177">
        <f t="shared" si="4"/>
        <v>1144.98</v>
      </c>
      <c r="Y32" s="115">
        <f t="shared" si="5"/>
        <v>1226.3399999999999</v>
      </c>
      <c r="Z32" s="181">
        <f>_xlfn.XLOOKUP(A32,'[1]DRG koeficienti'!$A:$A,'[1]DRG koeficienti'!$F:$F)</f>
        <v>1.6284000000000001</v>
      </c>
      <c r="AA32" s="177">
        <f t="shared" si="6"/>
        <v>2060.2516800000003</v>
      </c>
      <c r="AB32" s="181">
        <f>_xlfn.XLOOKUP(A32,[2]KK_DRG_koef_2025a!$A:$A,[2]KK_DRG_koef_2025a!$AA:$AA)</f>
        <v>0.47139999999999999</v>
      </c>
      <c r="AC32" s="177">
        <f t="shared" si="7"/>
        <v>616.46392200000003</v>
      </c>
    </row>
    <row r="33" spans="1:29" ht="45" x14ac:dyDescent="0.25">
      <c r="A33" s="23" t="s">
        <v>58</v>
      </c>
      <c r="B33" s="24" t="s">
        <v>57</v>
      </c>
      <c r="C33" s="24"/>
      <c r="D33" s="24" t="s">
        <v>4</v>
      </c>
      <c r="E33" s="93" t="s">
        <v>5</v>
      </c>
      <c r="F33" s="24" t="s">
        <v>57</v>
      </c>
      <c r="G33" s="108"/>
      <c r="H33" s="109"/>
      <c r="I33" s="99"/>
      <c r="J33" s="25"/>
      <c r="K33" s="108">
        <v>1.4715</v>
      </c>
      <c r="L33" s="109">
        <v>796.18</v>
      </c>
      <c r="M33" s="25">
        <v>3.4489999999999998</v>
      </c>
      <c r="N33" s="25">
        <v>2280.41</v>
      </c>
      <c r="O33" s="108"/>
      <c r="P33" s="109"/>
      <c r="Q33" s="108">
        <v>2.2974000000000001</v>
      </c>
      <c r="R33" s="115">
        <v>1897.7213220000001</v>
      </c>
      <c r="S33" s="106">
        <f t="shared" si="0"/>
        <v>2.2974000000000001</v>
      </c>
      <c r="T33" s="114">
        <f t="shared" si="1"/>
        <v>1897.7213220000001</v>
      </c>
      <c r="U33" s="106">
        <f t="shared" si="2"/>
        <v>2.2974000000000001</v>
      </c>
      <c r="V33" s="176">
        <f t="shared" si="3"/>
        <v>1897.7213220000001</v>
      </c>
      <c r="W33" s="181">
        <v>0.90810000000000002</v>
      </c>
      <c r="X33" s="177">
        <f t="shared" si="4"/>
        <v>997.56</v>
      </c>
      <c r="Y33" s="115">
        <f t="shared" si="5"/>
        <v>1068.44</v>
      </c>
      <c r="Z33" s="181">
        <f>_xlfn.XLOOKUP(A33,'[1]DRG koeficienti'!$A:$A,'[1]DRG koeficienti'!$F:$F)</f>
        <v>1.0125</v>
      </c>
      <c r="AA33" s="177">
        <f t="shared" si="6"/>
        <v>1281.0150000000001</v>
      </c>
      <c r="AB33" s="181">
        <f>_xlfn.XLOOKUP(A33,[2]KK_DRG_koef_2025a!$A:$A,[2]KK_DRG_koef_2025a!$AA:$AA)</f>
        <v>1.4621999999999999</v>
      </c>
      <c r="AC33" s="177">
        <f t="shared" si="7"/>
        <v>1912.162806</v>
      </c>
    </row>
    <row r="34" spans="1:29" x14ac:dyDescent="0.25">
      <c r="A34" s="23" t="s">
        <v>59</v>
      </c>
      <c r="B34" s="24" t="s">
        <v>60</v>
      </c>
      <c r="C34" s="24"/>
      <c r="D34" s="24" t="s">
        <v>4</v>
      </c>
      <c r="E34" s="93" t="s">
        <v>5</v>
      </c>
      <c r="F34" s="24" t="s">
        <v>60</v>
      </c>
      <c r="G34" s="108">
        <v>0.52600000000000002</v>
      </c>
      <c r="H34" s="109">
        <v>280.67</v>
      </c>
      <c r="I34" s="99" t="s">
        <v>1758</v>
      </c>
      <c r="J34" s="25">
        <v>266.88</v>
      </c>
      <c r="K34" s="108">
        <v>0.52180000000000004</v>
      </c>
      <c r="L34" s="109">
        <v>282.33</v>
      </c>
      <c r="M34" s="25">
        <v>0.53120000000000001</v>
      </c>
      <c r="N34" s="25">
        <v>351.22</v>
      </c>
      <c r="O34" s="108">
        <v>0.55100000000000005</v>
      </c>
      <c r="P34" s="109">
        <v>414.88</v>
      </c>
      <c r="Q34" s="108">
        <v>0.56399999999999995</v>
      </c>
      <c r="R34" s="115">
        <v>465.88091999999995</v>
      </c>
      <c r="S34" s="106">
        <f t="shared" si="0"/>
        <v>0.56399999999999995</v>
      </c>
      <c r="T34" s="114">
        <f t="shared" si="1"/>
        <v>465.88091999999995</v>
      </c>
      <c r="U34" s="106">
        <f t="shared" si="2"/>
        <v>0.56399999999999995</v>
      </c>
      <c r="V34" s="176">
        <f t="shared" si="3"/>
        <v>465.88091999999995</v>
      </c>
      <c r="W34" s="181">
        <v>0.54479999999999995</v>
      </c>
      <c r="X34" s="177">
        <f t="shared" si="4"/>
        <v>598.47</v>
      </c>
      <c r="Y34" s="115">
        <f t="shared" si="5"/>
        <v>641</v>
      </c>
      <c r="Z34" s="181">
        <f>_xlfn.XLOOKUP(A34,'[1]DRG koeficienti'!$A:$A,'[1]DRG koeficienti'!$F:$F)</f>
        <v>0.60299999999999998</v>
      </c>
      <c r="AA34" s="177">
        <f t="shared" si="6"/>
        <v>762.91560000000004</v>
      </c>
      <c r="AB34" s="181">
        <f>_xlfn.XLOOKUP(A34,[2]KK_DRG_koef_2025a!$A:$A,[2]KK_DRG_koef_2025a!$AA:$AA)</f>
        <v>0.56279999999999997</v>
      </c>
      <c r="AC34" s="177">
        <f t="shared" si="7"/>
        <v>735.99044399999991</v>
      </c>
    </row>
    <row r="35" spans="1:29" ht="30" x14ac:dyDescent="0.25">
      <c r="A35" s="23" t="s">
        <v>61</v>
      </c>
      <c r="B35" s="24" t="s">
        <v>62</v>
      </c>
      <c r="C35" s="24"/>
      <c r="D35" s="24" t="s">
        <v>4</v>
      </c>
      <c r="E35" s="93" t="s">
        <v>5</v>
      </c>
      <c r="F35" s="24" t="s">
        <v>62</v>
      </c>
      <c r="G35" s="108">
        <v>0.60460000000000003</v>
      </c>
      <c r="H35" s="109">
        <v>322.61</v>
      </c>
      <c r="I35" s="99" t="s">
        <v>1759</v>
      </c>
      <c r="J35" s="25">
        <v>330.4</v>
      </c>
      <c r="K35" s="108">
        <v>0.61580000000000001</v>
      </c>
      <c r="L35" s="109">
        <v>333.19</v>
      </c>
      <c r="M35" s="25">
        <v>0.65880000000000005</v>
      </c>
      <c r="N35" s="25">
        <v>435.59</v>
      </c>
      <c r="O35" s="108">
        <v>0.67720000000000002</v>
      </c>
      <c r="P35" s="109">
        <v>509.9</v>
      </c>
      <c r="Q35" s="108">
        <v>0.67469999999999997</v>
      </c>
      <c r="R35" s="115">
        <v>557.32244099999991</v>
      </c>
      <c r="S35" s="106">
        <f t="shared" si="0"/>
        <v>0.67469999999999997</v>
      </c>
      <c r="T35" s="114">
        <f t="shared" si="1"/>
        <v>557.32244099999991</v>
      </c>
      <c r="U35" s="106">
        <f t="shared" si="2"/>
        <v>0.67469999999999997</v>
      </c>
      <c r="V35" s="176">
        <f t="shared" si="3"/>
        <v>557.32244099999991</v>
      </c>
      <c r="W35" s="181">
        <v>0.67279999999999995</v>
      </c>
      <c r="X35" s="177">
        <f t="shared" si="4"/>
        <v>739.08</v>
      </c>
      <c r="Y35" s="115">
        <f t="shared" si="5"/>
        <v>791.6</v>
      </c>
      <c r="Z35" s="181">
        <f>_xlfn.XLOOKUP(A35,'[1]DRG koeficienti'!$A:$A,'[1]DRG koeficienti'!$F:$F)</f>
        <v>0.75149999999999995</v>
      </c>
      <c r="AA35" s="177">
        <f t="shared" si="6"/>
        <v>950.79779999999994</v>
      </c>
      <c r="AB35" s="181">
        <f>_xlfn.XLOOKUP(A35,[2]KK_DRG_koef_2025a!$A:$A,[2]KK_DRG_koef_2025a!$AA:$AA)</f>
        <v>0.75619999999999998</v>
      </c>
      <c r="AC35" s="177">
        <f t="shared" si="7"/>
        <v>988.90542600000003</v>
      </c>
    </row>
    <row r="36" spans="1:29" ht="30" x14ac:dyDescent="0.25">
      <c r="A36" s="23" t="s">
        <v>63</v>
      </c>
      <c r="B36" s="24" t="s">
        <v>64</v>
      </c>
      <c r="C36" s="24"/>
      <c r="D36" s="24" t="s">
        <v>4</v>
      </c>
      <c r="E36" s="93" t="s">
        <v>5</v>
      </c>
      <c r="F36" s="24" t="s">
        <v>64</v>
      </c>
      <c r="G36" s="108">
        <v>0.53580000000000005</v>
      </c>
      <c r="H36" s="109">
        <v>285.89999999999998</v>
      </c>
      <c r="I36" s="99" t="s">
        <v>1760</v>
      </c>
      <c r="J36" s="25">
        <v>290.07</v>
      </c>
      <c r="K36" s="108">
        <v>0.51980000000000004</v>
      </c>
      <c r="L36" s="109">
        <v>281.25</v>
      </c>
      <c r="M36" s="25">
        <v>0.56630000000000003</v>
      </c>
      <c r="N36" s="25">
        <v>374.43</v>
      </c>
      <c r="O36" s="108">
        <v>0.59399999999999997</v>
      </c>
      <c r="P36" s="109">
        <v>447.26</v>
      </c>
      <c r="Q36" s="108">
        <v>0.61240000000000006</v>
      </c>
      <c r="R36" s="115">
        <v>505.86077200000005</v>
      </c>
      <c r="S36" s="106">
        <f t="shared" si="0"/>
        <v>0.61240000000000006</v>
      </c>
      <c r="T36" s="114">
        <f t="shared" si="1"/>
        <v>505.86077200000005</v>
      </c>
      <c r="U36" s="106">
        <f t="shared" si="2"/>
        <v>0.61240000000000006</v>
      </c>
      <c r="V36" s="176">
        <f t="shared" si="3"/>
        <v>505.86077200000005</v>
      </c>
      <c r="W36" s="181">
        <v>0.63949999999999996</v>
      </c>
      <c r="X36" s="177">
        <f t="shared" si="4"/>
        <v>702.5</v>
      </c>
      <c r="Y36" s="115">
        <f t="shared" si="5"/>
        <v>752.42</v>
      </c>
      <c r="Z36" s="181">
        <f>_xlfn.XLOOKUP(A36,'[1]DRG koeficienti'!$A:$A,'[1]DRG koeficienti'!$F:$F)</f>
        <v>0.62309999999999999</v>
      </c>
      <c r="AA36" s="177">
        <f t="shared" si="6"/>
        <v>788.34612000000004</v>
      </c>
      <c r="AB36" s="181">
        <f>_xlfn.XLOOKUP(A36,[2]KK_DRG_koef_2025a!$A:$A,[2]KK_DRG_koef_2025a!$AA:$AA)</f>
        <v>0.61570000000000003</v>
      </c>
      <c r="AC36" s="177">
        <f t="shared" si="7"/>
        <v>805.16936100000009</v>
      </c>
    </row>
    <row r="37" spans="1:29" x14ac:dyDescent="0.25">
      <c r="A37" s="23" t="s">
        <v>65</v>
      </c>
      <c r="B37" s="24" t="s">
        <v>66</v>
      </c>
      <c r="C37" s="24"/>
      <c r="D37" s="24" t="s">
        <v>4</v>
      </c>
      <c r="E37" s="93" t="s">
        <v>5</v>
      </c>
      <c r="F37" s="24" t="s">
        <v>66</v>
      </c>
      <c r="G37" s="108">
        <v>0.72809999999999997</v>
      </c>
      <c r="H37" s="109">
        <v>388.51</v>
      </c>
      <c r="I37" s="99" t="s">
        <v>1761</v>
      </c>
      <c r="J37" s="25">
        <v>426.84</v>
      </c>
      <c r="K37" s="108">
        <v>0.77729999999999999</v>
      </c>
      <c r="L37" s="109">
        <v>420.57</v>
      </c>
      <c r="M37" s="25">
        <v>0.80989999999999995</v>
      </c>
      <c r="N37" s="25">
        <v>535.49</v>
      </c>
      <c r="O37" s="108">
        <v>0.87429999999999997</v>
      </c>
      <c r="P37" s="109">
        <v>658.31</v>
      </c>
      <c r="Q37" s="108">
        <v>1.0185</v>
      </c>
      <c r="R37" s="115">
        <v>841.31155499999988</v>
      </c>
      <c r="S37" s="106">
        <f t="shared" si="0"/>
        <v>1.0185</v>
      </c>
      <c r="T37" s="114">
        <f t="shared" si="1"/>
        <v>841.31155499999988</v>
      </c>
      <c r="U37" s="106">
        <f t="shared" si="2"/>
        <v>1.0185</v>
      </c>
      <c r="V37" s="176">
        <f t="shared" si="3"/>
        <v>841.31155499999988</v>
      </c>
      <c r="W37" s="181">
        <v>0.87539999999999996</v>
      </c>
      <c r="X37" s="177">
        <f t="shared" si="4"/>
        <v>961.64</v>
      </c>
      <c r="Y37" s="115">
        <f t="shared" si="5"/>
        <v>1029.97</v>
      </c>
      <c r="Z37" s="181">
        <f>_xlfn.XLOOKUP(A37,'[1]DRG koeficienti'!$A:$A,'[1]DRG koeficienti'!$F:$F)</f>
        <v>0.80869999999999997</v>
      </c>
      <c r="AA37" s="177">
        <f t="shared" si="6"/>
        <v>1023.16724</v>
      </c>
      <c r="AB37" s="181">
        <f>_xlfn.XLOOKUP(A37,[2]KK_DRG_koef_2025a!$A:$A,[2]KK_DRG_koef_2025a!$AA:$AA)</f>
        <v>0.82140000000000002</v>
      </c>
      <c r="AC37" s="177">
        <f t="shared" si="7"/>
        <v>1074.1694219999999</v>
      </c>
    </row>
    <row r="38" spans="1:29" x14ac:dyDescent="0.25">
      <c r="A38" s="23" t="s">
        <v>67</v>
      </c>
      <c r="B38" s="24" t="s">
        <v>68</v>
      </c>
      <c r="C38" s="24"/>
      <c r="D38" s="24" t="s">
        <v>4</v>
      </c>
      <c r="E38" s="93" t="s">
        <v>5</v>
      </c>
      <c r="F38" s="24" t="s">
        <v>68</v>
      </c>
      <c r="G38" s="108">
        <v>0.62819999999999998</v>
      </c>
      <c r="H38" s="109">
        <v>335.2</v>
      </c>
      <c r="I38" s="99" t="s">
        <v>1762</v>
      </c>
      <c r="J38" s="25">
        <v>331.71</v>
      </c>
      <c r="K38" s="108">
        <v>0.56359999999999999</v>
      </c>
      <c r="L38" s="109">
        <v>304.95</v>
      </c>
      <c r="M38" s="25">
        <v>0.55620000000000003</v>
      </c>
      <c r="N38" s="25">
        <v>367.75</v>
      </c>
      <c r="O38" s="108">
        <v>0.6139</v>
      </c>
      <c r="P38" s="109">
        <v>462.24</v>
      </c>
      <c r="Q38" s="108">
        <v>0.6462</v>
      </c>
      <c r="R38" s="115">
        <v>533.78058599999997</v>
      </c>
      <c r="S38" s="106">
        <f t="shared" si="0"/>
        <v>0.6462</v>
      </c>
      <c r="T38" s="114">
        <f t="shared" si="1"/>
        <v>533.78058599999997</v>
      </c>
      <c r="U38" s="106">
        <f t="shared" si="2"/>
        <v>0.6462</v>
      </c>
      <c r="V38" s="176">
        <f t="shared" si="3"/>
        <v>533.78058599999997</v>
      </c>
      <c r="W38" s="181">
        <v>0.5837</v>
      </c>
      <c r="X38" s="177">
        <f t="shared" si="4"/>
        <v>641.20000000000005</v>
      </c>
      <c r="Y38" s="115">
        <f t="shared" si="5"/>
        <v>686.76</v>
      </c>
      <c r="Z38" s="181">
        <f>_xlfn.XLOOKUP(A38,'[1]DRG koeficienti'!$A:$A,'[1]DRG koeficienti'!$F:$F)</f>
        <v>0.60129999999999995</v>
      </c>
      <c r="AA38" s="177">
        <f t="shared" si="6"/>
        <v>760.76475999999991</v>
      </c>
      <c r="AB38" s="181">
        <f>_xlfn.XLOOKUP(A38,[2]KK_DRG_koef_2025a!$A:$A,[2]KK_DRG_koef_2025a!$AA:$AA)</f>
        <v>0.58399999999999996</v>
      </c>
      <c r="AC38" s="177">
        <f t="shared" si="7"/>
        <v>763.71431999999993</v>
      </c>
    </row>
    <row r="39" spans="1:29" x14ac:dyDescent="0.25">
      <c r="A39" s="23" t="s">
        <v>69</v>
      </c>
      <c r="B39" s="24" t="s">
        <v>70</v>
      </c>
      <c r="C39" s="24"/>
      <c r="D39" s="24" t="s">
        <v>4</v>
      </c>
      <c r="E39" s="93" t="s">
        <v>5</v>
      </c>
      <c r="F39" s="24" t="s">
        <v>70</v>
      </c>
      <c r="G39" s="108">
        <v>1.0495000000000001</v>
      </c>
      <c r="H39" s="109">
        <v>560</v>
      </c>
      <c r="I39" s="99" t="s">
        <v>1763</v>
      </c>
      <c r="J39" s="25">
        <v>495.39</v>
      </c>
      <c r="K39" s="108">
        <v>0.93600000000000005</v>
      </c>
      <c r="L39" s="109">
        <v>506.44</v>
      </c>
      <c r="M39" s="25">
        <v>1.014</v>
      </c>
      <c r="N39" s="25">
        <v>670.44</v>
      </c>
      <c r="O39" s="108">
        <v>1.0039</v>
      </c>
      <c r="P39" s="109">
        <v>755.9</v>
      </c>
      <c r="Q39" s="108">
        <v>1.0810999999999999</v>
      </c>
      <c r="R39" s="115">
        <v>893.02103299999987</v>
      </c>
      <c r="S39" s="106">
        <f t="shared" si="0"/>
        <v>1.0810999999999999</v>
      </c>
      <c r="T39" s="114">
        <f t="shared" si="1"/>
        <v>893.02103299999987</v>
      </c>
      <c r="U39" s="106">
        <f t="shared" si="2"/>
        <v>1.0810999999999999</v>
      </c>
      <c r="V39" s="176">
        <f t="shared" si="3"/>
        <v>893.02103299999987</v>
      </c>
      <c r="W39" s="181">
        <v>0.96030000000000004</v>
      </c>
      <c r="X39" s="177">
        <f t="shared" si="4"/>
        <v>1054.9000000000001</v>
      </c>
      <c r="Y39" s="115">
        <f t="shared" si="5"/>
        <v>1129.8599999999999</v>
      </c>
      <c r="Z39" s="181">
        <f>_xlfn.XLOOKUP(A39,'[1]DRG koeficienti'!$A:$A,'[1]DRG koeficienti'!$F:$F)</f>
        <v>1.0014000000000001</v>
      </c>
      <c r="AA39" s="177">
        <f t="shared" si="6"/>
        <v>1266.9712800000002</v>
      </c>
      <c r="AB39" s="181">
        <f>_xlfn.XLOOKUP(A39,[2]KK_DRG_koef_2025a!$A:$A,[2]KK_DRG_koef_2025a!$AA:$AA)</f>
        <v>1.0270999999999999</v>
      </c>
      <c r="AC39" s="177">
        <f t="shared" si="7"/>
        <v>1343.1694829999999</v>
      </c>
    </row>
    <row r="40" spans="1:29" x14ac:dyDescent="0.25">
      <c r="A40" s="23" t="s">
        <v>71</v>
      </c>
      <c r="B40" s="24" t="s">
        <v>72</v>
      </c>
      <c r="C40" s="24"/>
      <c r="D40" s="24" t="s">
        <v>4</v>
      </c>
      <c r="E40" s="93" t="s">
        <v>5</v>
      </c>
      <c r="F40" s="24" t="s">
        <v>72</v>
      </c>
      <c r="G40" s="108">
        <v>0.86470000000000002</v>
      </c>
      <c r="H40" s="109">
        <v>461.4</v>
      </c>
      <c r="I40" s="99" t="s">
        <v>1764</v>
      </c>
      <c r="J40" s="25">
        <v>448.56</v>
      </c>
      <c r="K40" s="108">
        <v>0.77059999999999995</v>
      </c>
      <c r="L40" s="109">
        <v>416.95</v>
      </c>
      <c r="M40" s="25">
        <v>0.98</v>
      </c>
      <c r="N40" s="25">
        <v>647.96</v>
      </c>
      <c r="O40" s="108">
        <v>0.85580000000000001</v>
      </c>
      <c r="P40" s="109">
        <v>644.38</v>
      </c>
      <c r="Q40" s="108">
        <v>0.90549999999999997</v>
      </c>
      <c r="R40" s="115">
        <v>747.97016499999995</v>
      </c>
      <c r="S40" s="106">
        <f t="shared" si="0"/>
        <v>0.90549999999999997</v>
      </c>
      <c r="T40" s="114">
        <f t="shared" si="1"/>
        <v>747.97016499999995</v>
      </c>
      <c r="U40" s="106">
        <f t="shared" si="2"/>
        <v>0.90549999999999997</v>
      </c>
      <c r="V40" s="176">
        <f t="shared" si="3"/>
        <v>747.97016499999995</v>
      </c>
      <c r="W40" s="181">
        <v>1.1680999999999999</v>
      </c>
      <c r="X40" s="177">
        <f t="shared" si="4"/>
        <v>1283.17</v>
      </c>
      <c r="Y40" s="115">
        <f t="shared" si="5"/>
        <v>1374.35</v>
      </c>
      <c r="Z40" s="181">
        <f>_xlfn.XLOOKUP(A40,'[1]DRG koeficienti'!$A:$A,'[1]DRG koeficienti'!$F:$F)</f>
        <v>1.0747</v>
      </c>
      <c r="AA40" s="177">
        <f t="shared" si="6"/>
        <v>1359.7104400000001</v>
      </c>
      <c r="AB40" s="181">
        <f>_xlfn.XLOOKUP(A40,[2]KK_DRG_koef_2025a!$A:$A,[2]KK_DRG_koef_2025a!$AA:$AA)</f>
        <v>0.90149999999999997</v>
      </c>
      <c r="AC40" s="177">
        <f t="shared" si="7"/>
        <v>1178.9185949999999</v>
      </c>
    </row>
    <row r="41" spans="1:29" x14ac:dyDescent="0.25">
      <c r="A41" s="23" t="s">
        <v>73</v>
      </c>
      <c r="B41" s="24" t="s">
        <v>74</v>
      </c>
      <c r="C41" s="24"/>
      <c r="D41" s="24" t="s">
        <v>4</v>
      </c>
      <c r="E41" s="93" t="s">
        <v>5</v>
      </c>
      <c r="F41" s="24" t="s">
        <v>74</v>
      </c>
      <c r="G41" s="108">
        <v>0.69620000000000004</v>
      </c>
      <c r="H41" s="109">
        <v>371.49</v>
      </c>
      <c r="I41" s="99" t="s">
        <v>1765</v>
      </c>
      <c r="J41" s="25">
        <v>179.34</v>
      </c>
      <c r="K41" s="108">
        <v>0.71179999999999999</v>
      </c>
      <c r="L41" s="109">
        <v>385.13</v>
      </c>
      <c r="M41" s="25">
        <v>0.74180000000000001</v>
      </c>
      <c r="N41" s="25">
        <v>490.46</v>
      </c>
      <c r="O41" s="108">
        <v>0.42570000000000002</v>
      </c>
      <c r="P41" s="109">
        <v>320.54000000000002</v>
      </c>
      <c r="Q41" s="108">
        <v>0.67259999999999998</v>
      </c>
      <c r="R41" s="115">
        <v>555.58777799999996</v>
      </c>
      <c r="S41" s="106">
        <f t="shared" si="0"/>
        <v>0.67259999999999998</v>
      </c>
      <c r="T41" s="114">
        <f t="shared" si="1"/>
        <v>555.58777799999996</v>
      </c>
      <c r="U41" s="106">
        <f t="shared" si="2"/>
        <v>0.67259999999999998</v>
      </c>
      <c r="V41" s="176">
        <f t="shared" si="3"/>
        <v>555.58777799999996</v>
      </c>
      <c r="W41" s="181">
        <v>0.48649999999999999</v>
      </c>
      <c r="X41" s="177">
        <f t="shared" si="4"/>
        <v>534.42999999999995</v>
      </c>
      <c r="Y41" s="115">
        <f t="shared" si="5"/>
        <v>572.4</v>
      </c>
      <c r="Z41" s="181">
        <f>_xlfn.XLOOKUP(A41,'[1]DRG koeficienti'!$A:$A,'[1]DRG koeficienti'!$F:$F)</f>
        <v>0.6623</v>
      </c>
      <c r="AA41" s="177">
        <f t="shared" si="6"/>
        <v>837.94195999999999</v>
      </c>
      <c r="AB41" s="181">
        <f>_xlfn.XLOOKUP(A41,[2]KK_DRG_koef_2025a!$A:$A,[2]KK_DRG_koef_2025a!$AA:$AA)</f>
        <v>0.29420000000000002</v>
      </c>
      <c r="AC41" s="177">
        <f t="shared" si="7"/>
        <v>384.73416600000002</v>
      </c>
    </row>
    <row r="42" spans="1:29" x14ac:dyDescent="0.25">
      <c r="A42" s="23" t="s">
        <v>75</v>
      </c>
      <c r="B42" s="24" t="s">
        <v>76</v>
      </c>
      <c r="C42" s="24"/>
      <c r="D42" s="24" t="s">
        <v>4</v>
      </c>
      <c r="E42" s="93" t="s">
        <v>5</v>
      </c>
      <c r="F42" s="24" t="s">
        <v>76</v>
      </c>
      <c r="G42" s="108">
        <v>0.70479999999999998</v>
      </c>
      <c r="H42" s="109">
        <v>376.07</v>
      </c>
      <c r="I42" s="99" t="s">
        <v>1766</v>
      </c>
      <c r="J42" s="25">
        <v>325</v>
      </c>
      <c r="K42" s="108">
        <v>0.63729999999999998</v>
      </c>
      <c r="L42" s="109">
        <v>344.82</v>
      </c>
      <c r="M42" s="25">
        <v>0.60160000000000002</v>
      </c>
      <c r="N42" s="25">
        <v>397.77</v>
      </c>
      <c r="O42" s="108">
        <v>0.73919999999999997</v>
      </c>
      <c r="P42" s="109">
        <v>556.59</v>
      </c>
      <c r="Q42" s="108">
        <v>0.67930000000000001</v>
      </c>
      <c r="R42" s="115">
        <v>561.12217899999996</v>
      </c>
      <c r="S42" s="106">
        <f t="shared" si="0"/>
        <v>0.67930000000000001</v>
      </c>
      <c r="T42" s="114">
        <f t="shared" si="1"/>
        <v>561.12217899999996</v>
      </c>
      <c r="U42" s="106">
        <f t="shared" si="2"/>
        <v>0.67930000000000001</v>
      </c>
      <c r="V42" s="176">
        <f t="shared" si="3"/>
        <v>561.12217899999996</v>
      </c>
      <c r="W42" s="181">
        <v>0.53029999999999999</v>
      </c>
      <c r="X42" s="177">
        <f t="shared" si="4"/>
        <v>582.54</v>
      </c>
      <c r="Y42" s="115">
        <f t="shared" si="5"/>
        <v>623.94000000000005</v>
      </c>
      <c r="Z42" s="181">
        <f>_xlfn.XLOOKUP(A42,'[1]DRG koeficienti'!$A:$A,'[1]DRG koeficienti'!$F:$F)</f>
        <v>0.76129999999999998</v>
      </c>
      <c r="AA42" s="177">
        <f t="shared" si="6"/>
        <v>963.19676000000004</v>
      </c>
      <c r="AB42" s="181">
        <f>_xlfn.XLOOKUP(A42,[2]KK_DRG_koef_2025a!$A:$A,[2]KK_DRG_koef_2025a!$AA:$AA)</f>
        <v>0.68469999999999998</v>
      </c>
      <c r="AC42" s="177">
        <f t="shared" si="7"/>
        <v>895.40273100000002</v>
      </c>
    </row>
    <row r="43" spans="1:29" x14ac:dyDescent="0.25">
      <c r="A43" s="23" t="s">
        <v>77</v>
      </c>
      <c r="B43" s="24" t="s">
        <v>78</v>
      </c>
      <c r="C43" s="24"/>
      <c r="D43" s="24" t="s">
        <v>4</v>
      </c>
      <c r="E43" s="93" t="s">
        <v>5</v>
      </c>
      <c r="F43" s="24" t="s">
        <v>78</v>
      </c>
      <c r="G43" s="108">
        <v>0.48620000000000002</v>
      </c>
      <c r="H43" s="109">
        <v>259.43</v>
      </c>
      <c r="I43" s="99" t="s">
        <v>1767</v>
      </c>
      <c r="J43" s="25">
        <v>241.77</v>
      </c>
      <c r="K43" s="108">
        <v>0.44450000000000001</v>
      </c>
      <c r="L43" s="109">
        <v>240.51</v>
      </c>
      <c r="M43" s="25">
        <v>0.4178</v>
      </c>
      <c r="N43" s="25">
        <v>276.24</v>
      </c>
      <c r="O43" s="108">
        <v>0.48110000000000003</v>
      </c>
      <c r="P43" s="109">
        <v>362.25</v>
      </c>
      <c r="Q43" s="108">
        <v>0.48359999999999997</v>
      </c>
      <c r="R43" s="115">
        <v>399.46810799999997</v>
      </c>
      <c r="S43" s="106">
        <f t="shared" si="0"/>
        <v>0.48359999999999997</v>
      </c>
      <c r="T43" s="114">
        <f t="shared" si="1"/>
        <v>399.46810799999997</v>
      </c>
      <c r="U43" s="106">
        <f t="shared" si="2"/>
        <v>0.48359999999999997</v>
      </c>
      <c r="V43" s="176">
        <f t="shared" si="3"/>
        <v>399.46810799999997</v>
      </c>
      <c r="W43" s="181">
        <v>0.43240000000000001</v>
      </c>
      <c r="X43" s="177">
        <f t="shared" si="4"/>
        <v>475</v>
      </c>
      <c r="Y43" s="115">
        <f t="shared" si="5"/>
        <v>508.75</v>
      </c>
      <c r="Z43" s="181">
        <f>_xlfn.XLOOKUP(A43,'[1]DRG koeficienti'!$A:$A,'[1]DRG koeficienti'!$F:$F)</f>
        <v>0.5131</v>
      </c>
      <c r="AA43" s="177">
        <f t="shared" si="6"/>
        <v>649.17412000000002</v>
      </c>
      <c r="AB43" s="181">
        <f>_xlfn.XLOOKUP(A43,[2]KK_DRG_koef_2025a!$A:$A,[2]KK_DRG_koef_2025a!$AA:$AA)</f>
        <v>0.53359999999999996</v>
      </c>
      <c r="AC43" s="177">
        <f t="shared" si="7"/>
        <v>697.80472799999995</v>
      </c>
    </row>
    <row r="44" spans="1:29" x14ac:dyDescent="0.25">
      <c r="A44" s="23" t="s">
        <v>79</v>
      </c>
      <c r="B44" s="24" t="s">
        <v>80</v>
      </c>
      <c r="C44" s="24"/>
      <c r="D44" s="24" t="s">
        <v>4</v>
      </c>
      <c r="E44" s="93" t="s">
        <v>5</v>
      </c>
      <c r="F44" s="24" t="s">
        <v>80</v>
      </c>
      <c r="G44" s="108">
        <v>0.49440000000000001</v>
      </c>
      <c r="H44" s="109">
        <v>263.81</v>
      </c>
      <c r="I44" s="99" t="s">
        <v>1768</v>
      </c>
      <c r="J44" s="25">
        <v>171.48</v>
      </c>
      <c r="K44" s="108">
        <v>0.3367</v>
      </c>
      <c r="L44" s="109">
        <v>182.18</v>
      </c>
      <c r="M44" s="25">
        <v>0.35389999999999999</v>
      </c>
      <c r="N44" s="25">
        <v>233.99</v>
      </c>
      <c r="O44" s="108">
        <v>0.30270000000000002</v>
      </c>
      <c r="P44" s="109">
        <v>227.92</v>
      </c>
      <c r="Q44" s="108">
        <v>0.36449999999999999</v>
      </c>
      <c r="R44" s="115">
        <v>301.08793499999996</v>
      </c>
      <c r="S44" s="106">
        <f t="shared" si="0"/>
        <v>0.36449999999999999</v>
      </c>
      <c r="T44" s="114">
        <f t="shared" si="1"/>
        <v>301.08793499999996</v>
      </c>
      <c r="U44" s="106">
        <f t="shared" si="2"/>
        <v>0.36449999999999999</v>
      </c>
      <c r="V44" s="176">
        <f t="shared" si="3"/>
        <v>301.08793499999996</v>
      </c>
      <c r="W44" s="181">
        <v>0.33289999999999997</v>
      </c>
      <c r="X44" s="177">
        <f t="shared" si="4"/>
        <v>365.69</v>
      </c>
      <c r="Y44" s="115">
        <f t="shared" si="5"/>
        <v>391.68</v>
      </c>
      <c r="Z44" s="181">
        <f>_xlfn.XLOOKUP(A44,'[1]DRG koeficienti'!$A:$A,'[1]DRG koeficienti'!$F:$F)</f>
        <v>0.37869999999999998</v>
      </c>
      <c r="AA44" s="177">
        <f t="shared" si="6"/>
        <v>479.13123999999999</v>
      </c>
      <c r="AB44" s="181">
        <f>_xlfn.XLOOKUP(A44,[2]KK_DRG_koef_2025a!$A:$A,[2]KK_DRG_koef_2025a!$AA:$AA)</f>
        <v>0.3473</v>
      </c>
      <c r="AC44" s="177">
        <f t="shared" si="7"/>
        <v>454.17462899999998</v>
      </c>
    </row>
    <row r="45" spans="1:29" x14ac:dyDescent="0.25">
      <c r="A45" s="23" t="s">
        <v>81</v>
      </c>
      <c r="B45" s="24" t="s">
        <v>82</v>
      </c>
      <c r="C45" s="24"/>
      <c r="D45" s="24" t="s">
        <v>4</v>
      </c>
      <c r="E45" s="93" t="s">
        <v>5</v>
      </c>
      <c r="F45" s="24" t="s">
        <v>82</v>
      </c>
      <c r="G45" s="108">
        <v>1.0762</v>
      </c>
      <c r="H45" s="109">
        <v>574.25</v>
      </c>
      <c r="I45" s="99" t="s">
        <v>1769</v>
      </c>
      <c r="J45" s="25">
        <v>476.72</v>
      </c>
      <c r="K45" s="108">
        <v>0.90790000000000004</v>
      </c>
      <c r="L45" s="109">
        <v>491.24</v>
      </c>
      <c r="M45" s="25">
        <v>0.87649999999999995</v>
      </c>
      <c r="N45" s="25">
        <v>579.52</v>
      </c>
      <c r="O45" s="108">
        <v>0.87919999999999998</v>
      </c>
      <c r="P45" s="109">
        <v>662</v>
      </c>
      <c r="Q45" s="108">
        <v>0.89980000000000004</v>
      </c>
      <c r="R45" s="115">
        <v>743.26179400000001</v>
      </c>
      <c r="S45" s="106">
        <f t="shared" si="0"/>
        <v>0.89980000000000004</v>
      </c>
      <c r="T45" s="114">
        <f t="shared" si="1"/>
        <v>743.26179400000001</v>
      </c>
      <c r="U45" s="106">
        <f t="shared" si="2"/>
        <v>0.89980000000000004</v>
      </c>
      <c r="V45" s="176">
        <f t="shared" si="3"/>
        <v>743.26179400000001</v>
      </c>
      <c r="W45" s="181">
        <v>0.79359999999999997</v>
      </c>
      <c r="X45" s="177">
        <f t="shared" si="4"/>
        <v>871.78</v>
      </c>
      <c r="Y45" s="115">
        <f t="shared" si="5"/>
        <v>933.73</v>
      </c>
      <c r="Z45" s="181">
        <f>_xlfn.XLOOKUP(A45,'[1]DRG koeficienti'!$A:$A,'[1]DRG koeficienti'!$F:$F)</f>
        <v>0.86339999999999995</v>
      </c>
      <c r="AA45" s="177">
        <f t="shared" si="6"/>
        <v>1092.3736799999999</v>
      </c>
      <c r="AB45" s="181">
        <f>_xlfn.XLOOKUP(A45,[2]KK_DRG_koef_2025a!$A:$A,[2]KK_DRG_koef_2025a!$AA:$AA)</f>
        <v>0.79169999999999996</v>
      </c>
      <c r="AC45" s="177">
        <f t="shared" si="7"/>
        <v>1035.329841</v>
      </c>
    </row>
    <row r="46" spans="1:29" ht="30" x14ac:dyDescent="0.25">
      <c r="A46" s="23" t="s">
        <v>83</v>
      </c>
      <c r="B46" s="24" t="s">
        <v>84</v>
      </c>
      <c r="C46" s="24"/>
      <c r="D46" s="24" t="s">
        <v>4</v>
      </c>
      <c r="E46" s="93" t="s">
        <v>5</v>
      </c>
      <c r="F46" s="24" t="s">
        <v>84</v>
      </c>
      <c r="G46" s="108">
        <v>0.81789999999999996</v>
      </c>
      <c r="H46" s="109">
        <v>436.42</v>
      </c>
      <c r="I46" s="99" t="s">
        <v>1770</v>
      </c>
      <c r="J46" s="25">
        <v>396.55</v>
      </c>
      <c r="K46" s="108">
        <v>0.5423</v>
      </c>
      <c r="L46" s="109">
        <v>293.42</v>
      </c>
      <c r="M46" s="25">
        <v>0.623</v>
      </c>
      <c r="N46" s="25">
        <v>411.92</v>
      </c>
      <c r="O46" s="108">
        <v>0.47220000000000001</v>
      </c>
      <c r="P46" s="109">
        <v>355.55</v>
      </c>
      <c r="Q46" s="108">
        <v>0.61350000000000005</v>
      </c>
      <c r="R46" s="115">
        <v>506.76940500000001</v>
      </c>
      <c r="S46" s="106">
        <f t="shared" si="0"/>
        <v>0.61350000000000005</v>
      </c>
      <c r="T46" s="114">
        <f t="shared" si="1"/>
        <v>506.76940500000001</v>
      </c>
      <c r="U46" s="106">
        <f t="shared" si="2"/>
        <v>0.61350000000000005</v>
      </c>
      <c r="V46" s="176">
        <f t="shared" si="3"/>
        <v>506.76940500000001</v>
      </c>
      <c r="W46" s="181">
        <v>0.58560000000000001</v>
      </c>
      <c r="X46" s="177">
        <f t="shared" si="4"/>
        <v>643.29</v>
      </c>
      <c r="Y46" s="115">
        <f t="shared" si="5"/>
        <v>689</v>
      </c>
      <c r="Z46" s="181">
        <f>_xlfn.XLOOKUP(A46,'[1]DRG koeficienti'!$A:$A,'[1]DRG koeficienti'!$F:$F)</f>
        <v>0.50590000000000002</v>
      </c>
      <c r="AA46" s="177">
        <f t="shared" si="6"/>
        <v>640.06468000000007</v>
      </c>
      <c r="AB46" s="181">
        <f>_xlfn.XLOOKUP(A46,[2]KK_DRG_koef_2025a!$A:$A,[2]KK_DRG_koef_2025a!$AA:$AA)</f>
        <v>0.42559999999999998</v>
      </c>
      <c r="AC46" s="177">
        <f t="shared" si="7"/>
        <v>556.56988799999999</v>
      </c>
    </row>
    <row r="47" spans="1:29" ht="30" x14ac:dyDescent="0.25">
      <c r="A47" s="23" t="s">
        <v>85</v>
      </c>
      <c r="B47" s="24" t="s">
        <v>86</v>
      </c>
      <c r="C47" s="24"/>
      <c r="D47" s="24" t="s">
        <v>4</v>
      </c>
      <c r="E47" s="93" t="s">
        <v>5</v>
      </c>
      <c r="F47" s="24" t="s">
        <v>86</v>
      </c>
      <c r="G47" s="108">
        <v>0.81469999999999998</v>
      </c>
      <c r="H47" s="109">
        <v>434.72</v>
      </c>
      <c r="I47" s="99" t="s">
        <v>1771</v>
      </c>
      <c r="J47" s="25">
        <v>351.09</v>
      </c>
      <c r="K47" s="108">
        <v>0.55359999999999998</v>
      </c>
      <c r="L47" s="109">
        <v>299.54000000000002</v>
      </c>
      <c r="M47" s="25">
        <v>0.57709999999999995</v>
      </c>
      <c r="N47" s="25">
        <v>381.57</v>
      </c>
      <c r="O47" s="108">
        <v>0.60329999999999995</v>
      </c>
      <c r="P47" s="109">
        <v>454.26</v>
      </c>
      <c r="Q47" s="108">
        <v>0.56369999999999998</v>
      </c>
      <c r="R47" s="115">
        <v>465.63311099999999</v>
      </c>
      <c r="S47" s="106">
        <f t="shared" si="0"/>
        <v>0.56369999999999998</v>
      </c>
      <c r="T47" s="114">
        <f t="shared" si="1"/>
        <v>465.63311099999999</v>
      </c>
      <c r="U47" s="106">
        <f t="shared" si="2"/>
        <v>0.56369999999999998</v>
      </c>
      <c r="V47" s="176">
        <f t="shared" si="3"/>
        <v>465.63311099999999</v>
      </c>
      <c r="W47" s="181">
        <v>0.47870000000000001</v>
      </c>
      <c r="X47" s="177">
        <f t="shared" si="4"/>
        <v>525.86</v>
      </c>
      <c r="Y47" s="115">
        <f t="shared" si="5"/>
        <v>563.22</v>
      </c>
      <c r="Z47" s="181">
        <f>_xlfn.XLOOKUP(A47,'[1]DRG koeficienti'!$A:$A,'[1]DRG koeficienti'!$F:$F)</f>
        <v>0.52470000000000006</v>
      </c>
      <c r="AA47" s="177">
        <f t="shared" si="6"/>
        <v>663.85044000000005</v>
      </c>
      <c r="AB47" s="181">
        <f>_xlfn.XLOOKUP(A47,[2]KK_DRG_koef_2025a!$A:$A,[2]KK_DRG_koef_2025a!$AA:$AA)</f>
        <v>0.46639999999999998</v>
      </c>
      <c r="AC47" s="177">
        <f t="shared" si="7"/>
        <v>609.92527199999995</v>
      </c>
    </row>
    <row r="48" spans="1:29" x14ac:dyDescent="0.25">
      <c r="A48" s="23" t="s">
        <v>87</v>
      </c>
      <c r="B48" s="24" t="s">
        <v>88</v>
      </c>
      <c r="C48" s="24"/>
      <c r="D48" s="24" t="s">
        <v>4</v>
      </c>
      <c r="E48" s="93" t="s">
        <v>5</v>
      </c>
      <c r="F48" s="24" t="s">
        <v>88</v>
      </c>
      <c r="G48" s="108">
        <v>0.74439999999999995</v>
      </c>
      <c r="H48" s="109">
        <v>397.2</v>
      </c>
      <c r="I48" s="99" t="s">
        <v>1772</v>
      </c>
      <c r="J48" s="25">
        <v>382.8</v>
      </c>
      <c r="K48" s="108">
        <v>0.46660000000000001</v>
      </c>
      <c r="L48" s="109">
        <v>252.46</v>
      </c>
      <c r="M48" s="25">
        <v>0.47810000000000002</v>
      </c>
      <c r="N48" s="25">
        <v>316.11</v>
      </c>
      <c r="O48" s="108">
        <v>0.35749999999999998</v>
      </c>
      <c r="P48" s="109">
        <v>269.18</v>
      </c>
      <c r="Q48" s="108">
        <v>0.49930000000000002</v>
      </c>
      <c r="R48" s="115">
        <v>412.436779</v>
      </c>
      <c r="S48" s="106">
        <f t="shared" si="0"/>
        <v>0.49930000000000002</v>
      </c>
      <c r="T48" s="114">
        <f t="shared" si="1"/>
        <v>412.436779</v>
      </c>
      <c r="U48" s="106">
        <f t="shared" si="2"/>
        <v>0.49930000000000002</v>
      </c>
      <c r="V48" s="176">
        <f t="shared" si="3"/>
        <v>412.436779</v>
      </c>
      <c r="W48" s="181">
        <v>0.3871</v>
      </c>
      <c r="X48" s="177">
        <f t="shared" si="4"/>
        <v>425.23</v>
      </c>
      <c r="Y48" s="115">
        <f t="shared" si="5"/>
        <v>455.45</v>
      </c>
      <c r="Z48" s="181">
        <f>_xlfn.XLOOKUP(A48,'[1]DRG koeficienti'!$A:$A,'[1]DRG koeficienti'!$F:$F)</f>
        <v>0.42499999999999999</v>
      </c>
      <c r="AA48" s="177">
        <f t="shared" si="6"/>
        <v>537.71</v>
      </c>
      <c r="AB48" s="181">
        <f>_xlfn.XLOOKUP(A48,[2]KK_DRG_koef_2025a!$A:$A,[2]KK_DRG_koef_2025a!$AA:$AA)</f>
        <v>0.31380000000000002</v>
      </c>
      <c r="AC48" s="177">
        <f t="shared" si="7"/>
        <v>410.36567400000001</v>
      </c>
    </row>
    <row r="49" spans="1:29" ht="30" x14ac:dyDescent="0.25">
      <c r="A49" s="23" t="s">
        <v>89</v>
      </c>
      <c r="B49" s="24" t="s">
        <v>90</v>
      </c>
      <c r="C49" s="24"/>
      <c r="D49" s="24" t="s">
        <v>4</v>
      </c>
      <c r="E49" s="93" t="s">
        <v>5</v>
      </c>
      <c r="F49" s="24" t="s">
        <v>90</v>
      </c>
      <c r="G49" s="108">
        <v>0.51939999999999997</v>
      </c>
      <c r="H49" s="109">
        <v>277.14999999999998</v>
      </c>
      <c r="I49" s="99" t="s">
        <v>1773</v>
      </c>
      <c r="J49" s="25">
        <v>293.62</v>
      </c>
      <c r="K49" s="108">
        <v>0.48149999999999998</v>
      </c>
      <c r="L49" s="109">
        <v>260.52999999999997</v>
      </c>
      <c r="M49" s="25">
        <v>0.49309999999999998</v>
      </c>
      <c r="N49" s="25">
        <v>326.02999999999997</v>
      </c>
      <c r="O49" s="108">
        <v>0.52649999999999997</v>
      </c>
      <c r="P49" s="109">
        <v>396.43</v>
      </c>
      <c r="Q49" s="108">
        <v>0.54459999999999997</v>
      </c>
      <c r="R49" s="115">
        <v>449.85593799999998</v>
      </c>
      <c r="S49" s="106">
        <f t="shared" si="0"/>
        <v>0.54459999999999997</v>
      </c>
      <c r="T49" s="114">
        <f t="shared" si="1"/>
        <v>449.85593799999998</v>
      </c>
      <c r="U49" s="106">
        <f t="shared" si="2"/>
        <v>0.54459999999999997</v>
      </c>
      <c r="V49" s="176">
        <f t="shared" si="3"/>
        <v>449.85593799999998</v>
      </c>
      <c r="W49" s="181">
        <v>0.51490000000000002</v>
      </c>
      <c r="X49" s="177">
        <f t="shared" si="4"/>
        <v>565.62</v>
      </c>
      <c r="Y49" s="115">
        <f t="shared" si="5"/>
        <v>605.82000000000005</v>
      </c>
      <c r="Z49" s="181">
        <f>_xlfn.XLOOKUP(A49,'[1]DRG koeficienti'!$A:$A,'[1]DRG koeficienti'!$F:$F)</f>
        <v>0.48320000000000002</v>
      </c>
      <c r="AA49" s="177">
        <f t="shared" si="6"/>
        <v>611.34464000000003</v>
      </c>
      <c r="AB49" s="181">
        <f>_xlfn.XLOOKUP(A49,[2]KK_DRG_koef_2025a!$A:$A,[2]KK_DRG_koef_2025a!$AA:$AA)</f>
        <v>0.49109999999999998</v>
      </c>
      <c r="AC49" s="177">
        <f t="shared" si="7"/>
        <v>642.22620299999994</v>
      </c>
    </row>
    <row r="50" spans="1:29" ht="30" x14ac:dyDescent="0.25">
      <c r="A50" s="23" t="s">
        <v>91</v>
      </c>
      <c r="B50" s="24" t="s">
        <v>92</v>
      </c>
      <c r="C50" s="24"/>
      <c r="D50" s="24" t="s">
        <v>4</v>
      </c>
      <c r="E50" s="93" t="s">
        <v>5</v>
      </c>
      <c r="F50" s="24" t="s">
        <v>92</v>
      </c>
      <c r="G50" s="108">
        <v>0.44440000000000002</v>
      </c>
      <c r="H50" s="109">
        <v>237.13</v>
      </c>
      <c r="I50" s="99" t="s">
        <v>1774</v>
      </c>
      <c r="J50" s="25">
        <v>233.09</v>
      </c>
      <c r="K50" s="108">
        <v>0.45800000000000002</v>
      </c>
      <c r="L50" s="109">
        <v>247.81</v>
      </c>
      <c r="M50" s="25">
        <v>0.4042</v>
      </c>
      <c r="N50" s="25">
        <v>267.25</v>
      </c>
      <c r="O50" s="108">
        <v>0.40799999999999997</v>
      </c>
      <c r="P50" s="109">
        <v>307.20999999999998</v>
      </c>
      <c r="Q50" s="108">
        <v>0.42030000000000001</v>
      </c>
      <c r="R50" s="115">
        <v>347.180409</v>
      </c>
      <c r="S50" s="106">
        <f t="shared" si="0"/>
        <v>0.42030000000000001</v>
      </c>
      <c r="T50" s="114">
        <f t="shared" si="1"/>
        <v>347.180409</v>
      </c>
      <c r="U50" s="106">
        <f t="shared" si="2"/>
        <v>0.42030000000000001</v>
      </c>
      <c r="V50" s="176">
        <f t="shared" si="3"/>
        <v>347.180409</v>
      </c>
      <c r="W50" s="181">
        <v>0.40660000000000002</v>
      </c>
      <c r="X50" s="177">
        <f t="shared" si="4"/>
        <v>446.65</v>
      </c>
      <c r="Y50" s="115">
        <f t="shared" si="5"/>
        <v>478.39</v>
      </c>
      <c r="Z50" s="181">
        <f>_xlfn.XLOOKUP(A50,'[1]DRG koeficienti'!$A:$A,'[1]DRG koeficienti'!$F:$F)</f>
        <v>0.45860000000000001</v>
      </c>
      <c r="AA50" s="177">
        <f t="shared" si="6"/>
        <v>580.22072000000003</v>
      </c>
      <c r="AB50" s="181">
        <f>_xlfn.XLOOKUP(A50,[2]KK_DRG_koef_2025a!$A:$A,[2]KK_DRG_koef_2025a!$AA:$AA)</f>
        <v>0.39639999999999997</v>
      </c>
      <c r="AC50" s="177">
        <f t="shared" si="7"/>
        <v>518.38417199999992</v>
      </c>
    </row>
    <row r="51" spans="1:29" x14ac:dyDescent="0.25">
      <c r="A51" s="23" t="s">
        <v>93</v>
      </c>
      <c r="B51" s="24" t="s">
        <v>94</v>
      </c>
      <c r="C51" s="24"/>
      <c r="D51" s="24" t="s">
        <v>4</v>
      </c>
      <c r="E51" s="93" t="s">
        <v>5</v>
      </c>
      <c r="F51" s="24" t="s">
        <v>94</v>
      </c>
      <c r="G51" s="108">
        <v>0.39700000000000002</v>
      </c>
      <c r="H51" s="109">
        <v>211.84</v>
      </c>
      <c r="I51" s="99" t="s">
        <v>1775</v>
      </c>
      <c r="J51" s="25">
        <v>186.6</v>
      </c>
      <c r="K51" s="108">
        <v>0.30220000000000002</v>
      </c>
      <c r="L51" s="109">
        <v>163.51</v>
      </c>
      <c r="M51" s="25">
        <v>0.29799999999999999</v>
      </c>
      <c r="N51" s="25">
        <v>197.03</v>
      </c>
      <c r="O51" s="108">
        <v>0.28939999999999999</v>
      </c>
      <c r="P51" s="109">
        <v>217.91</v>
      </c>
      <c r="Q51" s="108">
        <v>0.27829999999999999</v>
      </c>
      <c r="R51" s="115">
        <v>229.88414899999998</v>
      </c>
      <c r="S51" s="106">
        <f t="shared" si="0"/>
        <v>0.27829999999999999</v>
      </c>
      <c r="T51" s="114">
        <f t="shared" si="1"/>
        <v>229.88414899999998</v>
      </c>
      <c r="U51" s="106">
        <f t="shared" si="2"/>
        <v>0.27829999999999999</v>
      </c>
      <c r="V51" s="176">
        <f t="shared" si="3"/>
        <v>229.88414899999998</v>
      </c>
      <c r="W51" s="181">
        <v>0.2651</v>
      </c>
      <c r="X51" s="177">
        <f t="shared" si="4"/>
        <v>291.22000000000003</v>
      </c>
      <c r="Y51" s="115">
        <f t="shared" si="5"/>
        <v>311.91000000000003</v>
      </c>
      <c r="Z51" s="181">
        <f>_xlfn.XLOOKUP(A51,'[1]DRG koeficienti'!$A:$A,'[1]DRG koeficienti'!$F:$F)</f>
        <v>0.27500000000000002</v>
      </c>
      <c r="AA51" s="177">
        <f t="shared" si="6"/>
        <v>347.93000000000006</v>
      </c>
      <c r="AB51" s="181">
        <f>_xlfn.XLOOKUP(A51,[2]KK_DRG_koef_2025a!$A:$A,[2]KK_DRG_koef_2025a!$AA:$AA)</f>
        <v>0.24560000000000001</v>
      </c>
      <c r="AC51" s="177">
        <f t="shared" si="7"/>
        <v>321.17848800000002</v>
      </c>
    </row>
    <row r="52" spans="1:29" x14ac:dyDescent="0.25">
      <c r="A52" s="23" t="s">
        <v>95</v>
      </c>
      <c r="B52" s="24" t="s">
        <v>96</v>
      </c>
      <c r="C52" s="24"/>
      <c r="D52" s="24" t="s">
        <v>4</v>
      </c>
      <c r="E52" s="93" t="s">
        <v>5</v>
      </c>
      <c r="F52" s="24" t="s">
        <v>96</v>
      </c>
      <c r="G52" s="108">
        <v>1.0017</v>
      </c>
      <c r="H52" s="109">
        <v>534.5</v>
      </c>
      <c r="I52" s="99" t="s">
        <v>1776</v>
      </c>
      <c r="J52" s="25">
        <v>422.96</v>
      </c>
      <c r="K52" s="108">
        <v>0.78069999999999995</v>
      </c>
      <c r="L52" s="109">
        <v>422.41</v>
      </c>
      <c r="M52" s="25">
        <v>0.61329999999999996</v>
      </c>
      <c r="N52" s="25">
        <v>405.5</v>
      </c>
      <c r="O52" s="108">
        <v>0.62160000000000004</v>
      </c>
      <c r="P52" s="109">
        <v>468.04</v>
      </c>
      <c r="Q52" s="108">
        <v>0.66679999999999995</v>
      </c>
      <c r="R52" s="115">
        <v>550.79680399999995</v>
      </c>
      <c r="S52" s="106">
        <f t="shared" si="0"/>
        <v>0.66679999999999995</v>
      </c>
      <c r="T52" s="114">
        <f t="shared" si="1"/>
        <v>550.79680399999995</v>
      </c>
      <c r="U52" s="106">
        <f t="shared" si="2"/>
        <v>0.66679999999999995</v>
      </c>
      <c r="V52" s="176">
        <f t="shared" si="3"/>
        <v>550.79680399999995</v>
      </c>
      <c r="W52" s="181">
        <v>0.8569</v>
      </c>
      <c r="X52" s="177">
        <f t="shared" si="4"/>
        <v>941.31</v>
      </c>
      <c r="Y52" s="115">
        <f t="shared" si="5"/>
        <v>1008.2</v>
      </c>
      <c r="Z52" s="181">
        <f>_xlfn.XLOOKUP(A52,'[1]DRG koeficienti'!$A:$A,'[1]DRG koeficienti'!$F:$F)</f>
        <v>0.92969999999999997</v>
      </c>
      <c r="AA52" s="177">
        <f t="shared" si="6"/>
        <v>1176.2564400000001</v>
      </c>
      <c r="AB52" s="181">
        <f>_xlfn.XLOOKUP(A52,[2]KK_DRG_koef_2025a!$A:$A,[2]KK_DRG_koef_2025a!$AA:$AA)</f>
        <v>0.83520000000000005</v>
      </c>
      <c r="AC52" s="177">
        <f t="shared" si="7"/>
        <v>1092.2160960000001</v>
      </c>
    </row>
    <row r="53" spans="1:29" x14ac:dyDescent="0.25">
      <c r="A53" s="23" t="s">
        <v>97</v>
      </c>
      <c r="B53" s="24" t="s">
        <v>98</v>
      </c>
      <c r="C53" s="24"/>
      <c r="D53" s="24" t="s">
        <v>4</v>
      </c>
      <c r="E53" s="93" t="s">
        <v>5</v>
      </c>
      <c r="F53" s="24" t="s">
        <v>98</v>
      </c>
      <c r="G53" s="108">
        <v>0.97030000000000005</v>
      </c>
      <c r="H53" s="109">
        <v>517.74</v>
      </c>
      <c r="I53" s="99" t="s">
        <v>1777</v>
      </c>
      <c r="J53" s="25">
        <v>370.41</v>
      </c>
      <c r="K53" s="108">
        <v>0.53549999999999998</v>
      </c>
      <c r="L53" s="109">
        <v>289.74</v>
      </c>
      <c r="M53" s="25">
        <v>0.71530000000000005</v>
      </c>
      <c r="N53" s="25">
        <v>472.94</v>
      </c>
      <c r="O53" s="108">
        <v>0.67369999999999997</v>
      </c>
      <c r="P53" s="109">
        <v>507.27</v>
      </c>
      <c r="Q53" s="108">
        <v>0.57809999999999995</v>
      </c>
      <c r="R53" s="115">
        <v>477.52794299999994</v>
      </c>
      <c r="S53" s="106">
        <f t="shared" si="0"/>
        <v>0.57809999999999995</v>
      </c>
      <c r="T53" s="114">
        <f t="shared" si="1"/>
        <v>477.52794299999994</v>
      </c>
      <c r="U53" s="106">
        <f t="shared" si="2"/>
        <v>0.57809999999999995</v>
      </c>
      <c r="V53" s="176">
        <f t="shared" si="3"/>
        <v>477.52794299999994</v>
      </c>
      <c r="W53" s="181">
        <v>0.5927</v>
      </c>
      <c r="X53" s="177">
        <f t="shared" si="4"/>
        <v>651.09</v>
      </c>
      <c r="Y53" s="115">
        <f t="shared" si="5"/>
        <v>697.35</v>
      </c>
      <c r="Z53" s="181">
        <f>_xlfn.XLOOKUP(A53,'[1]DRG koeficienti'!$A:$A,'[1]DRG koeficienti'!$F:$F)</f>
        <v>0.65739999999999998</v>
      </c>
      <c r="AA53" s="177">
        <f t="shared" si="6"/>
        <v>831.74248</v>
      </c>
      <c r="AB53" s="181">
        <f>_xlfn.XLOOKUP(A53,[2]KK_DRG_koef_2025a!$A:$A,[2]KK_DRG_koef_2025a!$AA:$AA)</f>
        <v>0.58889999999999998</v>
      </c>
      <c r="AC53" s="177">
        <f t="shared" si="7"/>
        <v>770.12219700000003</v>
      </c>
    </row>
    <row r="54" spans="1:29" x14ac:dyDescent="0.25">
      <c r="A54" s="161" t="s">
        <v>99</v>
      </c>
      <c r="B54" s="162" t="s">
        <v>100</v>
      </c>
      <c r="C54" s="162" t="s">
        <v>2317</v>
      </c>
      <c r="D54" s="24" t="s">
        <v>101</v>
      </c>
      <c r="E54" s="93" t="s">
        <v>102</v>
      </c>
      <c r="F54" s="162" t="s">
        <v>100</v>
      </c>
      <c r="G54" s="108">
        <v>1.1442000000000001</v>
      </c>
      <c r="H54" s="109">
        <v>610.53</v>
      </c>
      <c r="I54" s="99" t="s">
        <v>1778</v>
      </c>
      <c r="J54" s="25">
        <v>543.19000000000005</v>
      </c>
      <c r="K54" s="108">
        <v>0.8952</v>
      </c>
      <c r="L54" s="109">
        <v>484.37</v>
      </c>
      <c r="M54" s="25">
        <v>0.442</v>
      </c>
      <c r="N54" s="25">
        <v>292.24</v>
      </c>
      <c r="O54" s="108">
        <v>0.38850000000000001</v>
      </c>
      <c r="P54" s="109">
        <v>292.52</v>
      </c>
      <c r="Q54" s="108">
        <v>0.36</v>
      </c>
      <c r="R54" s="115">
        <v>297.37079999999997</v>
      </c>
      <c r="S54" s="106">
        <f t="shared" si="0"/>
        <v>0.36</v>
      </c>
      <c r="T54" s="114">
        <f t="shared" si="1"/>
        <v>297.37079999999997</v>
      </c>
      <c r="U54" s="106">
        <f t="shared" si="2"/>
        <v>0.36</v>
      </c>
      <c r="V54" s="176">
        <f t="shared" si="3"/>
        <v>297.37079999999997</v>
      </c>
      <c r="W54" s="181"/>
      <c r="X54" s="177"/>
      <c r="Y54" s="115"/>
      <c r="Z54" s="181"/>
      <c r="AA54" s="177"/>
      <c r="AB54" s="181"/>
      <c r="AC54" s="177"/>
    </row>
    <row r="55" spans="1:29" x14ac:dyDescent="0.25">
      <c r="A55" s="161" t="s">
        <v>103</v>
      </c>
      <c r="B55" s="162" t="s">
        <v>104</v>
      </c>
      <c r="C55" s="162" t="s">
        <v>2317</v>
      </c>
      <c r="D55" s="24" t="s">
        <v>101</v>
      </c>
      <c r="E55" s="93" t="s">
        <v>102</v>
      </c>
      <c r="F55" s="162" t="s">
        <v>104</v>
      </c>
      <c r="G55" s="108">
        <v>2.1595</v>
      </c>
      <c r="H55" s="109">
        <v>1152.29</v>
      </c>
      <c r="I55" s="99" t="s">
        <v>1779</v>
      </c>
      <c r="J55" s="25">
        <v>1114.3900000000001</v>
      </c>
      <c r="K55" s="108">
        <v>2.1585999999999999</v>
      </c>
      <c r="L55" s="109">
        <v>1167.95</v>
      </c>
      <c r="M55" s="25">
        <v>1.8214999999999999</v>
      </c>
      <c r="N55" s="25">
        <v>1204.3399999999999</v>
      </c>
      <c r="O55" s="108">
        <v>1.6549</v>
      </c>
      <c r="P55" s="109">
        <v>1246.07</v>
      </c>
      <c r="Q55" s="108">
        <v>1.4805999999999999</v>
      </c>
      <c r="R55" s="115">
        <v>1223.0200179999999</v>
      </c>
      <c r="S55" s="106">
        <f t="shared" si="0"/>
        <v>1.4805999999999999</v>
      </c>
      <c r="T55" s="114">
        <f t="shared" si="1"/>
        <v>1223.0200179999999</v>
      </c>
      <c r="U55" s="106">
        <f t="shared" si="2"/>
        <v>1.4805999999999999</v>
      </c>
      <c r="V55" s="176">
        <f t="shared" si="3"/>
        <v>1223.0200179999999</v>
      </c>
      <c r="W55" s="181"/>
      <c r="X55" s="177"/>
      <c r="Y55" s="115"/>
      <c r="Z55" s="181"/>
      <c r="AA55" s="177"/>
      <c r="AB55" s="181"/>
      <c r="AC55" s="177"/>
    </row>
    <row r="56" spans="1:29" x14ac:dyDescent="0.25">
      <c r="A56" s="23" t="s">
        <v>105</v>
      </c>
      <c r="B56" s="24" t="s">
        <v>106</v>
      </c>
      <c r="C56" s="24"/>
      <c r="D56" s="24" t="s">
        <v>101</v>
      </c>
      <c r="E56" s="93" t="s">
        <v>102</v>
      </c>
      <c r="F56" s="24" t="s">
        <v>106</v>
      </c>
      <c r="G56" s="108"/>
      <c r="H56" s="109"/>
      <c r="I56" s="99"/>
      <c r="J56" s="25"/>
      <c r="K56" s="108"/>
      <c r="L56" s="109"/>
      <c r="M56" s="25"/>
      <c r="N56" s="25"/>
      <c r="O56" s="108"/>
      <c r="P56" s="109"/>
      <c r="Q56" s="108">
        <v>1</v>
      </c>
      <c r="R56" s="115">
        <v>826.03</v>
      </c>
      <c r="S56" s="106">
        <f t="shared" si="0"/>
        <v>1</v>
      </c>
      <c r="T56" s="114">
        <f t="shared" si="1"/>
        <v>826.03</v>
      </c>
      <c r="U56" s="106">
        <f t="shared" si="2"/>
        <v>1</v>
      </c>
      <c r="V56" s="176">
        <f t="shared" si="3"/>
        <v>826.03</v>
      </c>
      <c r="W56" s="182">
        <v>1</v>
      </c>
      <c r="X56" s="177">
        <f t="shared" si="4"/>
        <v>1098.51</v>
      </c>
      <c r="Y56" s="115">
        <f t="shared" si="5"/>
        <v>1176.57</v>
      </c>
      <c r="Z56" s="181">
        <f>_xlfn.XLOOKUP(A56,'[1]DRG koeficienti'!$A:$A,'[1]DRG koeficienti'!$F:$F)</f>
        <v>1.069</v>
      </c>
      <c r="AA56" s="177">
        <f t="shared" si="6"/>
        <v>1352.4988000000001</v>
      </c>
      <c r="AB56" s="181">
        <f>_xlfn.XLOOKUP(A56,[2]KK_DRG_koef_2025a!$A:$A,[2]KK_DRG_koef_2025a!$AA:$AA)</f>
        <v>0.83020000000000005</v>
      </c>
      <c r="AC56" s="177">
        <f t="shared" si="7"/>
        <v>1085.6774460000001</v>
      </c>
    </row>
    <row r="57" spans="1:29" x14ac:dyDescent="0.25">
      <c r="A57" s="23" t="s">
        <v>107</v>
      </c>
      <c r="B57" s="24" t="s">
        <v>108</v>
      </c>
      <c r="C57" s="24"/>
      <c r="D57" s="24" t="s">
        <v>101</v>
      </c>
      <c r="E57" s="93" t="s">
        <v>102</v>
      </c>
      <c r="F57" s="24" t="s">
        <v>108</v>
      </c>
      <c r="G57" s="108">
        <v>1.085</v>
      </c>
      <c r="H57" s="109">
        <v>578.95000000000005</v>
      </c>
      <c r="I57" s="99" t="s">
        <v>1780</v>
      </c>
      <c r="J57" s="25">
        <v>509.79</v>
      </c>
      <c r="K57" s="108">
        <v>0.96419999999999995</v>
      </c>
      <c r="L57" s="109">
        <v>521.70000000000005</v>
      </c>
      <c r="M57" s="25">
        <v>0.91539999999999999</v>
      </c>
      <c r="N57" s="25">
        <v>605.24</v>
      </c>
      <c r="O57" s="108">
        <v>0.85589999999999999</v>
      </c>
      <c r="P57" s="109">
        <v>644.46</v>
      </c>
      <c r="Q57" s="108">
        <v>1.1513</v>
      </c>
      <c r="R57" s="115">
        <v>951.00833899999998</v>
      </c>
      <c r="S57" s="106">
        <f t="shared" si="0"/>
        <v>1.1513</v>
      </c>
      <c r="T57" s="114">
        <f t="shared" si="1"/>
        <v>951.00833899999998</v>
      </c>
      <c r="U57" s="106">
        <f t="shared" si="2"/>
        <v>1.1513</v>
      </c>
      <c r="V57" s="176">
        <f t="shared" si="3"/>
        <v>951.00833899999998</v>
      </c>
      <c r="W57" s="181">
        <v>1.2887999999999999</v>
      </c>
      <c r="X57" s="177">
        <f t="shared" si="4"/>
        <v>1415.76</v>
      </c>
      <c r="Y57" s="115">
        <f t="shared" si="5"/>
        <v>1516.36</v>
      </c>
      <c r="Z57" s="181">
        <f>_xlfn.XLOOKUP(A57,'[1]DRG koeficienti'!$A:$A,'[1]DRG koeficienti'!$F:$F)</f>
        <v>1.131</v>
      </c>
      <c r="AA57" s="177">
        <f t="shared" si="6"/>
        <v>1430.9412</v>
      </c>
      <c r="AB57" s="181">
        <f>_xlfn.XLOOKUP(A57,[2]KK_DRG_koef_2025a!$A:$A,[2]KK_DRG_koef_2025a!$AA:$AA)</f>
        <v>1.0947</v>
      </c>
      <c r="AC57" s="177">
        <f t="shared" si="7"/>
        <v>1431.5720309999999</v>
      </c>
    </row>
    <row r="58" spans="1:29" x14ac:dyDescent="0.25">
      <c r="A58" s="26" t="s">
        <v>109</v>
      </c>
      <c r="B58" s="24" t="s">
        <v>110</v>
      </c>
      <c r="C58" s="24" t="s">
        <v>1727</v>
      </c>
      <c r="D58" s="27" t="s">
        <v>101</v>
      </c>
      <c r="E58" s="93" t="s">
        <v>102</v>
      </c>
      <c r="F58" s="24" t="s">
        <v>110</v>
      </c>
      <c r="G58" s="108"/>
      <c r="H58" s="109"/>
      <c r="I58" s="99"/>
      <c r="J58" s="25"/>
      <c r="K58" s="108"/>
      <c r="L58" s="109"/>
      <c r="M58" s="25"/>
      <c r="N58" s="25"/>
      <c r="O58" s="108">
        <v>1</v>
      </c>
      <c r="P58" s="109">
        <v>752.96</v>
      </c>
      <c r="Q58" s="108">
        <v>1</v>
      </c>
      <c r="R58" s="115">
        <v>826.03</v>
      </c>
      <c r="S58" s="106">
        <f t="shared" si="0"/>
        <v>1</v>
      </c>
      <c r="T58" s="114">
        <f t="shared" si="1"/>
        <v>826.03</v>
      </c>
      <c r="U58" s="106">
        <f t="shared" si="2"/>
        <v>1</v>
      </c>
      <c r="V58" s="176">
        <f t="shared" si="3"/>
        <v>826.03</v>
      </c>
      <c r="W58" s="181">
        <v>0.57410000000000005</v>
      </c>
      <c r="X58" s="177">
        <f t="shared" si="4"/>
        <v>630.65</v>
      </c>
      <c r="Y58" s="115">
        <f t="shared" si="5"/>
        <v>675.47</v>
      </c>
      <c r="Z58" s="181">
        <f>_xlfn.XLOOKUP(A58,'[1]DRG koeficienti'!$A:$A,'[1]DRG koeficienti'!$F:$F)</f>
        <v>0.83340000000000003</v>
      </c>
      <c r="AA58" s="177">
        <f t="shared" si="6"/>
        <v>1054.41768</v>
      </c>
      <c r="AB58" s="181">
        <f>_xlfn.XLOOKUP(A58,[2]KK_DRG_koef_2025a!$A:$A,[2]KK_DRG_koef_2025a!$AA:$AA)</f>
        <v>0.82750000000000001</v>
      </c>
      <c r="AC58" s="177">
        <f t="shared" si="7"/>
        <v>1082.146575</v>
      </c>
    </row>
    <row r="59" spans="1:29" x14ac:dyDescent="0.25">
      <c r="A59" s="23" t="s">
        <v>111</v>
      </c>
      <c r="B59" s="24" t="s">
        <v>112</v>
      </c>
      <c r="C59" s="24"/>
      <c r="D59" s="24" t="s">
        <v>101</v>
      </c>
      <c r="E59" s="93" t="s">
        <v>102</v>
      </c>
      <c r="F59" s="24" t="s">
        <v>112</v>
      </c>
      <c r="G59" s="108">
        <v>1.1926000000000001</v>
      </c>
      <c r="H59" s="109">
        <v>636.36</v>
      </c>
      <c r="I59" s="99"/>
      <c r="J59" s="25"/>
      <c r="K59" s="108"/>
      <c r="L59" s="109"/>
      <c r="M59" s="25"/>
      <c r="N59" s="25"/>
      <c r="O59" s="108"/>
      <c r="P59" s="109"/>
      <c r="Q59" s="108">
        <v>1.1926000000000001</v>
      </c>
      <c r="R59" s="115">
        <v>985.123378</v>
      </c>
      <c r="S59" s="106">
        <f t="shared" si="0"/>
        <v>1.1926000000000001</v>
      </c>
      <c r="T59" s="114">
        <f t="shared" si="1"/>
        <v>985.123378</v>
      </c>
      <c r="U59" s="106">
        <f t="shared" si="2"/>
        <v>1.1926000000000001</v>
      </c>
      <c r="V59" s="176">
        <f t="shared" si="3"/>
        <v>985.123378</v>
      </c>
      <c r="W59" s="181">
        <v>1.1926000000000001</v>
      </c>
      <c r="X59" s="177">
        <f t="shared" si="4"/>
        <v>1310.08</v>
      </c>
      <c r="Y59" s="115">
        <f t="shared" si="5"/>
        <v>1403.18</v>
      </c>
      <c r="Z59" s="181">
        <f>_xlfn.XLOOKUP(A59,'[1]DRG koeficienti'!$A:$A,'[1]DRG koeficienti'!$F:$F)</f>
        <v>1.1926000000000001</v>
      </c>
      <c r="AA59" s="177">
        <f t="shared" si="6"/>
        <v>1508.8775200000002</v>
      </c>
      <c r="AB59" s="181">
        <f>_xlfn.XLOOKUP(A59,[2]KK_DRG_koef_2025a!$A:$A,[2]KK_DRG_koef_2025a!$AA:$AA)</f>
        <v>1.1926000000000001</v>
      </c>
      <c r="AC59" s="177">
        <f t="shared" si="7"/>
        <v>1559.5987980000002</v>
      </c>
    </row>
    <row r="60" spans="1:29" x14ac:dyDescent="0.25">
      <c r="A60" s="23" t="s">
        <v>113</v>
      </c>
      <c r="B60" s="24" t="s">
        <v>114</v>
      </c>
      <c r="C60" s="24" t="s">
        <v>1727</v>
      </c>
      <c r="D60" s="27" t="s">
        <v>101</v>
      </c>
      <c r="E60" s="93" t="s">
        <v>102</v>
      </c>
      <c r="F60" s="24" t="s">
        <v>114</v>
      </c>
      <c r="G60" s="108"/>
      <c r="H60" s="109"/>
      <c r="I60" s="99"/>
      <c r="J60" s="25"/>
      <c r="K60" s="108"/>
      <c r="L60" s="109"/>
      <c r="M60" s="25"/>
      <c r="N60" s="25"/>
      <c r="O60" s="108">
        <v>1</v>
      </c>
      <c r="P60" s="109">
        <v>752.96</v>
      </c>
      <c r="Q60" s="108">
        <v>1</v>
      </c>
      <c r="R60" s="115">
        <v>826.03</v>
      </c>
      <c r="S60" s="106">
        <f t="shared" si="0"/>
        <v>1</v>
      </c>
      <c r="T60" s="114">
        <f t="shared" si="1"/>
        <v>826.03</v>
      </c>
      <c r="U60" s="106">
        <f t="shared" si="2"/>
        <v>1</v>
      </c>
      <c r="V60" s="176">
        <f t="shared" si="3"/>
        <v>826.03</v>
      </c>
      <c r="W60" s="182">
        <v>1</v>
      </c>
      <c r="X60" s="177">
        <f t="shared" si="4"/>
        <v>1098.51</v>
      </c>
      <c r="Y60" s="115">
        <f t="shared" si="5"/>
        <v>1176.57</v>
      </c>
      <c r="Z60" s="181">
        <f>_xlfn.XLOOKUP(A60,'[1]DRG koeficienti'!$A:$A,'[1]DRG koeficienti'!$F:$F)</f>
        <v>1</v>
      </c>
      <c r="AA60" s="177">
        <f t="shared" si="6"/>
        <v>1265.2</v>
      </c>
      <c r="AB60" s="181">
        <f>_xlfn.XLOOKUP(A60,[2]KK_DRG_koef_2025a!$A:$A,[2]KK_DRG_koef_2025a!$AA:$AA)</f>
        <v>1</v>
      </c>
      <c r="AC60" s="177">
        <f t="shared" si="7"/>
        <v>1307.73</v>
      </c>
    </row>
    <row r="61" spans="1:29" ht="30" x14ac:dyDescent="0.25">
      <c r="A61" s="26" t="s">
        <v>115</v>
      </c>
      <c r="B61" s="24" t="s">
        <v>116</v>
      </c>
      <c r="C61" s="24" t="s">
        <v>1727</v>
      </c>
      <c r="D61" s="27" t="s">
        <v>101</v>
      </c>
      <c r="E61" s="93" t="s">
        <v>102</v>
      </c>
      <c r="F61" s="24" t="s">
        <v>116</v>
      </c>
      <c r="G61" s="108"/>
      <c r="H61" s="109"/>
      <c r="I61" s="99"/>
      <c r="J61" s="25"/>
      <c r="K61" s="108"/>
      <c r="L61" s="109"/>
      <c r="M61" s="25"/>
      <c r="N61" s="25"/>
      <c r="O61" s="108">
        <v>1</v>
      </c>
      <c r="P61" s="109">
        <v>752.96</v>
      </c>
      <c r="Q61" s="108">
        <v>1</v>
      </c>
      <c r="R61" s="115">
        <v>826.03</v>
      </c>
      <c r="S61" s="106">
        <f t="shared" si="0"/>
        <v>1</v>
      </c>
      <c r="T61" s="114">
        <f t="shared" si="1"/>
        <v>826.03</v>
      </c>
      <c r="U61" s="106">
        <f t="shared" si="2"/>
        <v>1</v>
      </c>
      <c r="V61" s="176">
        <f t="shared" si="3"/>
        <v>826.03</v>
      </c>
      <c r="W61" s="182">
        <v>1</v>
      </c>
      <c r="X61" s="177">
        <f t="shared" si="4"/>
        <v>1098.51</v>
      </c>
      <c r="Y61" s="115">
        <f t="shared" si="5"/>
        <v>1176.57</v>
      </c>
      <c r="Z61" s="181">
        <f>_xlfn.XLOOKUP(A61,'[1]DRG koeficienti'!$A:$A,'[1]DRG koeficienti'!$F:$F)</f>
        <v>1</v>
      </c>
      <c r="AA61" s="177">
        <f t="shared" si="6"/>
        <v>1265.2</v>
      </c>
      <c r="AB61" s="181">
        <f>_xlfn.XLOOKUP(A61,[2]KK_DRG_koef_2025a!$A:$A,[2]KK_DRG_koef_2025a!$AA:$AA)</f>
        <v>1</v>
      </c>
      <c r="AC61" s="177">
        <f t="shared" si="7"/>
        <v>1307.73</v>
      </c>
    </row>
    <row r="62" spans="1:29" x14ac:dyDescent="0.25">
      <c r="A62" s="26" t="s">
        <v>117</v>
      </c>
      <c r="B62" s="24" t="s">
        <v>118</v>
      </c>
      <c r="C62" s="24" t="s">
        <v>1727</v>
      </c>
      <c r="D62" s="27" t="s">
        <v>101</v>
      </c>
      <c r="E62" s="93" t="s">
        <v>102</v>
      </c>
      <c r="F62" s="24" t="s">
        <v>118</v>
      </c>
      <c r="G62" s="108"/>
      <c r="H62" s="109"/>
      <c r="I62" s="99"/>
      <c r="J62" s="25"/>
      <c r="K62" s="108"/>
      <c r="L62" s="109"/>
      <c r="M62" s="25"/>
      <c r="N62" s="25"/>
      <c r="O62" s="108">
        <v>1</v>
      </c>
      <c r="P62" s="109">
        <v>752.96</v>
      </c>
      <c r="Q62" s="108">
        <v>1</v>
      </c>
      <c r="R62" s="115">
        <v>826.03</v>
      </c>
      <c r="S62" s="106">
        <f t="shared" si="0"/>
        <v>1</v>
      </c>
      <c r="T62" s="114">
        <f t="shared" si="1"/>
        <v>826.03</v>
      </c>
      <c r="U62" s="106">
        <f t="shared" si="2"/>
        <v>1</v>
      </c>
      <c r="V62" s="176">
        <f t="shared" si="3"/>
        <v>826.03</v>
      </c>
      <c r="W62" s="182">
        <v>1</v>
      </c>
      <c r="X62" s="177">
        <f t="shared" si="4"/>
        <v>1098.51</v>
      </c>
      <c r="Y62" s="115">
        <f t="shared" si="5"/>
        <v>1176.57</v>
      </c>
      <c r="Z62" s="181">
        <f>_xlfn.XLOOKUP(A62,'[1]DRG koeficienti'!$A:$A,'[1]DRG koeficienti'!$F:$F)</f>
        <v>1</v>
      </c>
      <c r="AA62" s="177">
        <f t="shared" si="6"/>
        <v>1265.2</v>
      </c>
      <c r="AB62" s="181">
        <f>_xlfn.XLOOKUP(A62,[2]KK_DRG_koef_2025a!$A:$A,[2]KK_DRG_koef_2025a!$AA:$AA)</f>
        <v>1</v>
      </c>
      <c r="AC62" s="177">
        <f t="shared" si="7"/>
        <v>1307.73</v>
      </c>
    </row>
    <row r="63" spans="1:29" x14ac:dyDescent="0.25">
      <c r="A63" s="23" t="s">
        <v>119</v>
      </c>
      <c r="B63" s="24" t="s">
        <v>120</v>
      </c>
      <c r="C63" s="24"/>
      <c r="D63" s="24" t="s">
        <v>101</v>
      </c>
      <c r="E63" s="93" t="s">
        <v>102</v>
      </c>
      <c r="F63" s="24" t="s">
        <v>120</v>
      </c>
      <c r="G63" s="108">
        <v>0.69420000000000004</v>
      </c>
      <c r="H63" s="109">
        <v>370.42</v>
      </c>
      <c r="I63" s="99" t="s">
        <v>1781</v>
      </c>
      <c r="J63" s="25">
        <v>393.17</v>
      </c>
      <c r="K63" s="108">
        <v>0.72740000000000005</v>
      </c>
      <c r="L63" s="109">
        <v>393.57</v>
      </c>
      <c r="M63" s="25">
        <v>0.58069999999999999</v>
      </c>
      <c r="N63" s="25">
        <v>383.95</v>
      </c>
      <c r="O63" s="108">
        <v>0.67330000000000001</v>
      </c>
      <c r="P63" s="109">
        <v>506.97</v>
      </c>
      <c r="Q63" s="108">
        <v>0.5827</v>
      </c>
      <c r="R63" s="115">
        <v>481.32768099999998</v>
      </c>
      <c r="S63" s="106">
        <f t="shared" si="0"/>
        <v>0.5827</v>
      </c>
      <c r="T63" s="114">
        <f t="shared" si="1"/>
        <v>481.32768099999998</v>
      </c>
      <c r="U63" s="106">
        <f t="shared" si="2"/>
        <v>0.5827</v>
      </c>
      <c r="V63" s="176">
        <f t="shared" si="3"/>
        <v>481.32768099999998</v>
      </c>
      <c r="W63" s="181">
        <v>0.66400000000000003</v>
      </c>
      <c r="X63" s="177">
        <f t="shared" si="4"/>
        <v>729.41</v>
      </c>
      <c r="Y63" s="115">
        <f t="shared" si="5"/>
        <v>781.24</v>
      </c>
      <c r="Z63" s="181">
        <f>_xlfn.XLOOKUP(A63,'[1]DRG koeficienti'!$A:$A,'[1]DRG koeficienti'!$F:$F)</f>
        <v>1.0898000000000001</v>
      </c>
      <c r="AA63" s="177">
        <f t="shared" si="6"/>
        <v>1378.8149600000002</v>
      </c>
      <c r="AB63" s="181">
        <f>_xlfn.XLOOKUP(A63,[2]KK_DRG_koef_2025a!$A:$A,[2]KK_DRG_koef_2025a!$AA:$AA)</f>
        <v>1.3190999999999999</v>
      </c>
      <c r="AC63" s="177">
        <f t="shared" si="7"/>
        <v>1725.0266429999999</v>
      </c>
    </row>
    <row r="64" spans="1:29" x14ac:dyDescent="0.25">
      <c r="A64" s="23" t="s">
        <v>121</v>
      </c>
      <c r="B64" s="24" t="s">
        <v>122</v>
      </c>
      <c r="C64" s="24"/>
      <c r="D64" s="24" t="s">
        <v>101</v>
      </c>
      <c r="E64" s="93" t="s">
        <v>102</v>
      </c>
      <c r="F64" s="24" t="s">
        <v>122</v>
      </c>
      <c r="G64" s="108">
        <v>0.16819999999999999</v>
      </c>
      <c r="H64" s="109">
        <v>89.75</v>
      </c>
      <c r="I64" s="99"/>
      <c r="J64" s="25"/>
      <c r="K64" s="108"/>
      <c r="L64" s="109"/>
      <c r="M64" s="25"/>
      <c r="N64" s="25"/>
      <c r="O64" s="108"/>
      <c r="P64" s="109"/>
      <c r="Q64" s="108">
        <v>0.3407</v>
      </c>
      <c r="R64" s="115">
        <v>281.42842100000001</v>
      </c>
      <c r="S64" s="106">
        <f t="shared" si="0"/>
        <v>0.3407</v>
      </c>
      <c r="T64" s="114">
        <f t="shared" si="1"/>
        <v>281.42842100000001</v>
      </c>
      <c r="U64" s="106">
        <f t="shared" si="2"/>
        <v>0.3407</v>
      </c>
      <c r="V64" s="176">
        <f t="shared" si="3"/>
        <v>281.42842100000001</v>
      </c>
      <c r="W64" s="181">
        <v>0.3407</v>
      </c>
      <c r="X64" s="177">
        <f t="shared" si="4"/>
        <v>374.26</v>
      </c>
      <c r="Y64" s="115">
        <f t="shared" si="5"/>
        <v>400.86</v>
      </c>
      <c r="Z64" s="181">
        <f>_xlfn.XLOOKUP(A64,'[1]DRG koeficienti'!$A:$A,'[1]DRG koeficienti'!$F:$F)</f>
        <v>0.3407</v>
      </c>
      <c r="AA64" s="177">
        <f t="shared" si="6"/>
        <v>431.05364000000003</v>
      </c>
      <c r="AB64" s="181">
        <f>_xlfn.XLOOKUP(A64,[2]KK_DRG_koef_2025a!$A:$A,[2]KK_DRG_koef_2025a!$AA:$AA)</f>
        <v>0.3407</v>
      </c>
      <c r="AC64" s="177">
        <f t="shared" si="7"/>
        <v>445.543611</v>
      </c>
    </row>
    <row r="65" spans="1:29" x14ac:dyDescent="0.25">
      <c r="A65" s="161" t="s">
        <v>123</v>
      </c>
      <c r="B65" s="162" t="s">
        <v>124</v>
      </c>
      <c r="C65" s="162" t="s">
        <v>2317</v>
      </c>
      <c r="D65" s="24" t="s">
        <v>101</v>
      </c>
      <c r="E65" s="93" t="s">
        <v>102</v>
      </c>
      <c r="F65" s="162" t="s">
        <v>124</v>
      </c>
      <c r="G65" s="108">
        <v>0.46810000000000002</v>
      </c>
      <c r="H65" s="109">
        <v>249.77</v>
      </c>
      <c r="I65" s="99" t="s">
        <v>1782</v>
      </c>
      <c r="J65" s="25">
        <v>270.75</v>
      </c>
      <c r="K65" s="108">
        <v>0.4713</v>
      </c>
      <c r="L65" s="109">
        <v>255.01</v>
      </c>
      <c r="M65" s="25">
        <v>0.39989999999999998</v>
      </c>
      <c r="N65" s="25">
        <v>264.41000000000003</v>
      </c>
      <c r="O65" s="108">
        <v>0.45140000000000002</v>
      </c>
      <c r="P65" s="109">
        <v>339.89</v>
      </c>
      <c r="Q65" s="108">
        <v>0.37369999999999998</v>
      </c>
      <c r="R65" s="115">
        <v>308.687411</v>
      </c>
      <c r="S65" s="106">
        <f t="shared" si="0"/>
        <v>0.37369999999999998</v>
      </c>
      <c r="T65" s="114">
        <f t="shared" si="1"/>
        <v>308.687411</v>
      </c>
      <c r="U65" s="106">
        <f t="shared" si="2"/>
        <v>0.37369999999999998</v>
      </c>
      <c r="V65" s="176">
        <f t="shared" si="3"/>
        <v>308.687411</v>
      </c>
      <c r="W65" s="181"/>
      <c r="X65" s="177"/>
      <c r="Y65" s="115"/>
      <c r="Z65" s="181"/>
      <c r="AA65" s="177"/>
      <c r="AB65" s="181"/>
      <c r="AC65" s="177"/>
    </row>
    <row r="66" spans="1:29" x14ac:dyDescent="0.25">
      <c r="A66" s="161" t="s">
        <v>125</v>
      </c>
      <c r="B66" s="162" t="s">
        <v>126</v>
      </c>
      <c r="C66" s="162" t="s">
        <v>2317</v>
      </c>
      <c r="D66" s="24" t="s">
        <v>101</v>
      </c>
      <c r="E66" s="93" t="s">
        <v>102</v>
      </c>
      <c r="F66" s="162" t="s">
        <v>126</v>
      </c>
      <c r="G66" s="108">
        <v>0.2802</v>
      </c>
      <c r="H66" s="109">
        <v>149.51</v>
      </c>
      <c r="I66" s="99"/>
      <c r="J66" s="25"/>
      <c r="K66" s="108"/>
      <c r="L66" s="109"/>
      <c r="M66" s="25"/>
      <c r="N66" s="25"/>
      <c r="O66" s="108">
        <v>0.2802</v>
      </c>
      <c r="P66" s="109">
        <v>210.98</v>
      </c>
      <c r="Q66" s="108">
        <v>0.2802</v>
      </c>
      <c r="R66" s="115">
        <v>231.45360600000001</v>
      </c>
      <c r="S66" s="106">
        <f t="shared" si="0"/>
        <v>0.2802</v>
      </c>
      <c r="T66" s="114">
        <f t="shared" si="1"/>
        <v>231.45360600000001</v>
      </c>
      <c r="U66" s="106">
        <f t="shared" si="2"/>
        <v>0.2802</v>
      </c>
      <c r="V66" s="176">
        <f t="shared" si="3"/>
        <v>231.45360600000001</v>
      </c>
      <c r="W66" s="181"/>
      <c r="X66" s="177"/>
      <c r="Y66" s="115"/>
      <c r="Z66" s="181"/>
      <c r="AA66" s="177"/>
      <c r="AB66" s="181"/>
      <c r="AC66" s="177"/>
    </row>
    <row r="67" spans="1:29" ht="30" x14ac:dyDescent="0.25">
      <c r="A67" s="23" t="s">
        <v>127</v>
      </c>
      <c r="B67" s="24" t="s">
        <v>128</v>
      </c>
      <c r="C67" s="24"/>
      <c r="D67" s="24" t="s">
        <v>101</v>
      </c>
      <c r="E67" s="93" t="s">
        <v>102</v>
      </c>
      <c r="F67" s="24" t="s">
        <v>128</v>
      </c>
      <c r="G67" s="108">
        <v>0.76119999999999999</v>
      </c>
      <c r="H67" s="109">
        <v>406.17</v>
      </c>
      <c r="I67" s="99" t="s">
        <v>1783</v>
      </c>
      <c r="J67" s="25">
        <v>401.02</v>
      </c>
      <c r="K67" s="108">
        <v>0.72260000000000002</v>
      </c>
      <c r="L67" s="109">
        <v>390.98</v>
      </c>
      <c r="M67" s="25">
        <v>0.7873</v>
      </c>
      <c r="N67" s="25">
        <v>520.54999999999995</v>
      </c>
      <c r="O67" s="108">
        <v>0.7238</v>
      </c>
      <c r="P67" s="109">
        <v>544.99</v>
      </c>
      <c r="Q67" s="108">
        <v>0.73819999999999997</v>
      </c>
      <c r="R67" s="115">
        <v>609.7753459999999</v>
      </c>
      <c r="S67" s="106">
        <f t="shared" si="0"/>
        <v>0.73819999999999997</v>
      </c>
      <c r="T67" s="114">
        <f t="shared" si="1"/>
        <v>609.7753459999999</v>
      </c>
      <c r="U67" s="106">
        <f t="shared" si="2"/>
        <v>0.73819999999999997</v>
      </c>
      <c r="V67" s="176">
        <f t="shared" si="3"/>
        <v>609.7753459999999</v>
      </c>
      <c r="W67" s="181">
        <v>0.5958</v>
      </c>
      <c r="X67" s="177">
        <f t="shared" si="4"/>
        <v>654.49</v>
      </c>
      <c r="Y67" s="115">
        <f t="shared" si="5"/>
        <v>701</v>
      </c>
      <c r="Z67" s="181">
        <f>_xlfn.XLOOKUP(A67,'[1]DRG koeficienti'!$A:$A,'[1]DRG koeficienti'!$F:$F)</f>
        <v>0.5756</v>
      </c>
      <c r="AA67" s="177">
        <f t="shared" si="6"/>
        <v>728.24912000000006</v>
      </c>
      <c r="AB67" s="181">
        <f>_xlfn.XLOOKUP(A67,[2]KK_DRG_koef_2025a!$A:$A,[2]KK_DRG_koef_2025a!$AA:$AA)</f>
        <v>0.495</v>
      </c>
      <c r="AC67" s="177">
        <f t="shared" si="7"/>
        <v>647.32635000000005</v>
      </c>
    </row>
    <row r="68" spans="1:29" x14ac:dyDescent="0.25">
      <c r="A68" s="163" t="s">
        <v>1686</v>
      </c>
      <c r="B68" s="164" t="s">
        <v>1687</v>
      </c>
      <c r="C68" s="162" t="s">
        <v>1747</v>
      </c>
      <c r="D68" s="29" t="s">
        <v>101</v>
      </c>
      <c r="E68" s="94" t="s">
        <v>102</v>
      </c>
      <c r="F68" s="164" t="s">
        <v>1687</v>
      </c>
      <c r="G68" s="108">
        <v>0.63570000000000004</v>
      </c>
      <c r="H68" s="109">
        <v>339.2</v>
      </c>
      <c r="I68" s="99"/>
      <c r="J68" s="25"/>
      <c r="K68" s="108"/>
      <c r="L68" s="109"/>
      <c r="M68" s="25"/>
      <c r="N68" s="25"/>
      <c r="O68" s="108"/>
      <c r="P68" s="109"/>
      <c r="Q68" s="108">
        <v>0.63570000000000004</v>
      </c>
      <c r="R68" s="115">
        <v>525.10727099999997</v>
      </c>
      <c r="S68" s="106">
        <f t="shared" si="0"/>
        <v>0.63570000000000004</v>
      </c>
      <c r="T68" s="114">
        <f t="shared" si="1"/>
        <v>525.10727099999997</v>
      </c>
      <c r="U68" s="106">
        <f t="shared" si="2"/>
        <v>0.63570000000000004</v>
      </c>
      <c r="V68" s="176">
        <f t="shared" si="3"/>
        <v>525.10727099999997</v>
      </c>
      <c r="W68" s="181"/>
      <c r="X68" s="177"/>
      <c r="Y68" s="115"/>
      <c r="Z68" s="181"/>
      <c r="AA68" s="177"/>
      <c r="AB68" s="181"/>
      <c r="AC68" s="177"/>
    </row>
    <row r="69" spans="1:29" ht="30" x14ac:dyDescent="0.25">
      <c r="A69" s="23" t="s">
        <v>129</v>
      </c>
      <c r="B69" s="24" t="s">
        <v>130</v>
      </c>
      <c r="C69" s="24"/>
      <c r="D69" s="24" t="s">
        <v>101</v>
      </c>
      <c r="E69" s="93" t="s">
        <v>102</v>
      </c>
      <c r="F69" s="24" t="s">
        <v>130</v>
      </c>
      <c r="G69" s="108">
        <v>0.63849999999999996</v>
      </c>
      <c r="H69" s="109">
        <v>340.7</v>
      </c>
      <c r="I69" s="99"/>
      <c r="J69" s="25"/>
      <c r="K69" s="108"/>
      <c r="L69" s="109"/>
      <c r="M69" s="25"/>
      <c r="N69" s="25"/>
      <c r="O69" s="108"/>
      <c r="P69" s="109"/>
      <c r="Q69" s="108">
        <v>0.63849999999999996</v>
      </c>
      <c r="R69" s="115">
        <v>527.42015499999991</v>
      </c>
      <c r="S69" s="106">
        <f t="shared" si="0"/>
        <v>0.63849999999999996</v>
      </c>
      <c r="T69" s="114">
        <f t="shared" si="1"/>
        <v>527.42015499999991</v>
      </c>
      <c r="U69" s="106">
        <f t="shared" si="2"/>
        <v>0.63849999999999996</v>
      </c>
      <c r="V69" s="176">
        <f t="shared" si="3"/>
        <v>527.42015499999991</v>
      </c>
      <c r="W69" s="181">
        <v>0.63849999999999996</v>
      </c>
      <c r="X69" s="177">
        <f t="shared" si="4"/>
        <v>701.4</v>
      </c>
      <c r="Y69" s="115">
        <f t="shared" si="5"/>
        <v>751.24</v>
      </c>
      <c r="Z69" s="181">
        <f>_xlfn.XLOOKUP(A69,'[1]DRG koeficienti'!$A:$A,'[1]DRG koeficienti'!$F:$F)</f>
        <v>0.63849999999999996</v>
      </c>
      <c r="AA69" s="177">
        <f t="shared" si="6"/>
        <v>807.83019999999999</v>
      </c>
      <c r="AB69" s="181">
        <f>_xlfn.XLOOKUP(A69,[2]KK_DRG_koef_2025a!$A:$A,[2]KK_DRG_koef_2025a!$AA:$AA)</f>
        <v>0.63849999999999996</v>
      </c>
      <c r="AC69" s="177">
        <f t="shared" si="7"/>
        <v>834.98560499999996</v>
      </c>
    </row>
    <row r="70" spans="1:29" ht="30" x14ac:dyDescent="0.25">
      <c r="A70" s="23" t="s">
        <v>131</v>
      </c>
      <c r="B70" s="24" t="s">
        <v>132</v>
      </c>
      <c r="C70" s="24"/>
      <c r="D70" s="24" t="s">
        <v>101</v>
      </c>
      <c r="E70" s="93" t="s">
        <v>102</v>
      </c>
      <c r="F70" s="24" t="s">
        <v>132</v>
      </c>
      <c r="G70" s="108">
        <v>0.60209999999999997</v>
      </c>
      <c r="H70" s="109">
        <v>321.27</v>
      </c>
      <c r="I70" s="99"/>
      <c r="J70" s="25"/>
      <c r="K70" s="108"/>
      <c r="L70" s="109"/>
      <c r="M70" s="25"/>
      <c r="N70" s="25"/>
      <c r="O70" s="108"/>
      <c r="P70" s="109"/>
      <c r="Q70" s="108">
        <v>0.60209999999999997</v>
      </c>
      <c r="R70" s="115">
        <v>497.35266299999995</v>
      </c>
      <c r="S70" s="106">
        <f t="shared" si="0"/>
        <v>0.60209999999999997</v>
      </c>
      <c r="T70" s="114">
        <f t="shared" si="1"/>
        <v>497.35266299999995</v>
      </c>
      <c r="U70" s="106">
        <f t="shared" si="2"/>
        <v>0.60209999999999997</v>
      </c>
      <c r="V70" s="176">
        <f t="shared" si="3"/>
        <v>497.35266299999995</v>
      </c>
      <c r="W70" s="181">
        <v>0.60209999999999997</v>
      </c>
      <c r="X70" s="177">
        <f t="shared" si="4"/>
        <v>661.41</v>
      </c>
      <c r="Y70" s="115">
        <f t="shared" si="5"/>
        <v>708.41</v>
      </c>
      <c r="Z70" s="181">
        <f>_xlfn.XLOOKUP(A70,'[1]DRG koeficienti'!$A:$A,'[1]DRG koeficienti'!$F:$F)</f>
        <v>0.60209999999999997</v>
      </c>
      <c r="AA70" s="177">
        <f t="shared" si="6"/>
        <v>761.77692000000002</v>
      </c>
      <c r="AB70" s="181">
        <f>_xlfn.XLOOKUP(A70,[2]KK_DRG_koef_2025a!$A:$A,[2]KK_DRG_koef_2025a!$AA:$AA)</f>
        <v>0.60209999999999997</v>
      </c>
      <c r="AC70" s="177">
        <f t="shared" si="7"/>
        <v>787.38423299999999</v>
      </c>
    </row>
    <row r="71" spans="1:29" x14ac:dyDescent="0.25">
      <c r="A71" s="26" t="s">
        <v>1730</v>
      </c>
      <c r="B71" s="24" t="s">
        <v>1729</v>
      </c>
      <c r="C71" s="24" t="s">
        <v>1727</v>
      </c>
      <c r="D71" s="30" t="s">
        <v>101</v>
      </c>
      <c r="E71" s="93" t="s">
        <v>102</v>
      </c>
      <c r="F71" s="24" t="s">
        <v>1729</v>
      </c>
      <c r="G71" s="108"/>
      <c r="H71" s="109"/>
      <c r="I71" s="99"/>
      <c r="J71" s="25"/>
      <c r="K71" s="108"/>
      <c r="L71" s="109"/>
      <c r="M71" s="25"/>
      <c r="N71" s="25"/>
      <c r="O71" s="108">
        <v>1</v>
      </c>
      <c r="P71" s="109">
        <v>752.96</v>
      </c>
      <c r="Q71" s="108">
        <v>1</v>
      </c>
      <c r="R71" s="115">
        <v>826.03</v>
      </c>
      <c r="S71" s="106">
        <f t="shared" ref="S71:S134" si="8">Q71</f>
        <v>1</v>
      </c>
      <c r="T71" s="114">
        <f t="shared" ref="T71:T134" si="9">R71</f>
        <v>826.03</v>
      </c>
      <c r="U71" s="106">
        <f t="shared" ref="U71:U134" si="10">S71</f>
        <v>1</v>
      </c>
      <c r="V71" s="176">
        <f t="shared" ref="V71:V134" si="11">T71</f>
        <v>826.03</v>
      </c>
      <c r="W71" s="181">
        <v>0.43709999999999999</v>
      </c>
      <c r="X71" s="177">
        <f t="shared" ref="X71:X134" si="12">ROUND(W71*$X$2,2)</f>
        <v>480.16</v>
      </c>
      <c r="Y71" s="115">
        <f t="shared" ref="Y71:Y134" si="13">ROUND(W71*$Y$2,2)</f>
        <v>514.28</v>
      </c>
      <c r="Z71" s="181">
        <f>_xlfn.XLOOKUP(A71,'[1]DRG koeficienti'!$A:$A,'[1]DRG koeficienti'!$F:$F)</f>
        <v>0.40289999999999998</v>
      </c>
      <c r="AA71" s="177">
        <f t="shared" ref="AA71:AA134" si="14">Z71*$AA$2</f>
        <v>509.74907999999999</v>
      </c>
      <c r="AB71" s="181">
        <f>_xlfn.XLOOKUP(A71,[2]KK_DRG_koef_2025a!$A:$A,[2]KK_DRG_koef_2025a!$AA:$AA)</f>
        <v>0.35820000000000002</v>
      </c>
      <c r="AC71" s="177">
        <f t="shared" ref="AC71:AC134" si="15">AB71*$AC$2</f>
        <v>468.42888600000003</v>
      </c>
    </row>
    <row r="72" spans="1:29" ht="30" x14ac:dyDescent="0.25">
      <c r="A72" s="161" t="s">
        <v>133</v>
      </c>
      <c r="B72" s="162" t="s">
        <v>134</v>
      </c>
      <c r="C72" s="162" t="s">
        <v>2317</v>
      </c>
      <c r="D72" s="24" t="s">
        <v>101</v>
      </c>
      <c r="E72" s="93" t="s">
        <v>102</v>
      </c>
      <c r="F72" s="162" t="s">
        <v>134</v>
      </c>
      <c r="G72" s="108">
        <v>0.61760000000000004</v>
      </c>
      <c r="H72" s="109">
        <v>329.55</v>
      </c>
      <c r="I72" s="99" t="s">
        <v>1784</v>
      </c>
      <c r="J72" s="25">
        <v>256.45</v>
      </c>
      <c r="K72" s="108">
        <v>0.44040000000000001</v>
      </c>
      <c r="L72" s="109">
        <v>238.29</v>
      </c>
      <c r="M72" s="25">
        <v>0.42</v>
      </c>
      <c r="N72" s="25">
        <v>277.7</v>
      </c>
      <c r="O72" s="108">
        <v>0.54159999999999997</v>
      </c>
      <c r="P72" s="109">
        <v>407.8</v>
      </c>
      <c r="Q72" s="108">
        <v>0.46100000000000002</v>
      </c>
      <c r="R72" s="115">
        <v>380.79982999999999</v>
      </c>
      <c r="S72" s="106">
        <f t="shared" si="8"/>
        <v>0.46100000000000002</v>
      </c>
      <c r="T72" s="114">
        <f t="shared" si="9"/>
        <v>380.79982999999999</v>
      </c>
      <c r="U72" s="106">
        <f t="shared" si="10"/>
        <v>0.46100000000000002</v>
      </c>
      <c r="V72" s="176">
        <f t="shared" si="11"/>
        <v>380.79982999999999</v>
      </c>
      <c r="W72" s="181"/>
      <c r="X72" s="177"/>
      <c r="Y72" s="115"/>
      <c r="Z72" s="181"/>
      <c r="AA72" s="177"/>
      <c r="AB72" s="181"/>
      <c r="AC72" s="177"/>
    </row>
    <row r="73" spans="1:29" ht="30" x14ac:dyDescent="0.25">
      <c r="A73" s="161" t="s">
        <v>135</v>
      </c>
      <c r="B73" s="162" t="s">
        <v>136</v>
      </c>
      <c r="C73" s="162" t="s">
        <v>2317</v>
      </c>
      <c r="D73" s="24" t="s">
        <v>101</v>
      </c>
      <c r="E73" s="93" t="s">
        <v>102</v>
      </c>
      <c r="F73" s="162" t="s">
        <v>136</v>
      </c>
      <c r="G73" s="108">
        <v>0.5252</v>
      </c>
      <c r="H73" s="109">
        <v>280.24</v>
      </c>
      <c r="I73" s="99" t="s">
        <v>1785</v>
      </c>
      <c r="J73" s="25">
        <v>284.72000000000003</v>
      </c>
      <c r="K73" s="108">
        <v>0.45250000000000001</v>
      </c>
      <c r="L73" s="109">
        <v>244.83</v>
      </c>
      <c r="M73" s="25">
        <v>0.51990000000000003</v>
      </c>
      <c r="N73" s="25">
        <v>343.75</v>
      </c>
      <c r="O73" s="108">
        <v>0.44779999999999998</v>
      </c>
      <c r="P73" s="109">
        <v>337.18</v>
      </c>
      <c r="Q73" s="108">
        <v>0.5262</v>
      </c>
      <c r="R73" s="115">
        <v>434.65698599999996</v>
      </c>
      <c r="S73" s="106">
        <f t="shared" si="8"/>
        <v>0.5262</v>
      </c>
      <c r="T73" s="114">
        <f t="shared" si="9"/>
        <v>434.65698599999996</v>
      </c>
      <c r="U73" s="106">
        <f t="shared" si="10"/>
        <v>0.5262</v>
      </c>
      <c r="V73" s="176">
        <f t="shared" si="11"/>
        <v>434.65698599999996</v>
      </c>
      <c r="W73" s="181"/>
      <c r="X73" s="177"/>
      <c r="Y73" s="115"/>
      <c r="Z73" s="181"/>
      <c r="AA73" s="177"/>
      <c r="AB73" s="181"/>
      <c r="AC73" s="177"/>
    </row>
    <row r="74" spans="1:29" ht="30" x14ac:dyDescent="0.25">
      <c r="A74" s="23" t="s">
        <v>137</v>
      </c>
      <c r="B74" s="24" t="s">
        <v>138</v>
      </c>
      <c r="C74" s="24"/>
      <c r="D74" s="24" t="s">
        <v>101</v>
      </c>
      <c r="E74" s="93" t="s">
        <v>102</v>
      </c>
      <c r="F74" s="24" t="s">
        <v>138</v>
      </c>
      <c r="G74" s="108">
        <v>0.42570000000000002</v>
      </c>
      <c r="H74" s="109">
        <v>227.15</v>
      </c>
      <c r="I74" s="99"/>
      <c r="J74" s="25"/>
      <c r="K74" s="108"/>
      <c r="L74" s="109"/>
      <c r="M74" s="25"/>
      <c r="N74" s="25"/>
      <c r="O74" s="108"/>
      <c r="P74" s="109"/>
      <c r="Q74" s="108">
        <v>0.42570000000000002</v>
      </c>
      <c r="R74" s="115">
        <v>351.64097099999998</v>
      </c>
      <c r="S74" s="106">
        <f t="shared" si="8"/>
        <v>0.42570000000000002</v>
      </c>
      <c r="T74" s="114">
        <f t="shared" si="9"/>
        <v>351.64097099999998</v>
      </c>
      <c r="U74" s="106">
        <f t="shared" si="10"/>
        <v>0.42570000000000002</v>
      </c>
      <c r="V74" s="176">
        <f t="shared" si="11"/>
        <v>351.64097099999998</v>
      </c>
      <c r="W74" s="181">
        <v>0.42570000000000002</v>
      </c>
      <c r="X74" s="177">
        <f t="shared" si="12"/>
        <v>467.64</v>
      </c>
      <c r="Y74" s="115">
        <f t="shared" si="13"/>
        <v>500.87</v>
      </c>
      <c r="Z74" s="181">
        <f>_xlfn.XLOOKUP(A74,'[1]DRG koeficienti'!$A:$A,'[1]DRG koeficienti'!$F:$F)</f>
        <v>0.42570000000000002</v>
      </c>
      <c r="AA74" s="177">
        <f t="shared" si="14"/>
        <v>538.59564</v>
      </c>
      <c r="AB74" s="181">
        <f>_xlfn.XLOOKUP(A74,[2]KK_DRG_koef_2025a!$A:$A,[2]KK_DRG_koef_2025a!$AA:$AA)</f>
        <v>0.42570000000000002</v>
      </c>
      <c r="AC74" s="177">
        <f t="shared" si="15"/>
        <v>556.70066100000008</v>
      </c>
    </row>
    <row r="75" spans="1:29" ht="30" x14ac:dyDescent="0.25">
      <c r="A75" s="23" t="s">
        <v>139</v>
      </c>
      <c r="B75" s="24" t="s">
        <v>140</v>
      </c>
      <c r="C75" s="24"/>
      <c r="D75" s="24" t="s">
        <v>101</v>
      </c>
      <c r="E75" s="93" t="s">
        <v>102</v>
      </c>
      <c r="F75" s="24" t="s">
        <v>140</v>
      </c>
      <c r="G75" s="108"/>
      <c r="H75" s="109"/>
      <c r="I75" s="99"/>
      <c r="J75" s="25"/>
      <c r="K75" s="108"/>
      <c r="L75" s="109"/>
      <c r="M75" s="25"/>
      <c r="N75" s="25"/>
      <c r="O75" s="108"/>
      <c r="P75" s="109"/>
      <c r="Q75" s="108">
        <v>1</v>
      </c>
      <c r="R75" s="115">
        <v>826.03</v>
      </c>
      <c r="S75" s="106">
        <f t="shared" si="8"/>
        <v>1</v>
      </c>
      <c r="T75" s="114">
        <f t="shared" si="9"/>
        <v>826.03</v>
      </c>
      <c r="U75" s="106">
        <f t="shared" si="10"/>
        <v>1</v>
      </c>
      <c r="V75" s="176">
        <f t="shared" si="11"/>
        <v>826.03</v>
      </c>
      <c r="W75" s="182">
        <v>1</v>
      </c>
      <c r="X75" s="177">
        <f t="shared" si="12"/>
        <v>1098.51</v>
      </c>
      <c r="Y75" s="115">
        <f t="shared" si="13"/>
        <v>1176.57</v>
      </c>
      <c r="Z75" s="181">
        <f>_xlfn.XLOOKUP(A75,'[1]DRG koeficienti'!$A:$A,'[1]DRG koeficienti'!$F:$F)</f>
        <v>1</v>
      </c>
      <c r="AA75" s="177">
        <f t="shared" si="14"/>
        <v>1265.2</v>
      </c>
      <c r="AB75" s="181">
        <f>_xlfn.XLOOKUP(A75,[2]KK_DRG_koef_2025a!$A:$A,[2]KK_DRG_koef_2025a!$AA:$AA)</f>
        <v>1</v>
      </c>
      <c r="AC75" s="177">
        <f t="shared" si="15"/>
        <v>1307.73</v>
      </c>
    </row>
    <row r="76" spans="1:29" ht="30" x14ac:dyDescent="0.25">
      <c r="A76" s="23" t="s">
        <v>141</v>
      </c>
      <c r="B76" s="24" t="s">
        <v>142</v>
      </c>
      <c r="C76" s="24"/>
      <c r="D76" s="24" t="s">
        <v>101</v>
      </c>
      <c r="E76" s="93" t="s">
        <v>102</v>
      </c>
      <c r="F76" s="24" t="s">
        <v>142</v>
      </c>
      <c r="G76" s="108">
        <v>0.76019999999999999</v>
      </c>
      <c r="H76" s="109">
        <v>405.64</v>
      </c>
      <c r="I76" s="99" t="s">
        <v>1786</v>
      </c>
      <c r="J76" s="25">
        <v>187.52</v>
      </c>
      <c r="K76" s="108">
        <v>0.35680000000000001</v>
      </c>
      <c r="L76" s="109">
        <v>193.05</v>
      </c>
      <c r="M76" s="25">
        <v>0.40010000000000001</v>
      </c>
      <c r="N76" s="25">
        <v>264.54000000000002</v>
      </c>
      <c r="O76" s="108">
        <v>0.47920000000000001</v>
      </c>
      <c r="P76" s="109">
        <v>360.82</v>
      </c>
      <c r="Q76" s="108">
        <v>0.55959999999999999</v>
      </c>
      <c r="R76" s="115">
        <v>462.24638799999997</v>
      </c>
      <c r="S76" s="106">
        <f t="shared" si="8"/>
        <v>0.55959999999999999</v>
      </c>
      <c r="T76" s="114">
        <f t="shared" si="9"/>
        <v>462.24638799999997</v>
      </c>
      <c r="U76" s="106">
        <f t="shared" si="10"/>
        <v>0.55959999999999999</v>
      </c>
      <c r="V76" s="176">
        <f t="shared" si="11"/>
        <v>462.24638799999997</v>
      </c>
      <c r="W76" s="181">
        <v>0.4924</v>
      </c>
      <c r="X76" s="177">
        <f t="shared" si="12"/>
        <v>540.91</v>
      </c>
      <c r="Y76" s="115">
        <f t="shared" si="13"/>
        <v>579.34</v>
      </c>
      <c r="Z76" s="181">
        <f>_xlfn.XLOOKUP(A76,'[1]DRG koeficienti'!$A:$A,'[1]DRG koeficienti'!$F:$F)</f>
        <v>0.50970000000000004</v>
      </c>
      <c r="AA76" s="177">
        <f t="shared" si="14"/>
        <v>644.8724400000001</v>
      </c>
      <c r="AB76" s="181">
        <f>_xlfn.XLOOKUP(A76,[2]KK_DRG_koef_2025a!$A:$A,[2]KK_DRG_koef_2025a!$AA:$AA)</f>
        <v>0.49109999999999998</v>
      </c>
      <c r="AC76" s="177">
        <f t="shared" si="15"/>
        <v>642.22620299999994</v>
      </c>
    </row>
    <row r="77" spans="1:29" ht="30" x14ac:dyDescent="0.25">
      <c r="A77" s="161" t="s">
        <v>143</v>
      </c>
      <c r="B77" s="162" t="s">
        <v>144</v>
      </c>
      <c r="C77" s="162" t="s">
        <v>2317</v>
      </c>
      <c r="D77" s="24" t="s">
        <v>101</v>
      </c>
      <c r="E77" s="93" t="s">
        <v>102</v>
      </c>
      <c r="F77" s="162" t="s">
        <v>144</v>
      </c>
      <c r="G77" s="108">
        <v>0.2374</v>
      </c>
      <c r="H77" s="109">
        <v>126.67</v>
      </c>
      <c r="I77" s="99"/>
      <c r="J77" s="25"/>
      <c r="K77" s="108"/>
      <c r="L77" s="109"/>
      <c r="M77" s="25"/>
      <c r="N77" s="25"/>
      <c r="O77" s="108">
        <v>0.2374</v>
      </c>
      <c r="P77" s="109">
        <v>178.75</v>
      </c>
      <c r="Q77" s="108">
        <v>0.2374</v>
      </c>
      <c r="R77" s="115">
        <v>196.09952200000001</v>
      </c>
      <c r="S77" s="106">
        <f t="shared" si="8"/>
        <v>0.2374</v>
      </c>
      <c r="T77" s="114">
        <f t="shared" si="9"/>
        <v>196.09952200000001</v>
      </c>
      <c r="U77" s="106">
        <f t="shared" si="10"/>
        <v>0.2374</v>
      </c>
      <c r="V77" s="176">
        <f t="shared" si="11"/>
        <v>196.09952200000001</v>
      </c>
      <c r="W77" s="181"/>
      <c r="X77" s="177"/>
      <c r="Y77" s="115"/>
      <c r="Z77" s="181"/>
      <c r="AA77" s="177"/>
      <c r="AB77" s="181"/>
      <c r="AC77" s="177"/>
    </row>
    <row r="78" spans="1:29" x14ac:dyDescent="0.25">
      <c r="A78" s="28" t="s">
        <v>1731</v>
      </c>
      <c r="B78" s="29" t="s">
        <v>1732</v>
      </c>
      <c r="C78" s="24" t="s">
        <v>1727</v>
      </c>
      <c r="D78" s="30" t="s">
        <v>101</v>
      </c>
      <c r="E78" s="93" t="s">
        <v>102</v>
      </c>
      <c r="F78" s="29" t="s">
        <v>1732</v>
      </c>
      <c r="G78" s="108"/>
      <c r="H78" s="109"/>
      <c r="I78" s="99"/>
      <c r="J78" s="25"/>
      <c r="K78" s="108"/>
      <c r="L78" s="109"/>
      <c r="M78" s="25"/>
      <c r="N78" s="25"/>
      <c r="O78" s="108">
        <v>1</v>
      </c>
      <c r="P78" s="109">
        <v>752.96</v>
      </c>
      <c r="Q78" s="108">
        <v>1</v>
      </c>
      <c r="R78" s="115">
        <v>826.03</v>
      </c>
      <c r="S78" s="106">
        <f t="shared" si="8"/>
        <v>1</v>
      </c>
      <c r="T78" s="114">
        <f t="shared" si="9"/>
        <v>826.03</v>
      </c>
      <c r="U78" s="106">
        <f t="shared" si="10"/>
        <v>1</v>
      </c>
      <c r="V78" s="176">
        <f t="shared" si="11"/>
        <v>826.03</v>
      </c>
      <c r="W78" s="182">
        <v>1</v>
      </c>
      <c r="X78" s="177">
        <f t="shared" si="12"/>
        <v>1098.51</v>
      </c>
      <c r="Y78" s="115">
        <f t="shared" si="13"/>
        <v>1176.57</v>
      </c>
      <c r="Z78" s="181">
        <f>_xlfn.XLOOKUP(A78,'[1]DRG koeficienti'!$A:$A,'[1]DRG koeficienti'!$F:$F)</f>
        <v>1</v>
      </c>
      <c r="AA78" s="177">
        <f t="shared" si="14"/>
        <v>1265.2</v>
      </c>
      <c r="AB78" s="181">
        <f>_xlfn.XLOOKUP(A78,[2]KK_DRG_koef_2025a!$A:$A,[2]KK_DRG_koef_2025a!$AA:$AA)</f>
        <v>1</v>
      </c>
      <c r="AC78" s="177">
        <f t="shared" si="15"/>
        <v>1307.73</v>
      </c>
    </row>
    <row r="79" spans="1:29" x14ac:dyDescent="0.25">
      <c r="A79" s="23" t="s">
        <v>145</v>
      </c>
      <c r="B79" s="24" t="s">
        <v>146</v>
      </c>
      <c r="C79" s="24"/>
      <c r="D79" s="24" t="s">
        <v>101</v>
      </c>
      <c r="E79" s="93" t="s">
        <v>102</v>
      </c>
      <c r="F79" s="24" t="s">
        <v>146</v>
      </c>
      <c r="G79" s="108">
        <v>0.3493</v>
      </c>
      <c r="H79" s="109">
        <v>186.38</v>
      </c>
      <c r="I79" s="99" t="s">
        <v>1787</v>
      </c>
      <c r="J79" s="25">
        <v>155.71</v>
      </c>
      <c r="K79" s="108">
        <v>0.32</v>
      </c>
      <c r="L79" s="109">
        <v>173.14</v>
      </c>
      <c r="M79" s="25">
        <v>0.27300000000000002</v>
      </c>
      <c r="N79" s="25">
        <v>180.5</v>
      </c>
      <c r="O79" s="108">
        <v>0.28749999999999998</v>
      </c>
      <c r="P79" s="109">
        <v>216.48</v>
      </c>
      <c r="Q79" s="108">
        <v>0.3947</v>
      </c>
      <c r="R79" s="115">
        <v>326.034041</v>
      </c>
      <c r="S79" s="106">
        <f t="shared" si="8"/>
        <v>0.3947</v>
      </c>
      <c r="T79" s="114">
        <f t="shared" si="9"/>
        <v>326.034041</v>
      </c>
      <c r="U79" s="106">
        <f t="shared" si="10"/>
        <v>0.3947</v>
      </c>
      <c r="V79" s="176">
        <f t="shared" si="11"/>
        <v>326.034041</v>
      </c>
      <c r="W79" s="181">
        <v>0.32279999999999998</v>
      </c>
      <c r="X79" s="177">
        <f t="shared" si="12"/>
        <v>354.6</v>
      </c>
      <c r="Y79" s="115">
        <f t="shared" si="13"/>
        <v>379.8</v>
      </c>
      <c r="Z79" s="181">
        <f>_xlfn.XLOOKUP(A79,'[1]DRG koeficienti'!$A:$A,'[1]DRG koeficienti'!$F:$F)</f>
        <v>0.40799999999999997</v>
      </c>
      <c r="AA79" s="177">
        <f t="shared" si="14"/>
        <v>516.20159999999998</v>
      </c>
      <c r="AB79" s="181">
        <f>_xlfn.XLOOKUP(A79,[2]KK_DRG_koef_2025a!$A:$A,[2]KK_DRG_koef_2025a!$AA:$AA)</f>
        <v>0.35370000000000001</v>
      </c>
      <c r="AC79" s="177">
        <f t="shared" si="15"/>
        <v>462.54410100000001</v>
      </c>
    </row>
    <row r="80" spans="1:29" x14ac:dyDescent="0.25">
      <c r="A80" s="23" t="s">
        <v>147</v>
      </c>
      <c r="B80" s="24" t="s">
        <v>148</v>
      </c>
      <c r="C80" s="24"/>
      <c r="D80" s="24" t="s">
        <v>101</v>
      </c>
      <c r="E80" s="93" t="s">
        <v>102</v>
      </c>
      <c r="F80" s="24" t="s">
        <v>148</v>
      </c>
      <c r="G80" s="108">
        <v>0.5081</v>
      </c>
      <c r="H80" s="109">
        <v>271.12</v>
      </c>
      <c r="I80" s="99" t="s">
        <v>1788</v>
      </c>
      <c r="J80" s="25">
        <v>279.92</v>
      </c>
      <c r="K80" s="108">
        <v>0.56440000000000001</v>
      </c>
      <c r="L80" s="109">
        <v>305.38</v>
      </c>
      <c r="M80" s="25">
        <v>0.62590000000000001</v>
      </c>
      <c r="N80" s="25">
        <v>413.83</v>
      </c>
      <c r="O80" s="108">
        <v>0.69940000000000002</v>
      </c>
      <c r="P80" s="109">
        <v>526.62</v>
      </c>
      <c r="Q80" s="108">
        <v>0.84760000000000002</v>
      </c>
      <c r="R80" s="115">
        <v>700.14302799999996</v>
      </c>
      <c r="S80" s="106">
        <f t="shared" si="8"/>
        <v>0.84760000000000002</v>
      </c>
      <c r="T80" s="114">
        <f t="shared" si="9"/>
        <v>700.14302799999996</v>
      </c>
      <c r="U80" s="106">
        <f t="shared" si="10"/>
        <v>0.84760000000000002</v>
      </c>
      <c r="V80" s="176">
        <f t="shared" si="11"/>
        <v>700.14302799999996</v>
      </c>
      <c r="W80" s="181">
        <v>0.61470000000000002</v>
      </c>
      <c r="X80" s="177">
        <f t="shared" si="12"/>
        <v>675.25</v>
      </c>
      <c r="Y80" s="115">
        <f t="shared" si="13"/>
        <v>723.24</v>
      </c>
      <c r="Z80" s="181">
        <f>_xlfn.XLOOKUP(A80,'[1]DRG koeficienti'!$A:$A,'[1]DRG koeficienti'!$F:$F)</f>
        <v>0.66469999999999996</v>
      </c>
      <c r="AA80" s="177">
        <f t="shared" si="14"/>
        <v>840.97843999999998</v>
      </c>
      <c r="AB80" s="181">
        <f>_xlfn.XLOOKUP(A80,[2]KK_DRG_koef_2025a!$A:$A,[2]KK_DRG_koef_2025a!$AA:$AA)</f>
        <v>0.60840000000000005</v>
      </c>
      <c r="AC80" s="177">
        <f t="shared" si="15"/>
        <v>795.62293200000011</v>
      </c>
    </row>
    <row r="81" spans="1:29" x14ac:dyDescent="0.25">
      <c r="A81" s="23" t="s">
        <v>149</v>
      </c>
      <c r="B81" s="24" t="s">
        <v>150</v>
      </c>
      <c r="C81" s="24"/>
      <c r="D81" s="24" t="s">
        <v>101</v>
      </c>
      <c r="E81" s="93" t="s">
        <v>102</v>
      </c>
      <c r="F81" s="24" t="s">
        <v>150</v>
      </c>
      <c r="G81" s="108">
        <v>0.67390000000000005</v>
      </c>
      <c r="H81" s="109">
        <v>359.59</v>
      </c>
      <c r="I81" s="99" t="s">
        <v>1789</v>
      </c>
      <c r="J81" s="25">
        <v>350.65</v>
      </c>
      <c r="K81" s="108">
        <v>0.62590000000000001</v>
      </c>
      <c r="L81" s="109">
        <v>338.66</v>
      </c>
      <c r="M81" s="25">
        <v>0.68020000000000003</v>
      </c>
      <c r="N81" s="25">
        <v>449.73</v>
      </c>
      <c r="O81" s="108">
        <v>0.5766</v>
      </c>
      <c r="P81" s="109">
        <v>434.16</v>
      </c>
      <c r="Q81" s="108">
        <v>0.63329999999999997</v>
      </c>
      <c r="R81" s="115">
        <v>523.12479899999994</v>
      </c>
      <c r="S81" s="106">
        <f t="shared" si="8"/>
        <v>0.63329999999999997</v>
      </c>
      <c r="T81" s="114">
        <f t="shared" si="9"/>
        <v>523.12479899999994</v>
      </c>
      <c r="U81" s="106">
        <f t="shared" si="10"/>
        <v>0.63329999999999997</v>
      </c>
      <c r="V81" s="176">
        <f t="shared" si="11"/>
        <v>523.12479899999994</v>
      </c>
      <c r="W81" s="181">
        <v>0.65059999999999996</v>
      </c>
      <c r="X81" s="177">
        <f t="shared" si="12"/>
        <v>714.69</v>
      </c>
      <c r="Y81" s="115">
        <f t="shared" si="13"/>
        <v>765.48</v>
      </c>
      <c r="Z81" s="181">
        <f>_xlfn.XLOOKUP(A81,'[1]DRG koeficienti'!$A:$A,'[1]DRG koeficienti'!$F:$F)</f>
        <v>0.58430000000000004</v>
      </c>
      <c r="AA81" s="177">
        <f t="shared" si="14"/>
        <v>739.25636000000009</v>
      </c>
      <c r="AB81" s="181">
        <f>_xlfn.XLOOKUP(A81,[2]KK_DRG_koef_2025a!$A:$A,[2]KK_DRG_koef_2025a!$AA:$AA)</f>
        <v>0.57820000000000005</v>
      </c>
      <c r="AC81" s="177">
        <f t="shared" si="15"/>
        <v>756.12948600000004</v>
      </c>
    </row>
    <row r="82" spans="1:29" x14ac:dyDescent="0.25">
      <c r="A82" s="23" t="s">
        <v>151</v>
      </c>
      <c r="B82" s="24" t="s">
        <v>152</v>
      </c>
      <c r="C82" s="24"/>
      <c r="D82" s="24" t="s">
        <v>101</v>
      </c>
      <c r="E82" s="93" t="s">
        <v>102</v>
      </c>
      <c r="F82" s="24" t="s">
        <v>152</v>
      </c>
      <c r="G82" s="108">
        <v>0.50990000000000002</v>
      </c>
      <c r="H82" s="109">
        <v>272.08</v>
      </c>
      <c r="I82" s="99" t="s">
        <v>1790</v>
      </c>
      <c r="J82" s="25">
        <v>228.73</v>
      </c>
      <c r="K82" s="108">
        <v>0.4602</v>
      </c>
      <c r="L82" s="109">
        <v>249</v>
      </c>
      <c r="M82" s="25">
        <v>0.58089999999999997</v>
      </c>
      <c r="N82" s="25">
        <v>384.08</v>
      </c>
      <c r="O82" s="108">
        <v>0.47270000000000001</v>
      </c>
      <c r="P82" s="109">
        <v>355.92</v>
      </c>
      <c r="Q82" s="108">
        <v>0.3261</v>
      </c>
      <c r="R82" s="115">
        <v>269.36838299999999</v>
      </c>
      <c r="S82" s="106">
        <f t="shared" si="8"/>
        <v>0.3261</v>
      </c>
      <c r="T82" s="114">
        <f t="shared" si="9"/>
        <v>269.36838299999999</v>
      </c>
      <c r="U82" s="106">
        <f t="shared" si="10"/>
        <v>0.3261</v>
      </c>
      <c r="V82" s="176">
        <f t="shared" si="11"/>
        <v>269.36838299999999</v>
      </c>
      <c r="W82" s="181">
        <v>0.37209999999999999</v>
      </c>
      <c r="X82" s="177">
        <f t="shared" si="12"/>
        <v>408.76</v>
      </c>
      <c r="Y82" s="115">
        <f t="shared" si="13"/>
        <v>437.8</v>
      </c>
      <c r="Z82" s="181">
        <f>_xlfn.XLOOKUP(A82,'[1]DRG koeficienti'!$A:$A,'[1]DRG koeficienti'!$F:$F)</f>
        <v>0.27189999999999998</v>
      </c>
      <c r="AA82" s="177">
        <f t="shared" si="14"/>
        <v>344.00788</v>
      </c>
      <c r="AB82" s="181">
        <f>_xlfn.XLOOKUP(A82,[2]KK_DRG_koef_2025a!$A:$A,[2]KK_DRG_koef_2025a!$AA:$AA)</f>
        <v>0.36420000000000002</v>
      </c>
      <c r="AC82" s="177">
        <f t="shared" si="15"/>
        <v>476.27526600000004</v>
      </c>
    </row>
    <row r="83" spans="1:29" x14ac:dyDescent="0.25">
      <c r="A83" s="23" t="s">
        <v>153</v>
      </c>
      <c r="B83" s="24" t="s">
        <v>154</v>
      </c>
      <c r="C83" s="24"/>
      <c r="D83" s="24" t="s">
        <v>101</v>
      </c>
      <c r="E83" s="93" t="s">
        <v>102</v>
      </c>
      <c r="F83" s="24" t="s">
        <v>154</v>
      </c>
      <c r="G83" s="108">
        <v>0.44180000000000003</v>
      </c>
      <c r="H83" s="109">
        <v>235.74</v>
      </c>
      <c r="I83" s="99" t="s">
        <v>1791</v>
      </c>
      <c r="J83" s="25">
        <v>203.51</v>
      </c>
      <c r="K83" s="108">
        <v>0.42070000000000002</v>
      </c>
      <c r="L83" s="109">
        <v>227.63</v>
      </c>
      <c r="M83" s="25">
        <v>0.52580000000000005</v>
      </c>
      <c r="N83" s="25">
        <v>347.65</v>
      </c>
      <c r="O83" s="108">
        <v>0.40749999999999997</v>
      </c>
      <c r="P83" s="109">
        <v>306.83</v>
      </c>
      <c r="Q83" s="108">
        <v>0.4748</v>
      </c>
      <c r="R83" s="115">
        <v>392.19904400000001</v>
      </c>
      <c r="S83" s="106">
        <f t="shared" si="8"/>
        <v>0.4748</v>
      </c>
      <c r="T83" s="114">
        <f t="shared" si="9"/>
        <v>392.19904400000001</v>
      </c>
      <c r="U83" s="106">
        <f t="shared" si="10"/>
        <v>0.4748</v>
      </c>
      <c r="V83" s="176">
        <f t="shared" si="11"/>
        <v>392.19904400000001</v>
      </c>
      <c r="W83" s="181">
        <v>0.23530000000000001</v>
      </c>
      <c r="X83" s="177">
        <f t="shared" si="12"/>
        <v>258.48</v>
      </c>
      <c r="Y83" s="115">
        <f t="shared" si="13"/>
        <v>276.85000000000002</v>
      </c>
      <c r="Z83" s="181">
        <f>_xlfn.XLOOKUP(A83,'[1]DRG koeficienti'!$A:$A,'[1]DRG koeficienti'!$F:$F)</f>
        <v>0.39229999999999998</v>
      </c>
      <c r="AA83" s="177">
        <f t="shared" si="14"/>
        <v>496.33796000000001</v>
      </c>
      <c r="AB83" s="181">
        <f>_xlfn.XLOOKUP(A83,[2]KK_DRG_koef_2025a!$A:$A,[2]KK_DRG_koef_2025a!$AA:$AA)</f>
        <v>0.34110000000000001</v>
      </c>
      <c r="AC83" s="177">
        <f t="shared" si="15"/>
        <v>446.06670300000002</v>
      </c>
    </row>
    <row r="84" spans="1:29" x14ac:dyDescent="0.25">
      <c r="A84" s="23" t="s">
        <v>155</v>
      </c>
      <c r="B84" s="24" t="s">
        <v>156</v>
      </c>
      <c r="C84" s="24"/>
      <c r="D84" s="24" t="s">
        <v>101</v>
      </c>
      <c r="E84" s="93" t="s">
        <v>102</v>
      </c>
      <c r="F84" s="24" t="s">
        <v>156</v>
      </c>
      <c r="G84" s="108">
        <v>0.56389999999999996</v>
      </c>
      <c r="H84" s="109">
        <v>300.89</v>
      </c>
      <c r="I84" s="99" t="s">
        <v>1792</v>
      </c>
      <c r="J84" s="25">
        <v>210.34</v>
      </c>
      <c r="K84" s="108">
        <v>0.36730000000000002</v>
      </c>
      <c r="L84" s="109">
        <v>198.74</v>
      </c>
      <c r="M84" s="25">
        <v>0.32490000000000002</v>
      </c>
      <c r="N84" s="25">
        <v>214.82</v>
      </c>
      <c r="O84" s="108">
        <v>0.52480000000000004</v>
      </c>
      <c r="P84" s="109">
        <v>395.15</v>
      </c>
      <c r="Q84" s="108">
        <v>0.38929999999999998</v>
      </c>
      <c r="R84" s="115">
        <v>321.57347899999996</v>
      </c>
      <c r="S84" s="106">
        <f t="shared" si="8"/>
        <v>0.38929999999999998</v>
      </c>
      <c r="T84" s="114">
        <f t="shared" si="9"/>
        <v>321.57347899999996</v>
      </c>
      <c r="U84" s="106">
        <f t="shared" si="10"/>
        <v>0.38929999999999998</v>
      </c>
      <c r="V84" s="176">
        <f t="shared" si="11"/>
        <v>321.57347899999996</v>
      </c>
      <c r="W84" s="181">
        <v>0.30969999999999998</v>
      </c>
      <c r="X84" s="177">
        <f t="shared" si="12"/>
        <v>340.21</v>
      </c>
      <c r="Y84" s="115">
        <f t="shared" si="13"/>
        <v>364.38</v>
      </c>
      <c r="Z84" s="181">
        <f>_xlfn.XLOOKUP(A84,'[1]DRG koeficienti'!$A:$A,'[1]DRG koeficienti'!$F:$F)</f>
        <v>0.32119999999999999</v>
      </c>
      <c r="AA84" s="177">
        <f t="shared" si="14"/>
        <v>406.38224000000002</v>
      </c>
      <c r="AB84" s="181">
        <f>_xlfn.XLOOKUP(A84,[2]KK_DRG_koef_2025a!$A:$A,[2]KK_DRG_koef_2025a!$AA:$AA)</f>
        <v>0.3453</v>
      </c>
      <c r="AC84" s="177">
        <f t="shared" si="15"/>
        <v>451.559169</v>
      </c>
    </row>
    <row r="85" spans="1:29" ht="30" x14ac:dyDescent="0.25">
      <c r="A85" s="23" t="s">
        <v>157</v>
      </c>
      <c r="B85" s="24" t="s">
        <v>158</v>
      </c>
      <c r="C85" s="24"/>
      <c r="D85" s="24" t="s">
        <v>159</v>
      </c>
      <c r="E85" s="93" t="s">
        <v>160</v>
      </c>
      <c r="F85" s="24" t="s">
        <v>158</v>
      </c>
      <c r="G85" s="108">
        <v>1.3202</v>
      </c>
      <c r="H85" s="109">
        <v>704.45</v>
      </c>
      <c r="I85" s="99" t="s">
        <v>1793</v>
      </c>
      <c r="J85" s="25">
        <v>484.58</v>
      </c>
      <c r="K85" s="108">
        <v>1.0813999999999999</v>
      </c>
      <c r="L85" s="109">
        <v>585.11</v>
      </c>
      <c r="M85" s="25">
        <v>1.0347</v>
      </c>
      <c r="N85" s="25">
        <v>684.12</v>
      </c>
      <c r="O85" s="108">
        <v>1.3591</v>
      </c>
      <c r="P85" s="109">
        <v>1023.35</v>
      </c>
      <c r="Q85" s="108">
        <v>1.1109</v>
      </c>
      <c r="R85" s="115">
        <v>917.63672699999995</v>
      </c>
      <c r="S85" s="106">
        <f t="shared" si="8"/>
        <v>1.1109</v>
      </c>
      <c r="T85" s="114">
        <f t="shared" si="9"/>
        <v>917.63672699999995</v>
      </c>
      <c r="U85" s="106">
        <f t="shared" si="10"/>
        <v>1.1109</v>
      </c>
      <c r="V85" s="176">
        <f t="shared" si="11"/>
        <v>917.63672699999995</v>
      </c>
      <c r="W85" s="181">
        <v>1.0043</v>
      </c>
      <c r="X85" s="177">
        <f t="shared" si="12"/>
        <v>1103.23</v>
      </c>
      <c r="Y85" s="115">
        <f t="shared" si="13"/>
        <v>1181.6300000000001</v>
      </c>
      <c r="Z85" s="181">
        <f>_xlfn.XLOOKUP(A85,'[1]DRG koeficienti'!$A:$A,'[1]DRG koeficienti'!$F:$F)</f>
        <v>1.2603</v>
      </c>
      <c r="AA85" s="177">
        <f t="shared" si="14"/>
        <v>1594.5315600000001</v>
      </c>
      <c r="AB85" s="181">
        <f>_xlfn.XLOOKUP(A85,[2]KK_DRG_koef_2025a!$A:$A,[2]KK_DRG_koef_2025a!$AA:$AA)</f>
        <v>1.1520999999999999</v>
      </c>
      <c r="AC85" s="177">
        <f t="shared" si="15"/>
        <v>1506.6357329999998</v>
      </c>
    </row>
    <row r="86" spans="1:29" ht="30" x14ac:dyDescent="0.25">
      <c r="A86" s="23" t="s">
        <v>161</v>
      </c>
      <c r="B86" s="24" t="s">
        <v>162</v>
      </c>
      <c r="C86" s="24"/>
      <c r="D86" s="24" t="s">
        <v>159</v>
      </c>
      <c r="E86" s="93" t="s">
        <v>160</v>
      </c>
      <c r="F86" s="24" t="s">
        <v>162</v>
      </c>
      <c r="G86" s="108"/>
      <c r="H86" s="109"/>
      <c r="I86" s="99"/>
      <c r="J86" s="25"/>
      <c r="K86" s="108"/>
      <c r="L86" s="109"/>
      <c r="M86" s="25"/>
      <c r="N86" s="25"/>
      <c r="O86" s="108"/>
      <c r="P86" s="109"/>
      <c r="Q86" s="108">
        <v>1</v>
      </c>
      <c r="R86" s="115">
        <v>826.03</v>
      </c>
      <c r="S86" s="106">
        <f t="shared" si="8"/>
        <v>1</v>
      </c>
      <c r="T86" s="114">
        <f t="shared" si="9"/>
        <v>826.03</v>
      </c>
      <c r="U86" s="106">
        <f t="shared" si="10"/>
        <v>1</v>
      </c>
      <c r="V86" s="176">
        <f t="shared" si="11"/>
        <v>826.03</v>
      </c>
      <c r="W86" s="182">
        <v>1</v>
      </c>
      <c r="X86" s="177">
        <f t="shared" si="12"/>
        <v>1098.51</v>
      </c>
      <c r="Y86" s="115">
        <f t="shared" si="13"/>
        <v>1176.57</v>
      </c>
      <c r="Z86" s="181">
        <f>_xlfn.XLOOKUP(A86,'[1]DRG koeficienti'!$A:$A,'[1]DRG koeficienti'!$F:$F)</f>
        <v>28.154</v>
      </c>
      <c r="AA86" s="177">
        <f t="shared" si="14"/>
        <v>35620.440800000004</v>
      </c>
      <c r="AB86" s="181">
        <f>_xlfn.XLOOKUP(A86,[2]KK_DRG_koef_2025a!$A:$A,[2]KK_DRG_koef_2025a!$AA:$AA)</f>
        <v>28.154</v>
      </c>
      <c r="AC86" s="177">
        <f t="shared" si="15"/>
        <v>36817.830419999998</v>
      </c>
    </row>
    <row r="87" spans="1:29" ht="30" x14ac:dyDescent="0.25">
      <c r="A87" s="23" t="s">
        <v>163</v>
      </c>
      <c r="B87" s="24" t="s">
        <v>164</v>
      </c>
      <c r="C87" s="24"/>
      <c r="D87" s="24" t="s">
        <v>159</v>
      </c>
      <c r="E87" s="93" t="s">
        <v>160</v>
      </c>
      <c r="F87" s="24" t="s">
        <v>164</v>
      </c>
      <c r="G87" s="108">
        <v>0.95420000000000005</v>
      </c>
      <c r="H87" s="109">
        <v>509.15</v>
      </c>
      <c r="I87" s="99" t="s">
        <v>1794</v>
      </c>
      <c r="J87" s="25">
        <v>518.36</v>
      </c>
      <c r="K87" s="108">
        <v>0.96940000000000004</v>
      </c>
      <c r="L87" s="109">
        <v>524.51</v>
      </c>
      <c r="M87" s="25">
        <v>0.82399999999999995</v>
      </c>
      <c r="N87" s="25">
        <v>544.80999999999995</v>
      </c>
      <c r="O87" s="108">
        <v>0.9385</v>
      </c>
      <c r="P87" s="109">
        <v>706.65</v>
      </c>
      <c r="Q87" s="108">
        <v>1.0452999999999999</v>
      </c>
      <c r="R87" s="115">
        <v>863.4491589999999</v>
      </c>
      <c r="S87" s="106">
        <f t="shared" si="8"/>
        <v>1.0452999999999999</v>
      </c>
      <c r="T87" s="114">
        <f t="shared" si="9"/>
        <v>863.4491589999999</v>
      </c>
      <c r="U87" s="106">
        <f t="shared" si="10"/>
        <v>1.0452999999999999</v>
      </c>
      <c r="V87" s="176">
        <f t="shared" si="11"/>
        <v>863.4491589999999</v>
      </c>
      <c r="W87" s="181">
        <v>0.79400000000000004</v>
      </c>
      <c r="X87" s="177">
        <f t="shared" si="12"/>
        <v>872.22</v>
      </c>
      <c r="Y87" s="115">
        <f t="shared" si="13"/>
        <v>934.2</v>
      </c>
      <c r="Z87" s="181">
        <f>_xlfn.XLOOKUP(A87,'[1]DRG koeficienti'!$A:$A,'[1]DRG koeficienti'!$F:$F)</f>
        <v>1.0849</v>
      </c>
      <c r="AA87" s="177">
        <f t="shared" si="14"/>
        <v>1372.6154799999999</v>
      </c>
      <c r="AB87" s="181">
        <f>_xlfn.XLOOKUP(A87,[2]KK_DRG_koef_2025a!$A:$A,[2]KK_DRG_koef_2025a!$AA:$AA)</f>
        <v>1.1573</v>
      </c>
      <c r="AC87" s="177">
        <f t="shared" si="15"/>
        <v>1513.435929</v>
      </c>
    </row>
    <row r="88" spans="1:29" ht="30" x14ac:dyDescent="0.25">
      <c r="A88" s="23" t="s">
        <v>165</v>
      </c>
      <c r="B88" s="24" t="s">
        <v>166</v>
      </c>
      <c r="C88" s="24"/>
      <c r="D88" s="24" t="s">
        <v>159</v>
      </c>
      <c r="E88" s="93" t="s">
        <v>160</v>
      </c>
      <c r="F88" s="24" t="s">
        <v>166</v>
      </c>
      <c r="G88" s="108">
        <v>0.69450000000000001</v>
      </c>
      <c r="H88" s="109">
        <v>370.58</v>
      </c>
      <c r="I88" s="99" t="s">
        <v>1795</v>
      </c>
      <c r="J88" s="25">
        <v>404.95</v>
      </c>
      <c r="K88" s="108">
        <v>0.77390000000000003</v>
      </c>
      <c r="L88" s="109">
        <v>418.73</v>
      </c>
      <c r="M88" s="25">
        <v>0.78500000000000003</v>
      </c>
      <c r="N88" s="25">
        <v>519.03</v>
      </c>
      <c r="O88" s="108">
        <v>0.75519999999999998</v>
      </c>
      <c r="P88" s="109">
        <v>568.64</v>
      </c>
      <c r="Q88" s="108">
        <v>0.753</v>
      </c>
      <c r="R88" s="115">
        <v>622.00058999999999</v>
      </c>
      <c r="S88" s="106">
        <f t="shared" si="8"/>
        <v>0.753</v>
      </c>
      <c r="T88" s="114">
        <f t="shared" si="9"/>
        <v>622.00058999999999</v>
      </c>
      <c r="U88" s="106">
        <f t="shared" si="10"/>
        <v>0.753</v>
      </c>
      <c r="V88" s="176">
        <f t="shared" si="11"/>
        <v>622.00058999999999</v>
      </c>
      <c r="W88" s="181">
        <v>0.63639999999999997</v>
      </c>
      <c r="X88" s="177">
        <f t="shared" si="12"/>
        <v>699.09</v>
      </c>
      <c r="Y88" s="115">
        <f t="shared" si="13"/>
        <v>748.77</v>
      </c>
      <c r="Z88" s="181">
        <f>_xlfn.XLOOKUP(A88,'[1]DRG koeficienti'!$A:$A,'[1]DRG koeficienti'!$F:$F)</f>
        <v>0.8468</v>
      </c>
      <c r="AA88" s="177">
        <f t="shared" si="14"/>
        <v>1071.3713600000001</v>
      </c>
      <c r="AB88" s="181">
        <f>_xlfn.XLOOKUP(A88,[2]KK_DRG_koef_2025a!$A:$A,[2]KK_DRG_koef_2025a!$AA:$AA)</f>
        <v>0.79959999999999998</v>
      </c>
      <c r="AC88" s="177">
        <f t="shared" si="15"/>
        <v>1045.6609080000001</v>
      </c>
    </row>
    <row r="89" spans="1:29" ht="30" x14ac:dyDescent="0.25">
      <c r="A89" s="23" t="s">
        <v>167</v>
      </c>
      <c r="B89" s="24" t="s">
        <v>168</v>
      </c>
      <c r="C89" s="24"/>
      <c r="D89" s="24" t="s">
        <v>159</v>
      </c>
      <c r="E89" s="93" t="s">
        <v>160</v>
      </c>
      <c r="F89" s="24" t="s">
        <v>168</v>
      </c>
      <c r="G89" s="108">
        <v>0.37940000000000002</v>
      </c>
      <c r="H89" s="109">
        <v>202.44</v>
      </c>
      <c r="I89" s="99"/>
      <c r="J89" s="25"/>
      <c r="K89" s="108"/>
      <c r="L89" s="109"/>
      <c r="M89" s="25"/>
      <c r="N89" s="25"/>
      <c r="O89" s="108"/>
      <c r="P89" s="109"/>
      <c r="Q89" s="108">
        <v>0.37940000000000002</v>
      </c>
      <c r="R89" s="115">
        <v>313.395782</v>
      </c>
      <c r="S89" s="106">
        <f t="shared" si="8"/>
        <v>0.37940000000000002</v>
      </c>
      <c r="T89" s="114">
        <f t="shared" si="9"/>
        <v>313.395782</v>
      </c>
      <c r="U89" s="106">
        <f t="shared" si="10"/>
        <v>0.37940000000000002</v>
      </c>
      <c r="V89" s="176">
        <f t="shared" si="11"/>
        <v>313.395782</v>
      </c>
      <c r="W89" s="181">
        <v>0.37940000000000002</v>
      </c>
      <c r="X89" s="177">
        <f t="shared" si="12"/>
        <v>416.77</v>
      </c>
      <c r="Y89" s="115">
        <f t="shared" si="13"/>
        <v>446.39</v>
      </c>
      <c r="Z89" s="181">
        <f>_xlfn.XLOOKUP(A89,'[1]DRG koeficienti'!$A:$A,'[1]DRG koeficienti'!$F:$F)</f>
        <v>0.37940000000000002</v>
      </c>
      <c r="AA89" s="177">
        <f t="shared" si="14"/>
        <v>480.01688000000001</v>
      </c>
      <c r="AB89" s="181">
        <f>_xlfn.XLOOKUP(A89,[2]KK_DRG_koef_2025a!$A:$A,[2]KK_DRG_koef_2025a!$AA:$AA)</f>
        <v>0.37940000000000002</v>
      </c>
      <c r="AC89" s="177">
        <f t="shared" si="15"/>
        <v>496.15276200000005</v>
      </c>
    </row>
    <row r="90" spans="1:29" ht="30" x14ac:dyDescent="0.25">
      <c r="A90" s="23" t="s">
        <v>169</v>
      </c>
      <c r="B90" s="24" t="s">
        <v>170</v>
      </c>
      <c r="C90" s="24"/>
      <c r="D90" s="24" t="s">
        <v>159</v>
      </c>
      <c r="E90" s="93" t="s">
        <v>160</v>
      </c>
      <c r="F90" s="24" t="s">
        <v>170</v>
      </c>
      <c r="G90" s="108">
        <v>1.119</v>
      </c>
      <c r="H90" s="109">
        <v>597.09</v>
      </c>
      <c r="I90" s="99" t="s">
        <v>1796</v>
      </c>
      <c r="J90" s="25">
        <v>613.16</v>
      </c>
      <c r="K90" s="108">
        <v>1.5698000000000001</v>
      </c>
      <c r="L90" s="109">
        <v>849.37</v>
      </c>
      <c r="M90" s="25">
        <v>1.4135</v>
      </c>
      <c r="N90" s="25">
        <v>934.58</v>
      </c>
      <c r="O90" s="108">
        <v>1.5650999999999999</v>
      </c>
      <c r="P90" s="109">
        <v>1178.46</v>
      </c>
      <c r="Q90" s="108">
        <v>1.2387999999999999</v>
      </c>
      <c r="R90" s="115">
        <v>1023.2859639999999</v>
      </c>
      <c r="S90" s="106">
        <f t="shared" si="8"/>
        <v>1.2387999999999999</v>
      </c>
      <c r="T90" s="114">
        <f t="shared" si="9"/>
        <v>1023.2859639999999</v>
      </c>
      <c r="U90" s="106">
        <f t="shared" si="10"/>
        <v>1.2387999999999999</v>
      </c>
      <c r="V90" s="176">
        <f t="shared" si="11"/>
        <v>1023.2859639999999</v>
      </c>
      <c r="W90" s="181">
        <v>1.3170999999999999</v>
      </c>
      <c r="X90" s="177">
        <f t="shared" si="12"/>
        <v>1446.85</v>
      </c>
      <c r="Y90" s="115">
        <f t="shared" si="13"/>
        <v>1549.66</v>
      </c>
      <c r="Z90" s="181">
        <f>_xlfn.XLOOKUP(A90,'[1]DRG koeficienti'!$A:$A,'[1]DRG koeficienti'!$F:$F)</f>
        <v>1.4530000000000001</v>
      </c>
      <c r="AA90" s="177">
        <f t="shared" si="14"/>
        <v>1838.3356000000001</v>
      </c>
      <c r="AB90" s="181">
        <f>_xlfn.XLOOKUP(A90,[2]KK_DRG_koef_2025a!$A:$A,[2]KK_DRG_koef_2025a!$AA:$AA)</f>
        <v>1.4328000000000001</v>
      </c>
      <c r="AC90" s="177">
        <f t="shared" si="15"/>
        <v>1873.7155440000001</v>
      </c>
    </row>
    <row r="91" spans="1:29" ht="30" x14ac:dyDescent="0.25">
      <c r="A91" s="23" t="s">
        <v>171</v>
      </c>
      <c r="B91" s="24" t="s">
        <v>172</v>
      </c>
      <c r="C91" s="24"/>
      <c r="D91" s="24" t="s">
        <v>159</v>
      </c>
      <c r="E91" s="93" t="s">
        <v>160</v>
      </c>
      <c r="F91" s="24" t="s">
        <v>172</v>
      </c>
      <c r="G91" s="108">
        <v>1.0833999999999999</v>
      </c>
      <c r="H91" s="109">
        <v>578.09</v>
      </c>
      <c r="I91" s="99" t="s">
        <v>1797</v>
      </c>
      <c r="J91" s="25">
        <v>518.14</v>
      </c>
      <c r="K91" s="108">
        <v>0.91579999999999995</v>
      </c>
      <c r="L91" s="109">
        <v>495.51</v>
      </c>
      <c r="M91" s="25">
        <v>1.0334000000000001</v>
      </c>
      <c r="N91" s="25">
        <v>683.26</v>
      </c>
      <c r="O91" s="108">
        <v>0.89649999999999996</v>
      </c>
      <c r="P91" s="109">
        <v>675.03</v>
      </c>
      <c r="Q91" s="108">
        <v>0.97199999999999998</v>
      </c>
      <c r="R91" s="115">
        <v>802.90116</v>
      </c>
      <c r="S91" s="106">
        <f t="shared" si="8"/>
        <v>0.97199999999999998</v>
      </c>
      <c r="T91" s="114">
        <f t="shared" si="9"/>
        <v>802.90116</v>
      </c>
      <c r="U91" s="106">
        <f t="shared" si="10"/>
        <v>0.97199999999999998</v>
      </c>
      <c r="V91" s="176">
        <f t="shared" si="11"/>
        <v>802.90116</v>
      </c>
      <c r="W91" s="181">
        <v>0.80920000000000003</v>
      </c>
      <c r="X91" s="177">
        <f t="shared" si="12"/>
        <v>888.91</v>
      </c>
      <c r="Y91" s="115">
        <f t="shared" si="13"/>
        <v>952.08</v>
      </c>
      <c r="Z91" s="181">
        <f>_xlfn.XLOOKUP(A91,'[1]DRG koeficienti'!$A:$A,'[1]DRG koeficienti'!$F:$F)</f>
        <v>0.58009999999999995</v>
      </c>
      <c r="AA91" s="177">
        <f t="shared" si="14"/>
        <v>733.94251999999994</v>
      </c>
      <c r="AB91" s="181">
        <f>_xlfn.XLOOKUP(A91,[2]KK_DRG_koef_2025a!$A:$A,[2]KK_DRG_koef_2025a!$AA:$AA)</f>
        <v>0.49930000000000002</v>
      </c>
      <c r="AC91" s="177">
        <f t="shared" si="15"/>
        <v>652.94958900000006</v>
      </c>
    </row>
    <row r="92" spans="1:29" ht="30" x14ac:dyDescent="0.25">
      <c r="A92" s="23" t="s">
        <v>173</v>
      </c>
      <c r="B92" s="24" t="s">
        <v>174</v>
      </c>
      <c r="C92" s="24"/>
      <c r="D92" s="24" t="s">
        <v>159</v>
      </c>
      <c r="E92" s="93" t="s">
        <v>160</v>
      </c>
      <c r="F92" s="24" t="s">
        <v>174</v>
      </c>
      <c r="G92" s="108">
        <v>1.7311000000000001</v>
      </c>
      <c r="H92" s="109">
        <v>923.7</v>
      </c>
      <c r="I92" s="99" t="s">
        <v>1798</v>
      </c>
      <c r="J92" s="25">
        <v>817.22</v>
      </c>
      <c r="K92" s="108">
        <v>1.3228</v>
      </c>
      <c r="L92" s="109">
        <v>715.73</v>
      </c>
      <c r="M92" s="25">
        <v>1.4876</v>
      </c>
      <c r="N92" s="25">
        <v>983.57</v>
      </c>
      <c r="O92" s="108">
        <v>1.4375</v>
      </c>
      <c r="P92" s="109">
        <v>1082.3800000000001</v>
      </c>
      <c r="Q92" s="108">
        <v>1.0679000000000001</v>
      </c>
      <c r="R92" s="115">
        <v>882.117437</v>
      </c>
      <c r="S92" s="106">
        <f t="shared" si="8"/>
        <v>1.0679000000000001</v>
      </c>
      <c r="T92" s="114">
        <f t="shared" si="9"/>
        <v>882.117437</v>
      </c>
      <c r="U92" s="106">
        <f t="shared" si="10"/>
        <v>1.0679000000000001</v>
      </c>
      <c r="V92" s="176">
        <f t="shared" si="11"/>
        <v>882.117437</v>
      </c>
      <c r="W92" s="181">
        <v>0.84650000000000003</v>
      </c>
      <c r="X92" s="177">
        <f t="shared" si="12"/>
        <v>929.89</v>
      </c>
      <c r="Y92" s="115">
        <f t="shared" si="13"/>
        <v>995.97</v>
      </c>
      <c r="Z92" s="181">
        <f>_xlfn.XLOOKUP(A92,'[1]DRG koeficienti'!$A:$A,'[1]DRG koeficienti'!$F:$F)</f>
        <v>0.99239999999999995</v>
      </c>
      <c r="AA92" s="177">
        <f t="shared" si="14"/>
        <v>1255.58448</v>
      </c>
      <c r="AB92" s="181">
        <f>_xlfn.XLOOKUP(A92,[2]KK_DRG_koef_2025a!$A:$A,[2]KK_DRG_koef_2025a!$AA:$AA)</f>
        <v>0.71189999999999998</v>
      </c>
      <c r="AC92" s="177">
        <f t="shared" si="15"/>
        <v>930.97298699999999</v>
      </c>
    </row>
    <row r="93" spans="1:29" ht="30" x14ac:dyDescent="0.25">
      <c r="A93" s="23" t="s">
        <v>175</v>
      </c>
      <c r="B93" s="24" t="s">
        <v>176</v>
      </c>
      <c r="C93" s="24"/>
      <c r="D93" s="24" t="s">
        <v>159</v>
      </c>
      <c r="E93" s="93" t="s">
        <v>160</v>
      </c>
      <c r="F93" s="24" t="s">
        <v>176</v>
      </c>
      <c r="G93" s="108">
        <v>0.40739999999999998</v>
      </c>
      <c r="H93" s="109">
        <v>217.38</v>
      </c>
      <c r="I93" s="99"/>
      <c r="J93" s="25"/>
      <c r="K93" s="108"/>
      <c r="L93" s="109"/>
      <c r="M93" s="25"/>
      <c r="N93" s="25"/>
      <c r="O93" s="108"/>
      <c r="P93" s="109"/>
      <c r="Q93" s="108">
        <v>0.40739999999999998</v>
      </c>
      <c r="R93" s="115">
        <v>336.52462199999997</v>
      </c>
      <c r="S93" s="106">
        <f t="shared" si="8"/>
        <v>0.40739999999999998</v>
      </c>
      <c r="T93" s="114">
        <f t="shared" si="9"/>
        <v>336.52462199999997</v>
      </c>
      <c r="U93" s="106">
        <f t="shared" si="10"/>
        <v>0.40739999999999998</v>
      </c>
      <c r="V93" s="176">
        <f t="shared" si="11"/>
        <v>336.52462199999997</v>
      </c>
      <c r="W93" s="181">
        <v>0.40739999999999998</v>
      </c>
      <c r="X93" s="177">
        <f t="shared" si="12"/>
        <v>447.53</v>
      </c>
      <c r="Y93" s="115">
        <f t="shared" si="13"/>
        <v>479.33</v>
      </c>
      <c r="Z93" s="181">
        <f>_xlfn.XLOOKUP(A93,'[1]DRG koeficienti'!$A:$A,'[1]DRG koeficienti'!$F:$F)</f>
        <v>0.40739999999999998</v>
      </c>
      <c r="AA93" s="177">
        <f t="shared" si="14"/>
        <v>515.44248000000005</v>
      </c>
      <c r="AB93" s="181">
        <f>_xlfn.XLOOKUP(A93,[2]KK_DRG_koef_2025a!$A:$A,[2]KK_DRG_koef_2025a!$AA:$AA)</f>
        <v>0.40739999999999998</v>
      </c>
      <c r="AC93" s="177">
        <f t="shared" si="15"/>
        <v>532.76920199999995</v>
      </c>
    </row>
    <row r="94" spans="1:29" ht="30" x14ac:dyDescent="0.25">
      <c r="A94" s="23" t="s">
        <v>177</v>
      </c>
      <c r="B94" s="24" t="s">
        <v>178</v>
      </c>
      <c r="C94" s="24"/>
      <c r="D94" s="24" t="s">
        <v>159</v>
      </c>
      <c r="E94" s="93" t="s">
        <v>160</v>
      </c>
      <c r="F94" s="24" t="s">
        <v>178</v>
      </c>
      <c r="G94" s="108">
        <v>0.34100000000000003</v>
      </c>
      <c r="H94" s="109">
        <v>181.95</v>
      </c>
      <c r="I94" s="99"/>
      <c r="J94" s="25"/>
      <c r="K94" s="108"/>
      <c r="L94" s="109"/>
      <c r="M94" s="25"/>
      <c r="N94" s="25"/>
      <c r="O94" s="108"/>
      <c r="P94" s="109"/>
      <c r="Q94" s="108">
        <v>0.34100000000000003</v>
      </c>
      <c r="R94" s="115">
        <v>281.67623000000003</v>
      </c>
      <c r="S94" s="106">
        <f t="shared" si="8"/>
        <v>0.34100000000000003</v>
      </c>
      <c r="T94" s="114">
        <f t="shared" si="9"/>
        <v>281.67623000000003</v>
      </c>
      <c r="U94" s="106">
        <f t="shared" si="10"/>
        <v>0.34100000000000003</v>
      </c>
      <c r="V94" s="176">
        <f t="shared" si="11"/>
        <v>281.67623000000003</v>
      </c>
      <c r="W94" s="181">
        <v>0.34100000000000003</v>
      </c>
      <c r="X94" s="177">
        <f t="shared" si="12"/>
        <v>374.59</v>
      </c>
      <c r="Y94" s="115">
        <f t="shared" si="13"/>
        <v>401.21</v>
      </c>
      <c r="Z94" s="181">
        <f>_xlfn.XLOOKUP(A94,'[1]DRG koeficienti'!$A:$A,'[1]DRG koeficienti'!$F:$F)</f>
        <v>0.34100000000000003</v>
      </c>
      <c r="AA94" s="177">
        <f t="shared" si="14"/>
        <v>431.43320000000006</v>
      </c>
      <c r="AB94" s="181">
        <f>_xlfn.XLOOKUP(A94,[2]KK_DRG_koef_2025a!$A:$A,[2]KK_DRG_koef_2025a!$AA:$AA)</f>
        <v>0.34100000000000003</v>
      </c>
      <c r="AC94" s="177">
        <f t="shared" si="15"/>
        <v>445.93593000000004</v>
      </c>
    </row>
    <row r="95" spans="1:29" ht="30" x14ac:dyDescent="0.25">
      <c r="A95" s="23" t="s">
        <v>179</v>
      </c>
      <c r="B95" s="24" t="s">
        <v>180</v>
      </c>
      <c r="C95" s="24"/>
      <c r="D95" s="24" t="s">
        <v>159</v>
      </c>
      <c r="E95" s="93" t="s">
        <v>160</v>
      </c>
      <c r="F95" s="24" t="s">
        <v>180</v>
      </c>
      <c r="G95" s="108">
        <v>0.81289999999999996</v>
      </c>
      <c r="H95" s="109">
        <v>433.76</v>
      </c>
      <c r="I95" s="99" t="s">
        <v>1799</v>
      </c>
      <c r="J95" s="25">
        <v>381.92</v>
      </c>
      <c r="K95" s="108">
        <v>0.60909999999999997</v>
      </c>
      <c r="L95" s="109">
        <v>329.57</v>
      </c>
      <c r="M95" s="25">
        <v>0.58989999999999998</v>
      </c>
      <c r="N95" s="25">
        <v>390.03</v>
      </c>
      <c r="O95" s="108">
        <v>0.63070000000000004</v>
      </c>
      <c r="P95" s="109">
        <v>474.89</v>
      </c>
      <c r="Q95" s="108">
        <v>0.57620000000000005</v>
      </c>
      <c r="R95" s="115">
        <v>475.95848599999999</v>
      </c>
      <c r="S95" s="106">
        <f t="shared" si="8"/>
        <v>0.57620000000000005</v>
      </c>
      <c r="T95" s="114">
        <f t="shared" si="9"/>
        <v>475.95848599999999</v>
      </c>
      <c r="U95" s="106">
        <f t="shared" si="10"/>
        <v>0.57620000000000005</v>
      </c>
      <c r="V95" s="176">
        <f t="shared" si="11"/>
        <v>475.95848599999999</v>
      </c>
      <c r="W95" s="181">
        <v>0.58050000000000002</v>
      </c>
      <c r="X95" s="177">
        <f t="shared" si="12"/>
        <v>637.69000000000005</v>
      </c>
      <c r="Y95" s="115">
        <f t="shared" si="13"/>
        <v>683</v>
      </c>
      <c r="Z95" s="181">
        <f>_xlfn.XLOOKUP(A95,'[1]DRG koeficienti'!$A:$A,'[1]DRG koeficienti'!$F:$F)</f>
        <v>0.53690000000000004</v>
      </c>
      <c r="AA95" s="177">
        <f t="shared" si="14"/>
        <v>679.28588000000013</v>
      </c>
      <c r="AB95" s="181">
        <f>_xlfn.XLOOKUP(A95,[2]KK_DRG_koef_2025a!$A:$A,[2]KK_DRG_koef_2025a!$AA:$AA)</f>
        <v>0.51719999999999999</v>
      </c>
      <c r="AC95" s="177">
        <f t="shared" si="15"/>
        <v>676.35795599999994</v>
      </c>
    </row>
    <row r="96" spans="1:29" ht="30" x14ac:dyDescent="0.25">
      <c r="A96" s="23" t="s">
        <v>181</v>
      </c>
      <c r="B96" s="24" t="s">
        <v>182</v>
      </c>
      <c r="C96" s="24"/>
      <c r="D96" s="24" t="s">
        <v>159</v>
      </c>
      <c r="E96" s="93" t="s">
        <v>160</v>
      </c>
      <c r="F96" s="24" t="s">
        <v>182</v>
      </c>
      <c r="G96" s="108">
        <v>0.63</v>
      </c>
      <c r="H96" s="109">
        <v>336.16</v>
      </c>
      <c r="I96" s="99"/>
      <c r="J96" s="25"/>
      <c r="K96" s="108"/>
      <c r="L96" s="109"/>
      <c r="M96" s="25">
        <v>0.62939999999999996</v>
      </c>
      <c r="N96" s="25">
        <v>416.15</v>
      </c>
      <c r="O96" s="108"/>
      <c r="P96" s="109"/>
      <c r="Q96" s="108">
        <v>0.62939999999999996</v>
      </c>
      <c r="R96" s="115">
        <v>519.90328199999999</v>
      </c>
      <c r="S96" s="106">
        <f t="shared" si="8"/>
        <v>0.62939999999999996</v>
      </c>
      <c r="T96" s="114">
        <f t="shared" si="9"/>
        <v>519.90328199999999</v>
      </c>
      <c r="U96" s="106">
        <f t="shared" si="10"/>
        <v>0.62939999999999996</v>
      </c>
      <c r="V96" s="176">
        <f t="shared" si="11"/>
        <v>519.90328199999999</v>
      </c>
      <c r="W96" s="181">
        <v>0.62939999999999996</v>
      </c>
      <c r="X96" s="177">
        <f t="shared" si="12"/>
        <v>691.4</v>
      </c>
      <c r="Y96" s="115">
        <f t="shared" si="13"/>
        <v>740.53</v>
      </c>
      <c r="Z96" s="181">
        <f>_xlfn.XLOOKUP(A96,'[1]DRG koeficienti'!$A:$A,'[1]DRG koeficienti'!$F:$F)</f>
        <v>0.2505</v>
      </c>
      <c r="AA96" s="177">
        <f t="shared" si="14"/>
        <v>316.93260000000004</v>
      </c>
      <c r="AB96" s="181">
        <f>_xlfn.XLOOKUP(A96,[2]KK_DRG_koef_2025a!$A:$A,[2]KK_DRG_koef_2025a!$AA:$AA)</f>
        <v>0.2505</v>
      </c>
      <c r="AC96" s="177">
        <f t="shared" si="15"/>
        <v>327.586365</v>
      </c>
    </row>
    <row r="97" spans="1:29" ht="30" x14ac:dyDescent="0.25">
      <c r="A97" s="23" t="s">
        <v>183</v>
      </c>
      <c r="B97" s="24" t="s">
        <v>184</v>
      </c>
      <c r="C97" s="24"/>
      <c r="D97" s="24" t="s">
        <v>159</v>
      </c>
      <c r="E97" s="93" t="s">
        <v>160</v>
      </c>
      <c r="F97" s="24" t="s">
        <v>184</v>
      </c>
      <c r="G97" s="108">
        <v>0.51419999999999999</v>
      </c>
      <c r="H97" s="109">
        <v>274.37</v>
      </c>
      <c r="I97" s="99" t="s">
        <v>1800</v>
      </c>
      <c r="J97" s="25">
        <v>137.47999999999999</v>
      </c>
      <c r="K97" s="108"/>
      <c r="L97" s="109"/>
      <c r="M97" s="25"/>
      <c r="N97" s="25"/>
      <c r="O97" s="108"/>
      <c r="P97" s="109"/>
      <c r="Q97" s="116" t="s">
        <v>1800</v>
      </c>
      <c r="R97" s="115">
        <v>208.07695699999999</v>
      </c>
      <c r="S97" s="106" t="str">
        <f t="shared" si="8"/>
        <v>0.2519</v>
      </c>
      <c r="T97" s="114">
        <f t="shared" si="9"/>
        <v>208.07695699999999</v>
      </c>
      <c r="U97" s="106" t="str">
        <f t="shared" si="10"/>
        <v>0.2519</v>
      </c>
      <c r="V97" s="176">
        <f t="shared" si="11"/>
        <v>208.07695699999999</v>
      </c>
      <c r="W97" s="181" t="s">
        <v>1800</v>
      </c>
      <c r="X97" s="177">
        <f t="shared" si="12"/>
        <v>276.70999999999998</v>
      </c>
      <c r="Y97" s="115">
        <f t="shared" si="13"/>
        <v>296.38</v>
      </c>
      <c r="Z97" s="181" t="str">
        <f>_xlfn.XLOOKUP(A97,'[1]DRG koeficienti'!$A:$A,'[1]DRG koeficienti'!$F:$F)</f>
        <v>0.2519</v>
      </c>
      <c r="AA97" s="177">
        <f t="shared" si="14"/>
        <v>318.70388000000003</v>
      </c>
      <c r="AB97" s="181">
        <f>_xlfn.XLOOKUP(A97,[2]KK_DRG_koef_2025a!$A:$A,[2]KK_DRG_koef_2025a!$AA:$AA)</f>
        <v>0.25190000000000001</v>
      </c>
      <c r="AC97" s="177">
        <f t="shared" si="15"/>
        <v>329.41718700000001</v>
      </c>
    </row>
    <row r="98" spans="1:29" ht="30" x14ac:dyDescent="0.25">
      <c r="A98" s="23" t="s">
        <v>185</v>
      </c>
      <c r="B98" s="24" t="s">
        <v>186</v>
      </c>
      <c r="C98" s="24"/>
      <c r="D98" s="24" t="s">
        <v>159</v>
      </c>
      <c r="E98" s="93" t="s">
        <v>160</v>
      </c>
      <c r="F98" s="24" t="s">
        <v>186</v>
      </c>
      <c r="G98" s="108">
        <v>0.78349999999999997</v>
      </c>
      <c r="H98" s="109">
        <v>418.07</v>
      </c>
      <c r="I98" s="99" t="s">
        <v>1801</v>
      </c>
      <c r="J98" s="25">
        <v>333.95</v>
      </c>
      <c r="K98" s="108">
        <v>0.60829999999999995</v>
      </c>
      <c r="L98" s="109">
        <v>329.13</v>
      </c>
      <c r="M98" s="25">
        <v>0.55069999999999997</v>
      </c>
      <c r="N98" s="25">
        <v>364.11</v>
      </c>
      <c r="O98" s="108">
        <v>0.5514</v>
      </c>
      <c r="P98" s="109">
        <v>415.18</v>
      </c>
      <c r="Q98" s="108">
        <v>0.5444</v>
      </c>
      <c r="R98" s="115">
        <v>449.69073199999997</v>
      </c>
      <c r="S98" s="106">
        <f t="shared" si="8"/>
        <v>0.5444</v>
      </c>
      <c r="T98" s="114">
        <f t="shared" si="9"/>
        <v>449.69073199999997</v>
      </c>
      <c r="U98" s="106">
        <f t="shared" si="10"/>
        <v>0.5444</v>
      </c>
      <c r="V98" s="176">
        <f t="shared" si="11"/>
        <v>449.69073199999997</v>
      </c>
      <c r="W98" s="181">
        <v>0.53480000000000005</v>
      </c>
      <c r="X98" s="177">
        <f t="shared" si="12"/>
        <v>587.48</v>
      </c>
      <c r="Y98" s="115">
        <f t="shared" si="13"/>
        <v>629.23</v>
      </c>
      <c r="Z98" s="181">
        <f>_xlfn.XLOOKUP(A98,'[1]DRG koeficienti'!$A:$A,'[1]DRG koeficienti'!$F:$F)</f>
        <v>0.4078</v>
      </c>
      <c r="AA98" s="177">
        <f t="shared" si="14"/>
        <v>515.94856000000004</v>
      </c>
      <c r="AB98" s="181">
        <f>_xlfn.XLOOKUP(A98,[2]KK_DRG_koef_2025a!$A:$A,[2]KK_DRG_koef_2025a!$AA:$AA)</f>
        <v>0.82220000000000004</v>
      </c>
      <c r="AC98" s="177">
        <f t="shared" si="15"/>
        <v>1075.215606</v>
      </c>
    </row>
    <row r="99" spans="1:29" ht="30" x14ac:dyDescent="0.25">
      <c r="A99" s="23" t="s">
        <v>187</v>
      </c>
      <c r="B99" s="24" t="s">
        <v>188</v>
      </c>
      <c r="C99" s="24"/>
      <c r="D99" s="24" t="s">
        <v>159</v>
      </c>
      <c r="E99" s="93" t="s">
        <v>160</v>
      </c>
      <c r="F99" s="24" t="s">
        <v>188</v>
      </c>
      <c r="G99" s="108">
        <v>0.3221</v>
      </c>
      <c r="H99" s="109">
        <v>171.87</v>
      </c>
      <c r="I99" s="99"/>
      <c r="J99" s="25"/>
      <c r="K99" s="108"/>
      <c r="L99" s="109"/>
      <c r="M99" s="25"/>
      <c r="N99" s="25"/>
      <c r="O99" s="108"/>
      <c r="P99" s="109"/>
      <c r="Q99" s="108">
        <v>0.3221</v>
      </c>
      <c r="R99" s="115">
        <v>266.06426299999998</v>
      </c>
      <c r="S99" s="106">
        <f t="shared" si="8"/>
        <v>0.3221</v>
      </c>
      <c r="T99" s="114">
        <f t="shared" si="9"/>
        <v>266.06426299999998</v>
      </c>
      <c r="U99" s="106">
        <f t="shared" si="10"/>
        <v>0.3221</v>
      </c>
      <c r="V99" s="176">
        <f t="shared" si="11"/>
        <v>266.06426299999998</v>
      </c>
      <c r="W99" s="181">
        <v>0.3221</v>
      </c>
      <c r="X99" s="177">
        <f t="shared" si="12"/>
        <v>353.83</v>
      </c>
      <c r="Y99" s="115">
        <f t="shared" si="13"/>
        <v>378.97</v>
      </c>
      <c r="Z99" s="181">
        <f>_xlfn.XLOOKUP(A99,'[1]DRG koeficienti'!$A:$A,'[1]DRG koeficienti'!$F:$F)</f>
        <v>0.3221</v>
      </c>
      <c r="AA99" s="177">
        <f t="shared" si="14"/>
        <v>407.52091999999999</v>
      </c>
      <c r="AB99" s="181">
        <f>_xlfn.XLOOKUP(A99,[2]KK_DRG_koef_2025a!$A:$A,[2]KK_DRG_koef_2025a!$AA:$AA)</f>
        <v>0.3221</v>
      </c>
      <c r="AC99" s="177">
        <f t="shared" si="15"/>
        <v>421.21983299999999</v>
      </c>
    </row>
    <row r="100" spans="1:29" x14ac:dyDescent="0.25">
      <c r="A100" s="163" t="s">
        <v>1688</v>
      </c>
      <c r="B100" s="164" t="s">
        <v>1689</v>
      </c>
      <c r="C100" s="162" t="s">
        <v>1747</v>
      </c>
      <c r="D100" s="29" t="s">
        <v>159</v>
      </c>
      <c r="E100" s="94" t="s">
        <v>160</v>
      </c>
      <c r="F100" s="164" t="s">
        <v>1689</v>
      </c>
      <c r="G100" s="108"/>
      <c r="H100" s="109"/>
      <c r="I100" s="99"/>
      <c r="J100" s="25"/>
      <c r="K100" s="108"/>
      <c r="L100" s="109"/>
      <c r="M100" s="25"/>
      <c r="N100" s="25"/>
      <c r="O100" s="108"/>
      <c r="P100" s="109"/>
      <c r="Q100" s="108">
        <v>1</v>
      </c>
      <c r="R100" s="115">
        <v>826.03</v>
      </c>
      <c r="S100" s="106">
        <f t="shared" si="8"/>
        <v>1</v>
      </c>
      <c r="T100" s="114">
        <f t="shared" si="9"/>
        <v>826.03</v>
      </c>
      <c r="U100" s="106">
        <f t="shared" si="10"/>
        <v>1</v>
      </c>
      <c r="V100" s="176">
        <f t="shared" si="11"/>
        <v>826.03</v>
      </c>
      <c r="W100" s="181"/>
      <c r="X100" s="177"/>
      <c r="Y100" s="115"/>
      <c r="Z100" s="181"/>
      <c r="AA100" s="177"/>
      <c r="AB100" s="181"/>
      <c r="AC100" s="177"/>
    </row>
    <row r="101" spans="1:29" x14ac:dyDescent="0.25">
      <c r="A101" s="163" t="s">
        <v>1690</v>
      </c>
      <c r="B101" s="164" t="s">
        <v>1691</v>
      </c>
      <c r="C101" s="162" t="s">
        <v>1747</v>
      </c>
      <c r="D101" s="29" t="s">
        <v>159</v>
      </c>
      <c r="E101" s="94" t="s">
        <v>160</v>
      </c>
      <c r="F101" s="164" t="s">
        <v>1691</v>
      </c>
      <c r="G101" s="108">
        <v>0.49220000000000003</v>
      </c>
      <c r="H101" s="109">
        <v>262.63</v>
      </c>
      <c r="I101" s="99"/>
      <c r="J101" s="25"/>
      <c r="K101" s="108"/>
      <c r="L101" s="109"/>
      <c r="M101" s="25"/>
      <c r="N101" s="25"/>
      <c r="O101" s="108"/>
      <c r="P101" s="109"/>
      <c r="Q101" s="108">
        <v>0.49220000000000003</v>
      </c>
      <c r="R101" s="115">
        <v>406.57196600000003</v>
      </c>
      <c r="S101" s="106">
        <f t="shared" si="8"/>
        <v>0.49220000000000003</v>
      </c>
      <c r="T101" s="114">
        <f t="shared" si="9"/>
        <v>406.57196600000003</v>
      </c>
      <c r="U101" s="106">
        <f t="shared" si="10"/>
        <v>0.49220000000000003</v>
      </c>
      <c r="V101" s="176">
        <f t="shared" si="11"/>
        <v>406.57196600000003</v>
      </c>
      <c r="W101" s="181"/>
      <c r="X101" s="177"/>
      <c r="Y101" s="115"/>
      <c r="Z101" s="181"/>
      <c r="AA101" s="177"/>
      <c r="AB101" s="181"/>
      <c r="AC101" s="177"/>
    </row>
    <row r="102" spans="1:29" x14ac:dyDescent="0.25">
      <c r="A102" s="163" t="s">
        <v>1692</v>
      </c>
      <c r="B102" s="164" t="s">
        <v>1693</v>
      </c>
      <c r="C102" s="162" t="s">
        <v>1747</v>
      </c>
      <c r="D102" s="29" t="s">
        <v>159</v>
      </c>
      <c r="E102" s="94" t="s">
        <v>160</v>
      </c>
      <c r="F102" s="164" t="s">
        <v>1693</v>
      </c>
      <c r="G102" s="108">
        <v>0.55279999999999996</v>
      </c>
      <c r="H102" s="109">
        <v>294.97000000000003</v>
      </c>
      <c r="I102" s="99"/>
      <c r="J102" s="25"/>
      <c r="K102" s="108"/>
      <c r="L102" s="109"/>
      <c r="M102" s="25"/>
      <c r="N102" s="25"/>
      <c r="O102" s="108"/>
      <c r="P102" s="109"/>
      <c r="Q102" s="108">
        <v>0.55279999999999996</v>
      </c>
      <c r="R102" s="115">
        <v>456.62938399999996</v>
      </c>
      <c r="S102" s="106">
        <f t="shared" si="8"/>
        <v>0.55279999999999996</v>
      </c>
      <c r="T102" s="114">
        <f t="shared" si="9"/>
        <v>456.62938399999996</v>
      </c>
      <c r="U102" s="106">
        <f t="shared" si="10"/>
        <v>0.55279999999999996</v>
      </c>
      <c r="V102" s="176">
        <f t="shared" si="11"/>
        <v>456.62938399999996</v>
      </c>
      <c r="W102" s="181"/>
      <c r="X102" s="177"/>
      <c r="Y102" s="115"/>
      <c r="Z102" s="181"/>
      <c r="AA102" s="177"/>
      <c r="AB102" s="181"/>
      <c r="AC102" s="177"/>
    </row>
    <row r="103" spans="1:29" ht="30" x14ac:dyDescent="0.25">
      <c r="A103" s="23" t="s">
        <v>189</v>
      </c>
      <c r="B103" s="24" t="s">
        <v>190</v>
      </c>
      <c r="C103" s="24"/>
      <c r="D103" s="24" t="s">
        <v>159</v>
      </c>
      <c r="E103" s="93" t="s">
        <v>160</v>
      </c>
      <c r="F103" s="24" t="s">
        <v>190</v>
      </c>
      <c r="G103" s="108">
        <v>0.62360000000000004</v>
      </c>
      <c r="H103" s="109">
        <v>332.75</v>
      </c>
      <c r="I103" s="99" t="s">
        <v>1802</v>
      </c>
      <c r="J103" s="25">
        <v>317.36</v>
      </c>
      <c r="K103" s="108">
        <v>0.58699999999999997</v>
      </c>
      <c r="L103" s="109">
        <v>317.61</v>
      </c>
      <c r="M103" s="25">
        <v>0.56110000000000004</v>
      </c>
      <c r="N103" s="25">
        <v>370.99</v>
      </c>
      <c r="O103" s="108">
        <v>0.58979999999999999</v>
      </c>
      <c r="P103" s="109">
        <v>444.1</v>
      </c>
      <c r="Q103" s="108">
        <v>0.52200000000000002</v>
      </c>
      <c r="R103" s="115">
        <v>431.18765999999999</v>
      </c>
      <c r="S103" s="106">
        <f t="shared" si="8"/>
        <v>0.52200000000000002</v>
      </c>
      <c r="T103" s="114">
        <f t="shared" si="9"/>
        <v>431.18765999999999</v>
      </c>
      <c r="U103" s="106">
        <f t="shared" si="10"/>
        <v>0.52200000000000002</v>
      </c>
      <c r="V103" s="176">
        <f t="shared" si="11"/>
        <v>431.18765999999999</v>
      </c>
      <c r="W103" s="181">
        <v>0.50839999999999996</v>
      </c>
      <c r="X103" s="177">
        <f t="shared" si="12"/>
        <v>558.48</v>
      </c>
      <c r="Y103" s="115">
        <f t="shared" si="13"/>
        <v>598.16999999999996</v>
      </c>
      <c r="Z103" s="181">
        <f>_xlfn.XLOOKUP(A103,'[1]DRG koeficienti'!$A:$A,'[1]DRG koeficienti'!$F:$F)</f>
        <v>0.47989999999999999</v>
      </c>
      <c r="AA103" s="177">
        <f t="shared" si="14"/>
        <v>607.16948000000002</v>
      </c>
      <c r="AB103" s="181">
        <f>_xlfn.XLOOKUP(A103,[2]KK_DRG_koef_2025a!$A:$A,[2]KK_DRG_koef_2025a!$AA:$AA)</f>
        <v>0.4622</v>
      </c>
      <c r="AC103" s="177">
        <f t="shared" si="15"/>
        <v>604.43280600000003</v>
      </c>
    </row>
    <row r="104" spans="1:29" ht="30" x14ac:dyDescent="0.25">
      <c r="A104" s="23" t="s">
        <v>191</v>
      </c>
      <c r="B104" s="24" t="s">
        <v>192</v>
      </c>
      <c r="C104" s="24"/>
      <c r="D104" s="24" t="s">
        <v>159</v>
      </c>
      <c r="E104" s="93" t="s">
        <v>160</v>
      </c>
      <c r="F104" s="24" t="s">
        <v>192</v>
      </c>
      <c r="G104" s="108">
        <v>0.42630000000000001</v>
      </c>
      <c r="H104" s="109">
        <v>227.47</v>
      </c>
      <c r="I104" s="99"/>
      <c r="J104" s="25"/>
      <c r="K104" s="108"/>
      <c r="L104" s="109"/>
      <c r="M104" s="25">
        <v>0.51049999999999995</v>
      </c>
      <c r="N104" s="25">
        <v>337.53</v>
      </c>
      <c r="O104" s="108"/>
      <c r="P104" s="109"/>
      <c r="Q104" s="108">
        <v>0.51049999999999995</v>
      </c>
      <c r="R104" s="115">
        <v>421.68831499999993</v>
      </c>
      <c r="S104" s="106">
        <f t="shared" si="8"/>
        <v>0.51049999999999995</v>
      </c>
      <c r="T104" s="114">
        <f t="shared" si="9"/>
        <v>421.68831499999993</v>
      </c>
      <c r="U104" s="106">
        <f t="shared" si="10"/>
        <v>0.51049999999999995</v>
      </c>
      <c r="V104" s="176">
        <f t="shared" si="11"/>
        <v>421.68831499999993</v>
      </c>
      <c r="W104" s="181">
        <v>0.51049999999999995</v>
      </c>
      <c r="X104" s="177">
        <f t="shared" si="12"/>
        <v>560.79</v>
      </c>
      <c r="Y104" s="115">
        <f t="shared" si="13"/>
        <v>600.64</v>
      </c>
      <c r="Z104" s="181">
        <f>_xlfn.XLOOKUP(A104,'[1]DRG koeficienti'!$A:$A,'[1]DRG koeficienti'!$F:$F)</f>
        <v>0.51049999999999995</v>
      </c>
      <c r="AA104" s="177">
        <f t="shared" si="14"/>
        <v>645.88459999999998</v>
      </c>
      <c r="AB104" s="181">
        <f>_xlfn.XLOOKUP(A104,[2]KK_DRG_koef_2025a!$A:$A,[2]KK_DRG_koef_2025a!$AA:$AA)</f>
        <v>0.51049999999999995</v>
      </c>
      <c r="AC104" s="177">
        <f t="shared" si="15"/>
        <v>667.59616499999993</v>
      </c>
    </row>
    <row r="105" spans="1:29" ht="30" x14ac:dyDescent="0.25">
      <c r="A105" s="23" t="s">
        <v>193</v>
      </c>
      <c r="B105" s="24" t="s">
        <v>194</v>
      </c>
      <c r="C105" s="24"/>
      <c r="D105" s="24" t="s">
        <v>159</v>
      </c>
      <c r="E105" s="93" t="s">
        <v>160</v>
      </c>
      <c r="F105" s="24" t="s">
        <v>194</v>
      </c>
      <c r="G105" s="108">
        <v>1.0452999999999999</v>
      </c>
      <c r="H105" s="109">
        <v>557.76</v>
      </c>
      <c r="I105" s="99" t="s">
        <v>1803</v>
      </c>
      <c r="J105" s="25">
        <v>459.64</v>
      </c>
      <c r="K105" s="108">
        <v>0.89180000000000004</v>
      </c>
      <c r="L105" s="109">
        <v>482.53</v>
      </c>
      <c r="M105" s="25">
        <v>0.75600000000000001</v>
      </c>
      <c r="N105" s="25">
        <v>499.85</v>
      </c>
      <c r="O105" s="108">
        <v>0.78420000000000001</v>
      </c>
      <c r="P105" s="109">
        <v>590.47</v>
      </c>
      <c r="Q105" s="108">
        <v>0.71640000000000004</v>
      </c>
      <c r="R105" s="115">
        <v>591.76789199999996</v>
      </c>
      <c r="S105" s="106">
        <f t="shared" si="8"/>
        <v>0.71640000000000004</v>
      </c>
      <c r="T105" s="114">
        <f t="shared" si="9"/>
        <v>591.76789199999996</v>
      </c>
      <c r="U105" s="106">
        <f t="shared" si="10"/>
        <v>0.71640000000000004</v>
      </c>
      <c r="V105" s="176">
        <f t="shared" si="11"/>
        <v>591.76789199999996</v>
      </c>
      <c r="W105" s="181">
        <v>0.7157</v>
      </c>
      <c r="X105" s="177">
        <f t="shared" si="12"/>
        <v>786.2</v>
      </c>
      <c r="Y105" s="115">
        <f t="shared" si="13"/>
        <v>842.07</v>
      </c>
      <c r="Z105" s="181">
        <f>_xlfn.XLOOKUP(A105,'[1]DRG koeficienti'!$A:$A,'[1]DRG koeficienti'!$F:$F)</f>
        <v>0.73099999999999998</v>
      </c>
      <c r="AA105" s="177">
        <f t="shared" si="14"/>
        <v>924.86120000000005</v>
      </c>
      <c r="AB105" s="181">
        <f>_xlfn.XLOOKUP(A105,[2]KK_DRG_koef_2025a!$A:$A,[2]KK_DRG_koef_2025a!$AA:$AA)</f>
        <v>0.73540000000000005</v>
      </c>
      <c r="AC105" s="177">
        <f t="shared" si="15"/>
        <v>961.70464200000004</v>
      </c>
    </row>
    <row r="106" spans="1:29" ht="30" x14ac:dyDescent="0.25">
      <c r="A106" s="23" t="s">
        <v>195</v>
      </c>
      <c r="B106" s="24" t="s">
        <v>196</v>
      </c>
      <c r="C106" s="24"/>
      <c r="D106" s="24" t="s">
        <v>159</v>
      </c>
      <c r="E106" s="93" t="s">
        <v>160</v>
      </c>
      <c r="F106" s="24" t="s">
        <v>196</v>
      </c>
      <c r="G106" s="108">
        <v>0.52059999999999995</v>
      </c>
      <c r="H106" s="109">
        <v>277.79000000000002</v>
      </c>
      <c r="I106" s="99" t="s">
        <v>1804</v>
      </c>
      <c r="J106" s="25">
        <v>32.96</v>
      </c>
      <c r="K106" s="108"/>
      <c r="L106" s="109"/>
      <c r="M106" s="25">
        <v>0.51060000000000005</v>
      </c>
      <c r="N106" s="25">
        <v>337.6</v>
      </c>
      <c r="O106" s="108"/>
      <c r="P106" s="109"/>
      <c r="Q106" s="108">
        <v>0.51060000000000005</v>
      </c>
      <c r="R106" s="115">
        <v>421.77091800000005</v>
      </c>
      <c r="S106" s="106">
        <f t="shared" si="8"/>
        <v>0.51060000000000005</v>
      </c>
      <c r="T106" s="114">
        <f t="shared" si="9"/>
        <v>421.77091800000005</v>
      </c>
      <c r="U106" s="106">
        <f t="shared" si="10"/>
        <v>0.51060000000000005</v>
      </c>
      <c r="V106" s="176">
        <f t="shared" si="11"/>
        <v>421.77091800000005</v>
      </c>
      <c r="W106" s="181">
        <v>0.51060000000000005</v>
      </c>
      <c r="X106" s="177">
        <f t="shared" si="12"/>
        <v>560.9</v>
      </c>
      <c r="Y106" s="115">
        <f t="shared" si="13"/>
        <v>600.76</v>
      </c>
      <c r="Z106" s="181">
        <f>_xlfn.XLOOKUP(A106,'[1]DRG koeficienti'!$A:$A,'[1]DRG koeficienti'!$F:$F)</f>
        <v>0.57930000000000004</v>
      </c>
      <c r="AA106" s="177">
        <f t="shared" si="14"/>
        <v>732.93036000000006</v>
      </c>
      <c r="AB106" s="181">
        <f>_xlfn.XLOOKUP(A106,[2]KK_DRG_koef_2025a!$A:$A,[2]KK_DRG_koef_2025a!$AA:$AA)</f>
        <v>0.57930000000000004</v>
      </c>
      <c r="AC106" s="177">
        <f t="shared" si="15"/>
        <v>757.56798900000001</v>
      </c>
    </row>
    <row r="107" spans="1:29" ht="30" x14ac:dyDescent="0.25">
      <c r="A107" s="23" t="s">
        <v>197</v>
      </c>
      <c r="B107" s="24" t="s">
        <v>198</v>
      </c>
      <c r="C107" s="24"/>
      <c r="D107" s="24" t="s">
        <v>159</v>
      </c>
      <c r="E107" s="93" t="s">
        <v>160</v>
      </c>
      <c r="F107" s="24" t="s">
        <v>198</v>
      </c>
      <c r="G107" s="108">
        <v>0.69089999999999996</v>
      </c>
      <c r="H107" s="109">
        <v>368.66</v>
      </c>
      <c r="I107" s="99" t="s">
        <v>1805</v>
      </c>
      <c r="J107" s="25">
        <v>303.5</v>
      </c>
      <c r="K107" s="108">
        <v>0.6421</v>
      </c>
      <c r="L107" s="109">
        <v>347.42</v>
      </c>
      <c r="M107" s="25">
        <v>0.628</v>
      </c>
      <c r="N107" s="25">
        <v>415.22</v>
      </c>
      <c r="O107" s="108">
        <v>0.70199999999999996</v>
      </c>
      <c r="P107" s="109">
        <v>528.58000000000004</v>
      </c>
      <c r="Q107" s="108">
        <v>0.75429999999999997</v>
      </c>
      <c r="R107" s="115">
        <v>623.07442900000001</v>
      </c>
      <c r="S107" s="106">
        <f t="shared" si="8"/>
        <v>0.75429999999999997</v>
      </c>
      <c r="T107" s="114">
        <f t="shared" si="9"/>
        <v>623.07442900000001</v>
      </c>
      <c r="U107" s="106">
        <f t="shared" si="10"/>
        <v>0.75429999999999997</v>
      </c>
      <c r="V107" s="176">
        <f t="shared" si="11"/>
        <v>623.07442900000001</v>
      </c>
      <c r="W107" s="181">
        <v>0.6744</v>
      </c>
      <c r="X107" s="177">
        <f t="shared" si="12"/>
        <v>740.84</v>
      </c>
      <c r="Y107" s="115">
        <f t="shared" si="13"/>
        <v>793.48</v>
      </c>
      <c r="Z107" s="181">
        <f>_xlfn.XLOOKUP(A107,'[1]DRG koeficienti'!$A:$A,'[1]DRG koeficienti'!$F:$F)</f>
        <v>0.7167</v>
      </c>
      <c r="AA107" s="177">
        <f t="shared" si="14"/>
        <v>906.76884000000007</v>
      </c>
      <c r="AB107" s="181">
        <f>_xlfn.XLOOKUP(A107,[2]KK_DRG_koef_2025a!$A:$A,[2]KK_DRG_koef_2025a!$AA:$AA)</f>
        <v>0.60470000000000002</v>
      </c>
      <c r="AC107" s="177">
        <f t="shared" si="15"/>
        <v>790.78433100000007</v>
      </c>
    </row>
    <row r="108" spans="1:29" ht="30" x14ac:dyDescent="0.25">
      <c r="A108" s="23" t="s">
        <v>199</v>
      </c>
      <c r="B108" s="24" t="s">
        <v>200</v>
      </c>
      <c r="C108" s="24"/>
      <c r="D108" s="24" t="s">
        <v>159</v>
      </c>
      <c r="E108" s="93" t="s">
        <v>160</v>
      </c>
      <c r="F108" s="24" t="s">
        <v>200</v>
      </c>
      <c r="G108" s="108">
        <v>0.50380000000000003</v>
      </c>
      <c r="H108" s="109">
        <v>268.82</v>
      </c>
      <c r="I108" s="99" t="s">
        <v>1806</v>
      </c>
      <c r="J108" s="25">
        <v>283.8</v>
      </c>
      <c r="K108" s="108">
        <v>0.54139999999999999</v>
      </c>
      <c r="L108" s="109">
        <v>292.94</v>
      </c>
      <c r="M108" s="25">
        <v>0.5353</v>
      </c>
      <c r="N108" s="25">
        <v>353.93</v>
      </c>
      <c r="O108" s="108">
        <v>0.55330000000000001</v>
      </c>
      <c r="P108" s="109">
        <v>416.61</v>
      </c>
      <c r="Q108" s="108">
        <v>0.60519999999999996</v>
      </c>
      <c r="R108" s="115">
        <v>499.91335599999996</v>
      </c>
      <c r="S108" s="106">
        <f t="shared" si="8"/>
        <v>0.60519999999999996</v>
      </c>
      <c r="T108" s="114">
        <f t="shared" si="9"/>
        <v>499.91335599999996</v>
      </c>
      <c r="U108" s="106">
        <f t="shared" si="10"/>
        <v>0.60519999999999996</v>
      </c>
      <c r="V108" s="176">
        <f t="shared" si="11"/>
        <v>499.91335599999996</v>
      </c>
      <c r="W108" s="181">
        <v>0.52610000000000001</v>
      </c>
      <c r="X108" s="177">
        <f t="shared" si="12"/>
        <v>577.92999999999995</v>
      </c>
      <c r="Y108" s="115">
        <f t="shared" si="13"/>
        <v>618.99</v>
      </c>
      <c r="Z108" s="181">
        <f>_xlfn.XLOOKUP(A108,'[1]DRG koeficienti'!$A:$A,'[1]DRG koeficienti'!$F:$F)</f>
        <v>0.60760000000000003</v>
      </c>
      <c r="AA108" s="177">
        <f t="shared" si="14"/>
        <v>768.73552000000007</v>
      </c>
      <c r="AB108" s="181">
        <f>_xlfn.XLOOKUP(A108,[2]KK_DRG_koef_2025a!$A:$A,[2]KK_DRG_koef_2025a!$AA:$AA)</f>
        <v>0.60199999999999998</v>
      </c>
      <c r="AC108" s="177">
        <f t="shared" si="15"/>
        <v>787.25346000000002</v>
      </c>
    </row>
    <row r="109" spans="1:29" ht="30" x14ac:dyDescent="0.25">
      <c r="A109" s="23" t="s">
        <v>201</v>
      </c>
      <c r="B109" s="24" t="s">
        <v>202</v>
      </c>
      <c r="C109" s="24"/>
      <c r="D109" s="24" t="s">
        <v>159</v>
      </c>
      <c r="E109" s="93" t="s">
        <v>160</v>
      </c>
      <c r="F109" s="24" t="s">
        <v>202</v>
      </c>
      <c r="G109" s="108">
        <v>0.24429999999999999</v>
      </c>
      <c r="H109" s="109">
        <v>130.36000000000001</v>
      </c>
      <c r="I109" s="99" t="s">
        <v>1807</v>
      </c>
      <c r="J109" s="25">
        <v>124.38</v>
      </c>
      <c r="K109" s="108">
        <v>0.19170000000000001</v>
      </c>
      <c r="L109" s="109">
        <v>103.72</v>
      </c>
      <c r="M109" s="25">
        <v>0.27100000000000002</v>
      </c>
      <c r="N109" s="25">
        <v>179.18</v>
      </c>
      <c r="O109" s="108">
        <v>0.245</v>
      </c>
      <c r="P109" s="109">
        <v>184.48</v>
      </c>
      <c r="Q109" s="108">
        <v>0.25309999999999999</v>
      </c>
      <c r="R109" s="115">
        <v>209.06819299999998</v>
      </c>
      <c r="S109" s="106">
        <f t="shared" si="8"/>
        <v>0.25309999999999999</v>
      </c>
      <c r="T109" s="114">
        <f t="shared" si="9"/>
        <v>209.06819299999998</v>
      </c>
      <c r="U109" s="106">
        <f t="shared" si="10"/>
        <v>0.25309999999999999</v>
      </c>
      <c r="V109" s="176">
        <f t="shared" si="11"/>
        <v>209.06819299999998</v>
      </c>
      <c r="W109" s="181">
        <v>0.21640000000000001</v>
      </c>
      <c r="X109" s="177">
        <f t="shared" si="12"/>
        <v>237.72</v>
      </c>
      <c r="Y109" s="115">
        <f t="shared" si="13"/>
        <v>254.61</v>
      </c>
      <c r="Z109" s="181">
        <f>_xlfn.XLOOKUP(A109,'[1]DRG koeficienti'!$A:$A,'[1]DRG koeficienti'!$F:$F)</f>
        <v>0.26889999999999997</v>
      </c>
      <c r="AA109" s="177">
        <f t="shared" si="14"/>
        <v>340.21227999999996</v>
      </c>
      <c r="AB109" s="181">
        <f>_xlfn.XLOOKUP(A109,[2]KK_DRG_koef_2025a!$A:$A,[2]KK_DRG_koef_2025a!$AA:$AA)</f>
        <v>0.28449999999999998</v>
      </c>
      <c r="AC109" s="177">
        <f t="shared" si="15"/>
        <v>372.04918499999997</v>
      </c>
    </row>
    <row r="110" spans="1:29" ht="30" x14ac:dyDescent="0.25">
      <c r="A110" s="23" t="s">
        <v>203</v>
      </c>
      <c r="B110" s="24" t="s">
        <v>204</v>
      </c>
      <c r="C110" s="24"/>
      <c r="D110" s="24" t="s">
        <v>159</v>
      </c>
      <c r="E110" s="93" t="s">
        <v>160</v>
      </c>
      <c r="F110" s="24" t="s">
        <v>204</v>
      </c>
      <c r="G110" s="108">
        <v>0.74219999999999997</v>
      </c>
      <c r="H110" s="109">
        <v>396.03</v>
      </c>
      <c r="I110" s="99" t="s">
        <v>1808</v>
      </c>
      <c r="J110" s="25">
        <v>205.04</v>
      </c>
      <c r="K110" s="108">
        <v>0.26829999999999998</v>
      </c>
      <c r="L110" s="109">
        <v>145.16999999999999</v>
      </c>
      <c r="M110" s="25">
        <v>0.30009999999999998</v>
      </c>
      <c r="N110" s="25">
        <v>198.42</v>
      </c>
      <c r="O110" s="108">
        <v>0.438</v>
      </c>
      <c r="P110" s="109">
        <v>329.8</v>
      </c>
      <c r="Q110" s="108">
        <v>0.4617</v>
      </c>
      <c r="R110" s="115">
        <v>381.37805099999997</v>
      </c>
      <c r="S110" s="106">
        <f t="shared" si="8"/>
        <v>0.4617</v>
      </c>
      <c r="T110" s="114">
        <f t="shared" si="9"/>
        <v>381.37805099999997</v>
      </c>
      <c r="U110" s="106">
        <f t="shared" si="10"/>
        <v>0.4617</v>
      </c>
      <c r="V110" s="176">
        <f t="shared" si="11"/>
        <v>381.37805099999997</v>
      </c>
      <c r="W110" s="181">
        <v>0.46860000000000002</v>
      </c>
      <c r="X110" s="177">
        <f t="shared" si="12"/>
        <v>514.76</v>
      </c>
      <c r="Y110" s="115">
        <f t="shared" si="13"/>
        <v>551.34</v>
      </c>
      <c r="Z110" s="181">
        <f>_xlfn.XLOOKUP(A110,'[1]DRG koeficienti'!$A:$A,'[1]DRG koeficienti'!$F:$F)</f>
        <v>0.52100000000000002</v>
      </c>
      <c r="AA110" s="177">
        <f t="shared" si="14"/>
        <v>659.16920000000005</v>
      </c>
      <c r="AB110" s="181">
        <f>_xlfn.XLOOKUP(A110,[2]KK_DRG_koef_2025a!$A:$A,[2]KK_DRG_koef_2025a!$AA:$AA)</f>
        <v>0.42249999999999999</v>
      </c>
      <c r="AC110" s="177">
        <f t="shared" si="15"/>
        <v>552.51592500000004</v>
      </c>
    </row>
    <row r="111" spans="1:29" ht="30" x14ac:dyDescent="0.25">
      <c r="A111" s="23" t="s">
        <v>205</v>
      </c>
      <c r="B111" s="24" t="s">
        <v>206</v>
      </c>
      <c r="C111" s="24"/>
      <c r="D111" s="24" t="s">
        <v>159</v>
      </c>
      <c r="E111" s="93" t="s">
        <v>160</v>
      </c>
      <c r="F111" s="24" t="s">
        <v>206</v>
      </c>
      <c r="G111" s="108">
        <v>0.52370000000000005</v>
      </c>
      <c r="H111" s="109">
        <v>279.44</v>
      </c>
      <c r="I111" s="99" t="s">
        <v>1809</v>
      </c>
      <c r="J111" s="25">
        <v>259.73</v>
      </c>
      <c r="K111" s="108">
        <v>0.45779999999999998</v>
      </c>
      <c r="L111" s="109">
        <v>247.7</v>
      </c>
      <c r="M111" s="25">
        <v>0.55889999999999995</v>
      </c>
      <c r="N111" s="25">
        <v>369.53</v>
      </c>
      <c r="O111" s="108">
        <v>0.51149999999999995</v>
      </c>
      <c r="P111" s="109">
        <v>385.14</v>
      </c>
      <c r="Q111" s="108">
        <v>0.58130000000000004</v>
      </c>
      <c r="R111" s="115">
        <v>480.17123900000001</v>
      </c>
      <c r="S111" s="106">
        <f t="shared" si="8"/>
        <v>0.58130000000000004</v>
      </c>
      <c r="T111" s="114">
        <f t="shared" si="9"/>
        <v>480.17123900000001</v>
      </c>
      <c r="U111" s="106">
        <f t="shared" si="10"/>
        <v>0.58130000000000004</v>
      </c>
      <c r="V111" s="176">
        <f t="shared" si="11"/>
        <v>480.17123900000001</v>
      </c>
      <c r="W111" s="181">
        <v>0.58909999999999996</v>
      </c>
      <c r="X111" s="177">
        <f t="shared" si="12"/>
        <v>647.13</v>
      </c>
      <c r="Y111" s="115">
        <f t="shared" si="13"/>
        <v>693.12</v>
      </c>
      <c r="Z111" s="181">
        <f>_xlfn.XLOOKUP(A111,'[1]DRG koeficienti'!$A:$A,'[1]DRG koeficienti'!$F:$F)</f>
        <v>0.73640000000000005</v>
      </c>
      <c r="AA111" s="177">
        <f t="shared" si="14"/>
        <v>931.69328000000007</v>
      </c>
      <c r="AB111" s="181">
        <f>_xlfn.XLOOKUP(A111,[2]KK_DRG_koef_2025a!$A:$A,[2]KK_DRG_koef_2025a!$AA:$AA)</f>
        <v>0.68789999999999996</v>
      </c>
      <c r="AC111" s="177">
        <f t="shared" si="15"/>
        <v>899.58746699999995</v>
      </c>
    </row>
    <row r="112" spans="1:29" ht="30" x14ac:dyDescent="0.25">
      <c r="A112" s="23" t="s">
        <v>207</v>
      </c>
      <c r="B112" s="24" t="s">
        <v>208</v>
      </c>
      <c r="C112" s="24"/>
      <c r="D112" s="24" t="s">
        <v>159</v>
      </c>
      <c r="E112" s="93" t="s">
        <v>160</v>
      </c>
      <c r="F112" s="24" t="s">
        <v>208</v>
      </c>
      <c r="G112" s="108">
        <v>0.3226</v>
      </c>
      <c r="H112" s="109">
        <v>172.14</v>
      </c>
      <c r="I112" s="99" t="s">
        <v>1810</v>
      </c>
      <c r="J112" s="25">
        <v>166.46</v>
      </c>
      <c r="K112" s="108">
        <v>0.31390000000000001</v>
      </c>
      <c r="L112" s="109">
        <v>169.84</v>
      </c>
      <c r="M112" s="25">
        <v>0.36830000000000002</v>
      </c>
      <c r="N112" s="25">
        <v>243.51</v>
      </c>
      <c r="O112" s="108">
        <v>0.35520000000000002</v>
      </c>
      <c r="P112" s="109">
        <v>267.45</v>
      </c>
      <c r="Q112" s="108">
        <v>0.40200000000000002</v>
      </c>
      <c r="R112" s="115">
        <v>332.06405999999998</v>
      </c>
      <c r="S112" s="106">
        <f t="shared" si="8"/>
        <v>0.40200000000000002</v>
      </c>
      <c r="T112" s="114">
        <f t="shared" si="9"/>
        <v>332.06405999999998</v>
      </c>
      <c r="U112" s="106">
        <f t="shared" si="10"/>
        <v>0.40200000000000002</v>
      </c>
      <c r="V112" s="176">
        <f t="shared" si="11"/>
        <v>332.06405999999998</v>
      </c>
      <c r="W112" s="181">
        <v>0.40679999999999999</v>
      </c>
      <c r="X112" s="177">
        <f t="shared" si="12"/>
        <v>446.87</v>
      </c>
      <c r="Y112" s="115">
        <f t="shared" si="13"/>
        <v>478.63</v>
      </c>
      <c r="Z112" s="181">
        <f>_xlfn.XLOOKUP(A112,'[1]DRG koeficienti'!$A:$A,'[1]DRG koeficienti'!$F:$F)</f>
        <v>0.41849999999999998</v>
      </c>
      <c r="AA112" s="177">
        <f t="shared" si="14"/>
        <v>529.48620000000005</v>
      </c>
      <c r="AB112" s="181">
        <f>_xlfn.XLOOKUP(A112,[2]KK_DRG_koef_2025a!$A:$A,[2]KK_DRG_koef_2025a!$AA:$AA)</f>
        <v>0.42159999999999997</v>
      </c>
      <c r="AC112" s="177">
        <f t="shared" si="15"/>
        <v>551.33896800000002</v>
      </c>
    </row>
    <row r="113" spans="1:29" ht="30" x14ac:dyDescent="0.25">
      <c r="A113" s="23" t="s">
        <v>209</v>
      </c>
      <c r="B113" s="24" t="s">
        <v>210</v>
      </c>
      <c r="C113" s="24"/>
      <c r="D113" s="24" t="s">
        <v>159</v>
      </c>
      <c r="E113" s="93" t="s">
        <v>160</v>
      </c>
      <c r="F113" s="24" t="s">
        <v>210</v>
      </c>
      <c r="G113" s="108">
        <v>0.38090000000000002</v>
      </c>
      <c r="H113" s="109">
        <v>203.24</v>
      </c>
      <c r="I113" s="99" t="s">
        <v>1811</v>
      </c>
      <c r="J113" s="25">
        <v>213.12</v>
      </c>
      <c r="K113" s="108">
        <v>0.30809999999999998</v>
      </c>
      <c r="L113" s="109">
        <v>166.7</v>
      </c>
      <c r="M113" s="25">
        <v>0.35320000000000001</v>
      </c>
      <c r="N113" s="25">
        <v>233.53</v>
      </c>
      <c r="O113" s="108">
        <v>0.35699999999999998</v>
      </c>
      <c r="P113" s="109">
        <v>268.81</v>
      </c>
      <c r="Q113" s="108">
        <v>0.43190000000000001</v>
      </c>
      <c r="R113" s="115">
        <v>356.76235700000001</v>
      </c>
      <c r="S113" s="106">
        <f t="shared" si="8"/>
        <v>0.43190000000000001</v>
      </c>
      <c r="T113" s="114">
        <f t="shared" si="9"/>
        <v>356.76235700000001</v>
      </c>
      <c r="U113" s="106">
        <f t="shared" si="10"/>
        <v>0.43190000000000001</v>
      </c>
      <c r="V113" s="176">
        <f t="shared" si="11"/>
        <v>356.76235700000001</v>
      </c>
      <c r="W113" s="181">
        <v>0.33629999999999999</v>
      </c>
      <c r="X113" s="177">
        <f t="shared" si="12"/>
        <v>369.43</v>
      </c>
      <c r="Y113" s="115">
        <f t="shared" si="13"/>
        <v>395.68</v>
      </c>
      <c r="Z113" s="181">
        <f>_xlfn.XLOOKUP(A113,'[1]DRG koeficienti'!$A:$A,'[1]DRG koeficienti'!$F:$F)</f>
        <v>0.3392</v>
      </c>
      <c r="AA113" s="177">
        <f t="shared" si="14"/>
        <v>429.15584000000001</v>
      </c>
      <c r="AB113" s="181">
        <f>_xlfn.XLOOKUP(A113,[2]KK_DRG_koef_2025a!$A:$A,[2]KK_DRG_koef_2025a!$AA:$AA)</f>
        <v>0.33169999999999999</v>
      </c>
      <c r="AC113" s="177">
        <f t="shared" si="15"/>
        <v>433.77404100000001</v>
      </c>
    </row>
    <row r="114" spans="1:29" ht="30" x14ac:dyDescent="0.25">
      <c r="A114" s="23" t="s">
        <v>211</v>
      </c>
      <c r="B114" s="24" t="s">
        <v>212</v>
      </c>
      <c r="C114" s="24"/>
      <c r="D114" s="24" t="s">
        <v>159</v>
      </c>
      <c r="E114" s="93" t="s">
        <v>160</v>
      </c>
      <c r="F114" s="24" t="s">
        <v>212</v>
      </c>
      <c r="G114" s="108">
        <v>0.31459999999999999</v>
      </c>
      <c r="H114" s="109">
        <v>167.87</v>
      </c>
      <c r="I114" s="99" t="s">
        <v>1812</v>
      </c>
      <c r="J114" s="25">
        <v>152.43</v>
      </c>
      <c r="K114" s="108">
        <v>0.2339</v>
      </c>
      <c r="L114" s="109">
        <v>126.56</v>
      </c>
      <c r="M114" s="25">
        <v>0.28339999999999999</v>
      </c>
      <c r="N114" s="25">
        <v>187.38</v>
      </c>
      <c r="O114" s="108">
        <v>0.28460000000000002</v>
      </c>
      <c r="P114" s="109">
        <v>214.29</v>
      </c>
      <c r="Q114" s="108">
        <v>0.2888</v>
      </c>
      <c r="R114" s="115">
        <v>238.55746399999998</v>
      </c>
      <c r="S114" s="106">
        <f t="shared" si="8"/>
        <v>0.2888</v>
      </c>
      <c r="T114" s="114">
        <f t="shared" si="9"/>
        <v>238.55746399999998</v>
      </c>
      <c r="U114" s="106">
        <f t="shared" si="10"/>
        <v>0.2888</v>
      </c>
      <c r="V114" s="176">
        <f t="shared" si="11"/>
        <v>238.55746399999998</v>
      </c>
      <c r="W114" s="181">
        <v>0.24690000000000001</v>
      </c>
      <c r="X114" s="177">
        <f t="shared" si="12"/>
        <v>271.22000000000003</v>
      </c>
      <c r="Y114" s="115">
        <f t="shared" si="13"/>
        <v>290.5</v>
      </c>
      <c r="Z114" s="181">
        <f>_xlfn.XLOOKUP(A114,'[1]DRG koeficienti'!$A:$A,'[1]DRG koeficienti'!$F:$F)</f>
        <v>0.26860000000000001</v>
      </c>
      <c r="AA114" s="177">
        <f t="shared" si="14"/>
        <v>339.83271999999999</v>
      </c>
      <c r="AB114" s="181">
        <f>_xlfn.XLOOKUP(A114,[2]KK_DRG_koef_2025a!$A:$A,[2]KK_DRG_koef_2025a!$AA:$AA)</f>
        <v>0.26619999999999999</v>
      </c>
      <c r="AC114" s="177">
        <f t="shared" si="15"/>
        <v>348.117726</v>
      </c>
    </row>
    <row r="115" spans="1:29" ht="30" x14ac:dyDescent="0.25">
      <c r="A115" s="23" t="s">
        <v>213</v>
      </c>
      <c r="B115" s="24" t="s">
        <v>214</v>
      </c>
      <c r="C115" s="24"/>
      <c r="D115" s="24" t="s">
        <v>159</v>
      </c>
      <c r="E115" s="93" t="s">
        <v>160</v>
      </c>
      <c r="F115" s="24" t="s">
        <v>214</v>
      </c>
      <c r="G115" s="108">
        <v>0.30420000000000003</v>
      </c>
      <c r="H115" s="109">
        <v>162.32</v>
      </c>
      <c r="I115" s="99" t="s">
        <v>1813</v>
      </c>
      <c r="J115" s="25">
        <v>135.84</v>
      </c>
      <c r="K115" s="108">
        <v>0.18490000000000001</v>
      </c>
      <c r="L115" s="109">
        <v>100.04</v>
      </c>
      <c r="M115" s="25">
        <v>0.22040000000000001</v>
      </c>
      <c r="N115" s="25">
        <v>145.72</v>
      </c>
      <c r="O115" s="108">
        <v>0.2263</v>
      </c>
      <c r="P115" s="109">
        <v>170.39</v>
      </c>
      <c r="Q115" s="108">
        <v>0.26029999999999998</v>
      </c>
      <c r="R115" s="115">
        <v>215.01560899999998</v>
      </c>
      <c r="S115" s="106">
        <f t="shared" si="8"/>
        <v>0.26029999999999998</v>
      </c>
      <c r="T115" s="114">
        <f t="shared" si="9"/>
        <v>215.01560899999998</v>
      </c>
      <c r="U115" s="106">
        <f t="shared" si="10"/>
        <v>0.26029999999999998</v>
      </c>
      <c r="V115" s="176">
        <f t="shared" si="11"/>
        <v>215.01560899999998</v>
      </c>
      <c r="W115" s="181">
        <v>0.22520000000000001</v>
      </c>
      <c r="X115" s="177">
        <f t="shared" si="12"/>
        <v>247.38</v>
      </c>
      <c r="Y115" s="115">
        <f t="shared" si="13"/>
        <v>264.95999999999998</v>
      </c>
      <c r="Z115" s="181">
        <f>_xlfn.XLOOKUP(A115,'[1]DRG koeficienti'!$A:$A,'[1]DRG koeficienti'!$F:$F)</f>
        <v>0.29609999999999997</v>
      </c>
      <c r="AA115" s="177">
        <f t="shared" si="14"/>
        <v>374.62572</v>
      </c>
      <c r="AB115" s="181">
        <f>_xlfn.XLOOKUP(A115,[2]KK_DRG_koef_2025a!$A:$A,[2]KK_DRG_koef_2025a!$AA:$AA)</f>
        <v>0.23549999999999999</v>
      </c>
      <c r="AC115" s="177">
        <f t="shared" si="15"/>
        <v>307.970415</v>
      </c>
    </row>
    <row r="116" spans="1:29" ht="30" x14ac:dyDescent="0.25">
      <c r="A116" s="23" t="s">
        <v>215</v>
      </c>
      <c r="B116" s="24" t="s">
        <v>216</v>
      </c>
      <c r="C116" s="24"/>
      <c r="D116" s="24" t="s">
        <v>159</v>
      </c>
      <c r="E116" s="93" t="s">
        <v>160</v>
      </c>
      <c r="F116" s="24" t="s">
        <v>216</v>
      </c>
      <c r="G116" s="108">
        <v>0.57440000000000002</v>
      </c>
      <c r="H116" s="109">
        <v>306.49</v>
      </c>
      <c r="I116" s="99" t="s">
        <v>1814</v>
      </c>
      <c r="J116" s="25">
        <v>224.25</v>
      </c>
      <c r="K116" s="108">
        <v>0.41070000000000001</v>
      </c>
      <c r="L116" s="109">
        <v>222.22</v>
      </c>
      <c r="M116" s="25">
        <v>0.41389999999999999</v>
      </c>
      <c r="N116" s="25">
        <v>273.66000000000003</v>
      </c>
      <c r="O116" s="108">
        <v>0.35199999999999998</v>
      </c>
      <c r="P116" s="109">
        <v>265.04000000000002</v>
      </c>
      <c r="Q116" s="108">
        <v>0.34649999999999997</v>
      </c>
      <c r="R116" s="115">
        <v>286.21939499999996</v>
      </c>
      <c r="S116" s="106">
        <f t="shared" si="8"/>
        <v>0.34649999999999997</v>
      </c>
      <c r="T116" s="114">
        <f t="shared" si="9"/>
        <v>286.21939499999996</v>
      </c>
      <c r="U116" s="106">
        <f t="shared" si="10"/>
        <v>0.34649999999999997</v>
      </c>
      <c r="V116" s="176">
        <f t="shared" si="11"/>
        <v>286.21939499999996</v>
      </c>
      <c r="W116" s="181">
        <v>0.28870000000000001</v>
      </c>
      <c r="X116" s="177">
        <f t="shared" si="12"/>
        <v>317.14</v>
      </c>
      <c r="Y116" s="115">
        <f t="shared" si="13"/>
        <v>339.68</v>
      </c>
      <c r="Z116" s="181">
        <f>_xlfn.XLOOKUP(A116,'[1]DRG koeficienti'!$A:$A,'[1]DRG koeficienti'!$F:$F)</f>
        <v>0.41449999999999998</v>
      </c>
      <c r="AA116" s="177">
        <f t="shared" si="14"/>
        <v>524.42539999999997</v>
      </c>
      <c r="AB116" s="181">
        <f>_xlfn.XLOOKUP(A116,[2]KK_DRG_koef_2025a!$A:$A,[2]KK_DRG_koef_2025a!$AA:$AA)</f>
        <v>0.35549999999999998</v>
      </c>
      <c r="AC116" s="177">
        <f t="shared" si="15"/>
        <v>464.89801499999999</v>
      </c>
    </row>
    <row r="117" spans="1:29" ht="30" x14ac:dyDescent="0.25">
      <c r="A117" s="23" t="s">
        <v>217</v>
      </c>
      <c r="B117" s="24" t="s">
        <v>218</v>
      </c>
      <c r="C117" s="24"/>
      <c r="D117" s="24" t="s">
        <v>159</v>
      </c>
      <c r="E117" s="93" t="s">
        <v>160</v>
      </c>
      <c r="F117" s="24" t="s">
        <v>218</v>
      </c>
      <c r="G117" s="108">
        <v>0.44919999999999999</v>
      </c>
      <c r="H117" s="109">
        <v>239.69</v>
      </c>
      <c r="I117" s="99" t="s">
        <v>1815</v>
      </c>
      <c r="J117" s="25">
        <v>247.99</v>
      </c>
      <c r="K117" s="108">
        <v>0.49540000000000001</v>
      </c>
      <c r="L117" s="109">
        <v>268.05</v>
      </c>
      <c r="M117" s="25">
        <v>0.51629999999999998</v>
      </c>
      <c r="N117" s="25">
        <v>341.37</v>
      </c>
      <c r="O117" s="108">
        <v>0.53369999999999995</v>
      </c>
      <c r="P117" s="109">
        <v>401.85</v>
      </c>
      <c r="Q117" s="108">
        <v>0.53410000000000002</v>
      </c>
      <c r="R117" s="115">
        <v>441.18262299999998</v>
      </c>
      <c r="S117" s="106">
        <f t="shared" si="8"/>
        <v>0.53410000000000002</v>
      </c>
      <c r="T117" s="114">
        <f t="shared" si="9"/>
        <v>441.18262299999998</v>
      </c>
      <c r="U117" s="106">
        <f t="shared" si="10"/>
        <v>0.53410000000000002</v>
      </c>
      <c r="V117" s="176">
        <f t="shared" si="11"/>
        <v>441.18262299999998</v>
      </c>
      <c r="W117" s="181">
        <v>0.55569999999999997</v>
      </c>
      <c r="X117" s="177">
        <f t="shared" si="12"/>
        <v>610.44000000000005</v>
      </c>
      <c r="Y117" s="115">
        <f t="shared" si="13"/>
        <v>653.82000000000005</v>
      </c>
      <c r="Z117" s="181">
        <f>_xlfn.XLOOKUP(A117,'[1]DRG koeficienti'!$A:$A,'[1]DRG koeficienti'!$F:$F)</f>
        <v>0.57909999999999995</v>
      </c>
      <c r="AA117" s="177">
        <f t="shared" si="14"/>
        <v>732.67732000000001</v>
      </c>
      <c r="AB117" s="181">
        <f>_xlfn.XLOOKUP(A117,[2]KK_DRG_koef_2025a!$A:$A,[2]KK_DRG_koef_2025a!$AA:$AA)</f>
        <v>0.56010000000000004</v>
      </c>
      <c r="AC117" s="177">
        <f t="shared" si="15"/>
        <v>732.45957300000009</v>
      </c>
    </row>
    <row r="118" spans="1:29" ht="30" x14ac:dyDescent="0.25">
      <c r="A118" s="23" t="s">
        <v>219</v>
      </c>
      <c r="B118" s="24" t="s">
        <v>220</v>
      </c>
      <c r="C118" s="24"/>
      <c r="D118" s="24" t="s">
        <v>159</v>
      </c>
      <c r="E118" s="93" t="s">
        <v>160</v>
      </c>
      <c r="F118" s="24" t="s">
        <v>220</v>
      </c>
      <c r="G118" s="108">
        <v>0.43559999999999999</v>
      </c>
      <c r="H118" s="109">
        <v>232.43</v>
      </c>
      <c r="I118" s="99" t="s">
        <v>1816</v>
      </c>
      <c r="J118" s="25">
        <v>219.23</v>
      </c>
      <c r="K118" s="108">
        <v>0.28489999999999999</v>
      </c>
      <c r="L118" s="109">
        <v>154.15</v>
      </c>
      <c r="M118" s="25">
        <v>0.35980000000000001</v>
      </c>
      <c r="N118" s="25">
        <v>237.89</v>
      </c>
      <c r="O118" s="108">
        <v>0.34720000000000001</v>
      </c>
      <c r="P118" s="109">
        <v>261.43</v>
      </c>
      <c r="Q118" s="108">
        <v>0.31069999999999998</v>
      </c>
      <c r="R118" s="115">
        <v>256.64752099999998</v>
      </c>
      <c r="S118" s="106">
        <f t="shared" si="8"/>
        <v>0.31069999999999998</v>
      </c>
      <c r="T118" s="114">
        <f t="shared" si="9"/>
        <v>256.64752099999998</v>
      </c>
      <c r="U118" s="106">
        <f t="shared" si="10"/>
        <v>0.31069999999999998</v>
      </c>
      <c r="V118" s="176">
        <f t="shared" si="11"/>
        <v>256.64752099999998</v>
      </c>
      <c r="W118" s="181">
        <v>0.30690000000000001</v>
      </c>
      <c r="X118" s="177">
        <f t="shared" si="12"/>
        <v>337.13</v>
      </c>
      <c r="Y118" s="115">
        <f t="shared" si="13"/>
        <v>361.09</v>
      </c>
      <c r="Z118" s="181">
        <f>_xlfn.XLOOKUP(A118,'[1]DRG koeficienti'!$A:$A,'[1]DRG koeficienti'!$F:$F)</f>
        <v>0.31580000000000003</v>
      </c>
      <c r="AA118" s="177">
        <f t="shared" si="14"/>
        <v>399.55016000000006</v>
      </c>
      <c r="AB118" s="181">
        <f>_xlfn.XLOOKUP(A118,[2]KK_DRG_koef_2025a!$A:$A,[2]KK_DRG_koef_2025a!$AA:$AA)</f>
        <v>0.2606</v>
      </c>
      <c r="AC118" s="177">
        <f t="shared" si="15"/>
        <v>340.79443800000001</v>
      </c>
    </row>
    <row r="119" spans="1:29" ht="30" x14ac:dyDescent="0.25">
      <c r="A119" s="23" t="s">
        <v>221</v>
      </c>
      <c r="B119" s="24" t="s">
        <v>222</v>
      </c>
      <c r="C119" s="24"/>
      <c r="D119" s="24" t="s">
        <v>223</v>
      </c>
      <c r="E119" s="93" t="s">
        <v>224</v>
      </c>
      <c r="F119" s="24" t="s">
        <v>222</v>
      </c>
      <c r="G119" s="108">
        <v>3.1316999999999999</v>
      </c>
      <c r="H119" s="109">
        <v>1671.04</v>
      </c>
      <c r="I119" s="99" t="s">
        <v>1817</v>
      </c>
      <c r="J119" s="25">
        <v>1855.58</v>
      </c>
      <c r="K119" s="108">
        <v>3.6812</v>
      </c>
      <c r="L119" s="109">
        <v>1991.79</v>
      </c>
      <c r="M119" s="25">
        <v>3.1638999999999999</v>
      </c>
      <c r="N119" s="25">
        <v>2091.91</v>
      </c>
      <c r="O119" s="108">
        <v>3.6322000000000001</v>
      </c>
      <c r="P119" s="109">
        <v>2734.9</v>
      </c>
      <c r="Q119" s="108">
        <v>4.0545</v>
      </c>
      <c r="R119" s="115">
        <v>3349.1386349999998</v>
      </c>
      <c r="S119" s="106">
        <f t="shared" si="8"/>
        <v>4.0545</v>
      </c>
      <c r="T119" s="114">
        <f t="shared" si="9"/>
        <v>3349.1386349999998</v>
      </c>
      <c r="U119" s="106">
        <f t="shared" si="10"/>
        <v>4.0545</v>
      </c>
      <c r="V119" s="176">
        <f t="shared" si="11"/>
        <v>3349.1386349999998</v>
      </c>
      <c r="W119" s="181">
        <v>3.0589</v>
      </c>
      <c r="X119" s="177">
        <f t="shared" si="12"/>
        <v>3360.23</v>
      </c>
      <c r="Y119" s="115">
        <f t="shared" si="13"/>
        <v>3599.01</v>
      </c>
      <c r="Z119" s="181">
        <f>_xlfn.XLOOKUP(A119,'[1]DRG koeficienti'!$A:$A,'[1]DRG koeficienti'!$F:$F)</f>
        <v>3.3816999999999999</v>
      </c>
      <c r="AA119" s="177">
        <f t="shared" si="14"/>
        <v>4278.5268400000004</v>
      </c>
      <c r="AB119" s="181">
        <f>_xlfn.XLOOKUP(A119,[2]KK_DRG_koef_2025a!$A:$A,[2]KK_DRG_koef_2025a!$AA:$AA)</f>
        <v>3.4338000000000002</v>
      </c>
      <c r="AC119" s="177">
        <f t="shared" si="15"/>
        <v>4490.4832740000002</v>
      </c>
    </row>
    <row r="120" spans="1:29" ht="30" x14ac:dyDescent="0.25">
      <c r="A120" s="23" t="s">
        <v>225</v>
      </c>
      <c r="B120" s="24" t="s">
        <v>226</v>
      </c>
      <c r="C120" s="24"/>
      <c r="D120" s="24" t="s">
        <v>223</v>
      </c>
      <c r="E120" s="93" t="s">
        <v>224</v>
      </c>
      <c r="F120" s="24" t="s">
        <v>226</v>
      </c>
      <c r="G120" s="108"/>
      <c r="H120" s="109"/>
      <c r="I120" s="99"/>
      <c r="J120" s="25"/>
      <c r="K120" s="108"/>
      <c r="L120" s="109"/>
      <c r="M120" s="25"/>
      <c r="N120" s="25"/>
      <c r="O120" s="108"/>
      <c r="P120" s="109"/>
      <c r="Q120" s="108">
        <v>1</v>
      </c>
      <c r="R120" s="115">
        <v>826.03</v>
      </c>
      <c r="S120" s="106">
        <f t="shared" si="8"/>
        <v>1</v>
      </c>
      <c r="T120" s="114">
        <f t="shared" si="9"/>
        <v>826.03</v>
      </c>
      <c r="U120" s="106">
        <f t="shared" si="10"/>
        <v>1</v>
      </c>
      <c r="V120" s="176">
        <f t="shared" si="11"/>
        <v>826.03</v>
      </c>
      <c r="W120" s="182">
        <v>1</v>
      </c>
      <c r="X120" s="177">
        <f t="shared" si="12"/>
        <v>1098.51</v>
      </c>
      <c r="Y120" s="115">
        <f t="shared" si="13"/>
        <v>1176.57</v>
      </c>
      <c r="Z120" s="181">
        <f>_xlfn.XLOOKUP(A120,'[1]DRG koeficienti'!$A:$A,'[1]DRG koeficienti'!$F:$F)</f>
        <v>1</v>
      </c>
      <c r="AA120" s="177">
        <f t="shared" si="14"/>
        <v>1265.2</v>
      </c>
      <c r="AB120" s="181">
        <f>_xlfn.XLOOKUP(A120,[2]KK_DRG_koef_2025a!$A:$A,[2]KK_DRG_koef_2025a!$AA:$AA)</f>
        <v>1</v>
      </c>
      <c r="AC120" s="177">
        <f t="shared" si="15"/>
        <v>1307.73</v>
      </c>
    </row>
    <row r="121" spans="1:29" ht="30" x14ac:dyDescent="0.25">
      <c r="A121" s="23" t="s">
        <v>227</v>
      </c>
      <c r="B121" s="24" t="s">
        <v>228</v>
      </c>
      <c r="C121" s="24"/>
      <c r="D121" s="24" t="s">
        <v>223</v>
      </c>
      <c r="E121" s="93" t="s">
        <v>224</v>
      </c>
      <c r="F121" s="24" t="s">
        <v>228</v>
      </c>
      <c r="G121" s="108">
        <v>2.2147000000000001</v>
      </c>
      <c r="H121" s="109">
        <v>1181.74</v>
      </c>
      <c r="I121" s="99" t="s">
        <v>1818</v>
      </c>
      <c r="J121" s="25">
        <v>1172.8900000000001</v>
      </c>
      <c r="K121" s="108">
        <v>1.6422000000000001</v>
      </c>
      <c r="L121" s="109">
        <v>888.55</v>
      </c>
      <c r="M121" s="25">
        <v>1.7753000000000001</v>
      </c>
      <c r="N121" s="25">
        <v>1173.79</v>
      </c>
      <c r="O121" s="108">
        <v>1.7943</v>
      </c>
      <c r="P121" s="109">
        <v>1351.04</v>
      </c>
      <c r="Q121" s="108">
        <v>1.9464999999999999</v>
      </c>
      <c r="R121" s="115">
        <v>1607.8673949999998</v>
      </c>
      <c r="S121" s="106">
        <f t="shared" si="8"/>
        <v>1.9464999999999999</v>
      </c>
      <c r="T121" s="114">
        <f t="shared" si="9"/>
        <v>1607.8673949999998</v>
      </c>
      <c r="U121" s="106">
        <f t="shared" si="10"/>
        <v>1.9464999999999999</v>
      </c>
      <c r="V121" s="176">
        <f t="shared" si="11"/>
        <v>1607.8673949999998</v>
      </c>
      <c r="W121" s="181">
        <v>2.3473000000000002</v>
      </c>
      <c r="X121" s="177">
        <f t="shared" si="12"/>
        <v>2578.5300000000002</v>
      </c>
      <c r="Y121" s="115">
        <f t="shared" si="13"/>
        <v>2761.76</v>
      </c>
      <c r="Z121" s="181">
        <f>_xlfn.XLOOKUP(A121,'[1]DRG koeficienti'!$A:$A,'[1]DRG koeficienti'!$F:$F)</f>
        <v>2.1621999999999999</v>
      </c>
      <c r="AA121" s="177">
        <f t="shared" si="14"/>
        <v>2735.61544</v>
      </c>
      <c r="AB121" s="181">
        <f>_xlfn.XLOOKUP(A121,[2]KK_DRG_koef_2025a!$A:$A,[2]KK_DRG_koef_2025a!$AA:$AA)</f>
        <v>2.1524999999999999</v>
      </c>
      <c r="AC121" s="177">
        <f t="shared" si="15"/>
        <v>2814.888825</v>
      </c>
    </row>
    <row r="122" spans="1:29" ht="30" x14ac:dyDescent="0.25">
      <c r="A122" s="23" t="s">
        <v>229</v>
      </c>
      <c r="B122" s="24" t="s">
        <v>230</v>
      </c>
      <c r="C122" s="24"/>
      <c r="D122" s="24" t="s">
        <v>223</v>
      </c>
      <c r="E122" s="93" t="s">
        <v>224</v>
      </c>
      <c r="F122" s="24" t="s">
        <v>230</v>
      </c>
      <c r="G122" s="108">
        <v>1.8089</v>
      </c>
      <c r="H122" s="109">
        <v>965.21</v>
      </c>
      <c r="I122" s="99" t="s">
        <v>1819</v>
      </c>
      <c r="J122" s="25">
        <v>806.14</v>
      </c>
      <c r="K122" s="108">
        <v>1.5748</v>
      </c>
      <c r="L122" s="109">
        <v>852.08</v>
      </c>
      <c r="M122" s="25">
        <v>1.8184</v>
      </c>
      <c r="N122" s="25">
        <v>1202.29</v>
      </c>
      <c r="O122" s="108">
        <v>1.7052</v>
      </c>
      <c r="P122" s="109">
        <v>1283.95</v>
      </c>
      <c r="Q122" s="108">
        <v>1.8888</v>
      </c>
      <c r="R122" s="115">
        <v>1560.2054639999999</v>
      </c>
      <c r="S122" s="106">
        <f t="shared" si="8"/>
        <v>1.8888</v>
      </c>
      <c r="T122" s="114">
        <f t="shared" si="9"/>
        <v>1560.2054639999999</v>
      </c>
      <c r="U122" s="106">
        <f t="shared" si="10"/>
        <v>1.8888</v>
      </c>
      <c r="V122" s="176">
        <f t="shared" si="11"/>
        <v>1560.2054639999999</v>
      </c>
      <c r="W122" s="181">
        <v>1.6106</v>
      </c>
      <c r="X122" s="177">
        <f t="shared" si="12"/>
        <v>1769.26</v>
      </c>
      <c r="Y122" s="115">
        <f t="shared" si="13"/>
        <v>1894.98</v>
      </c>
      <c r="Z122" s="181">
        <f>_xlfn.XLOOKUP(A122,'[1]DRG koeficienti'!$A:$A,'[1]DRG koeficienti'!$F:$F)</f>
        <v>1.5975999999999999</v>
      </c>
      <c r="AA122" s="177">
        <f t="shared" si="14"/>
        <v>2021.28352</v>
      </c>
      <c r="AB122" s="181">
        <f>_xlfn.XLOOKUP(A122,[2]KK_DRG_koef_2025a!$A:$A,[2]KK_DRG_koef_2025a!$AA:$AA)</f>
        <v>1.3527</v>
      </c>
      <c r="AC122" s="177">
        <f t="shared" si="15"/>
        <v>1768.966371</v>
      </c>
    </row>
    <row r="123" spans="1:29" ht="30" x14ac:dyDescent="0.25">
      <c r="A123" s="23" t="s">
        <v>231</v>
      </c>
      <c r="B123" s="24" t="s">
        <v>232</v>
      </c>
      <c r="C123" s="24"/>
      <c r="D123" s="24" t="s">
        <v>223</v>
      </c>
      <c r="E123" s="93" t="s">
        <v>224</v>
      </c>
      <c r="F123" s="24" t="s">
        <v>232</v>
      </c>
      <c r="G123" s="108">
        <v>0.51319999999999999</v>
      </c>
      <c r="H123" s="109">
        <v>273.83999999999997</v>
      </c>
      <c r="I123" s="99"/>
      <c r="J123" s="25"/>
      <c r="K123" s="108">
        <v>0.44719999999999999</v>
      </c>
      <c r="L123" s="109">
        <v>241.97</v>
      </c>
      <c r="M123" s="25"/>
      <c r="N123" s="25"/>
      <c r="O123" s="108"/>
      <c r="P123" s="109"/>
      <c r="Q123" s="108">
        <v>0.31669999999999998</v>
      </c>
      <c r="R123" s="115">
        <v>261.603701</v>
      </c>
      <c r="S123" s="106">
        <f t="shared" si="8"/>
        <v>0.31669999999999998</v>
      </c>
      <c r="T123" s="114">
        <f t="shared" si="9"/>
        <v>261.603701</v>
      </c>
      <c r="U123" s="106">
        <f t="shared" si="10"/>
        <v>0.31669999999999998</v>
      </c>
      <c r="V123" s="176">
        <f t="shared" si="11"/>
        <v>261.603701</v>
      </c>
      <c r="W123" s="181">
        <v>0.31669999999999998</v>
      </c>
      <c r="X123" s="177">
        <f t="shared" si="12"/>
        <v>347.9</v>
      </c>
      <c r="Y123" s="115">
        <f t="shared" si="13"/>
        <v>372.62</v>
      </c>
      <c r="Z123" s="181">
        <f>_xlfn.XLOOKUP(A123,'[1]DRG koeficienti'!$A:$A,'[1]DRG koeficienti'!$F:$F)</f>
        <v>0.31669999999999998</v>
      </c>
      <c r="AA123" s="177">
        <f t="shared" si="14"/>
        <v>400.68883999999997</v>
      </c>
      <c r="AB123" s="181">
        <f>_xlfn.XLOOKUP(A123,[2]KK_DRG_koef_2025a!$A:$A,[2]KK_DRG_koef_2025a!$AA:$AA)</f>
        <v>0.31669999999999998</v>
      </c>
      <c r="AC123" s="177">
        <f t="shared" si="15"/>
        <v>414.15809099999996</v>
      </c>
    </row>
    <row r="124" spans="1:29" ht="30" x14ac:dyDescent="0.25">
      <c r="A124" s="23" t="s">
        <v>233</v>
      </c>
      <c r="B124" s="24" t="s">
        <v>234</v>
      </c>
      <c r="C124" s="24"/>
      <c r="D124" s="24" t="s">
        <v>223</v>
      </c>
      <c r="E124" s="93" t="s">
        <v>224</v>
      </c>
      <c r="F124" s="24" t="s">
        <v>234</v>
      </c>
      <c r="G124" s="108">
        <v>1.0145</v>
      </c>
      <c r="H124" s="109">
        <v>541.33000000000004</v>
      </c>
      <c r="I124" s="99" t="s">
        <v>1820</v>
      </c>
      <c r="J124" s="25">
        <v>539.1</v>
      </c>
      <c r="K124" s="108">
        <v>1.0539000000000001</v>
      </c>
      <c r="L124" s="109">
        <v>570.23</v>
      </c>
      <c r="M124" s="25">
        <v>0.97619999999999996</v>
      </c>
      <c r="N124" s="25">
        <v>645.44000000000005</v>
      </c>
      <c r="O124" s="108">
        <v>0.96989999999999998</v>
      </c>
      <c r="P124" s="109">
        <v>730.3</v>
      </c>
      <c r="Q124" s="108">
        <v>0.92469999999999997</v>
      </c>
      <c r="R124" s="115">
        <v>763.82994099999996</v>
      </c>
      <c r="S124" s="106">
        <f t="shared" si="8"/>
        <v>0.92469999999999997</v>
      </c>
      <c r="T124" s="114">
        <f t="shared" si="9"/>
        <v>763.82994099999996</v>
      </c>
      <c r="U124" s="106">
        <f t="shared" si="10"/>
        <v>0.92469999999999997</v>
      </c>
      <c r="V124" s="176">
        <f t="shared" si="11"/>
        <v>763.82994099999996</v>
      </c>
      <c r="W124" s="181">
        <v>0.93969999999999998</v>
      </c>
      <c r="X124" s="177">
        <f t="shared" si="12"/>
        <v>1032.27</v>
      </c>
      <c r="Y124" s="115">
        <f t="shared" si="13"/>
        <v>1105.6199999999999</v>
      </c>
      <c r="Z124" s="181">
        <f>_xlfn.XLOOKUP(A124,'[1]DRG koeficienti'!$A:$A,'[1]DRG koeficienti'!$F:$F)</f>
        <v>1.0065999999999999</v>
      </c>
      <c r="AA124" s="177">
        <f t="shared" si="14"/>
        <v>1273.5503200000001</v>
      </c>
      <c r="AB124" s="181">
        <f>_xlfn.XLOOKUP(A124,[2]KK_DRG_koef_2025a!$A:$A,[2]KK_DRG_koef_2025a!$AA:$AA)</f>
        <v>1.0056</v>
      </c>
      <c r="AC124" s="177">
        <f t="shared" si="15"/>
        <v>1315.0532880000001</v>
      </c>
    </row>
    <row r="125" spans="1:29" ht="30" x14ac:dyDescent="0.25">
      <c r="A125" s="23" t="s">
        <v>235</v>
      </c>
      <c r="B125" s="24" t="s">
        <v>236</v>
      </c>
      <c r="C125" s="24"/>
      <c r="D125" s="24" t="s">
        <v>223</v>
      </c>
      <c r="E125" s="93" t="s">
        <v>224</v>
      </c>
      <c r="F125" s="24" t="s">
        <v>236</v>
      </c>
      <c r="G125" s="108">
        <v>1.5426</v>
      </c>
      <c r="H125" s="109">
        <v>823.12</v>
      </c>
      <c r="I125" s="99" t="s">
        <v>1821</v>
      </c>
      <c r="J125" s="25">
        <v>660.1</v>
      </c>
      <c r="K125" s="108">
        <v>1.1556999999999999</v>
      </c>
      <c r="L125" s="109">
        <v>625.30999999999995</v>
      </c>
      <c r="M125" s="25">
        <v>1.0329999999999999</v>
      </c>
      <c r="N125" s="25">
        <v>683</v>
      </c>
      <c r="O125" s="108">
        <v>1.0630999999999999</v>
      </c>
      <c r="P125" s="109">
        <v>800.47</v>
      </c>
      <c r="Q125" s="108">
        <v>0.93389999999999995</v>
      </c>
      <c r="R125" s="115">
        <v>771.42941699999994</v>
      </c>
      <c r="S125" s="106">
        <f t="shared" si="8"/>
        <v>0.93389999999999995</v>
      </c>
      <c r="T125" s="114">
        <f t="shared" si="9"/>
        <v>771.42941699999994</v>
      </c>
      <c r="U125" s="106">
        <f t="shared" si="10"/>
        <v>0.93389999999999995</v>
      </c>
      <c r="V125" s="176">
        <f t="shared" si="11"/>
        <v>771.42941699999994</v>
      </c>
      <c r="W125" s="181">
        <v>1.1138999999999999</v>
      </c>
      <c r="X125" s="177">
        <f t="shared" si="12"/>
        <v>1223.6300000000001</v>
      </c>
      <c r="Y125" s="115">
        <f t="shared" si="13"/>
        <v>1310.58</v>
      </c>
      <c r="Z125" s="181">
        <f>_xlfn.XLOOKUP(A125,'[1]DRG koeficienti'!$A:$A,'[1]DRG koeficienti'!$F:$F)</f>
        <v>1.2045999999999999</v>
      </c>
      <c r="AA125" s="177">
        <f t="shared" si="14"/>
        <v>1524.0599199999999</v>
      </c>
      <c r="AB125" s="181">
        <f>_xlfn.XLOOKUP(A125,[2]KK_DRG_koef_2025a!$A:$A,[2]KK_DRG_koef_2025a!$AA:$AA)</f>
        <v>1.3039000000000001</v>
      </c>
      <c r="AC125" s="177">
        <f t="shared" si="15"/>
        <v>1705.1491470000001</v>
      </c>
    </row>
    <row r="126" spans="1:29" ht="30" x14ac:dyDescent="0.25">
      <c r="A126" s="23" t="s">
        <v>237</v>
      </c>
      <c r="B126" s="24" t="s">
        <v>238</v>
      </c>
      <c r="C126" s="24"/>
      <c r="D126" s="24" t="s">
        <v>223</v>
      </c>
      <c r="E126" s="93" t="s">
        <v>224</v>
      </c>
      <c r="F126" s="24" t="s">
        <v>238</v>
      </c>
      <c r="G126" s="108">
        <v>0.94669999999999999</v>
      </c>
      <c r="H126" s="109">
        <v>505.15</v>
      </c>
      <c r="I126" s="99" t="s">
        <v>1822</v>
      </c>
      <c r="J126" s="25">
        <v>490.97</v>
      </c>
      <c r="K126" s="108">
        <v>0.67710000000000004</v>
      </c>
      <c r="L126" s="109">
        <v>366.36</v>
      </c>
      <c r="M126" s="25">
        <v>0.65429999999999999</v>
      </c>
      <c r="N126" s="25">
        <v>432.61</v>
      </c>
      <c r="O126" s="108">
        <v>0.65780000000000005</v>
      </c>
      <c r="P126" s="109">
        <v>495.3</v>
      </c>
      <c r="Q126" s="108">
        <v>0.72040000000000004</v>
      </c>
      <c r="R126" s="115">
        <v>595.07201199999997</v>
      </c>
      <c r="S126" s="106">
        <f t="shared" si="8"/>
        <v>0.72040000000000004</v>
      </c>
      <c r="T126" s="114">
        <f t="shared" si="9"/>
        <v>595.07201199999997</v>
      </c>
      <c r="U126" s="106">
        <f t="shared" si="10"/>
        <v>0.72040000000000004</v>
      </c>
      <c r="V126" s="176">
        <f t="shared" si="11"/>
        <v>595.07201199999997</v>
      </c>
      <c r="W126" s="181">
        <v>0.95599999999999996</v>
      </c>
      <c r="X126" s="177">
        <f t="shared" si="12"/>
        <v>1050.18</v>
      </c>
      <c r="Y126" s="115">
        <f t="shared" si="13"/>
        <v>1124.8</v>
      </c>
      <c r="Z126" s="181">
        <f>_xlfn.XLOOKUP(A126,'[1]DRG koeficienti'!$A:$A,'[1]DRG koeficienti'!$F:$F)</f>
        <v>0.9304</v>
      </c>
      <c r="AA126" s="177">
        <f t="shared" si="14"/>
        <v>1177.1420800000001</v>
      </c>
      <c r="AB126" s="181">
        <f>_xlfn.XLOOKUP(A126,[2]KK_DRG_koef_2025a!$A:$A,[2]KK_DRG_koef_2025a!$AA:$AA)</f>
        <v>0.80669999999999997</v>
      </c>
      <c r="AC126" s="177">
        <f t="shared" si="15"/>
        <v>1054.9457909999999</v>
      </c>
    </row>
    <row r="127" spans="1:29" ht="30" x14ac:dyDescent="0.25">
      <c r="A127" s="23" t="s">
        <v>239</v>
      </c>
      <c r="B127" s="24" t="s">
        <v>240</v>
      </c>
      <c r="C127" s="24"/>
      <c r="D127" s="24" t="s">
        <v>223</v>
      </c>
      <c r="E127" s="93" t="s">
        <v>224</v>
      </c>
      <c r="F127" s="24" t="s">
        <v>240</v>
      </c>
      <c r="G127" s="108">
        <v>1.0172000000000001</v>
      </c>
      <c r="H127" s="109">
        <v>542.77</v>
      </c>
      <c r="I127" s="99" t="s">
        <v>1823</v>
      </c>
      <c r="J127" s="25">
        <v>332.91</v>
      </c>
      <c r="K127" s="108">
        <v>0.43149999999999999</v>
      </c>
      <c r="L127" s="109">
        <v>233.47</v>
      </c>
      <c r="M127" s="25">
        <v>0.48449999999999999</v>
      </c>
      <c r="N127" s="25">
        <v>320.33999999999997</v>
      </c>
      <c r="O127" s="108">
        <v>0.47360000000000002</v>
      </c>
      <c r="P127" s="109">
        <v>356.6</v>
      </c>
      <c r="Q127" s="108">
        <v>0.48070000000000002</v>
      </c>
      <c r="R127" s="115">
        <v>397.07262100000003</v>
      </c>
      <c r="S127" s="106">
        <f t="shared" si="8"/>
        <v>0.48070000000000002</v>
      </c>
      <c r="T127" s="114">
        <f t="shared" si="9"/>
        <v>397.07262100000003</v>
      </c>
      <c r="U127" s="106">
        <f t="shared" si="10"/>
        <v>0.48070000000000002</v>
      </c>
      <c r="V127" s="176">
        <f t="shared" si="11"/>
        <v>397.07262100000003</v>
      </c>
      <c r="W127" s="181">
        <v>0.37690000000000001</v>
      </c>
      <c r="X127" s="177">
        <f t="shared" si="12"/>
        <v>414.03</v>
      </c>
      <c r="Y127" s="115">
        <f t="shared" si="13"/>
        <v>443.45</v>
      </c>
      <c r="Z127" s="181">
        <f>_xlfn.XLOOKUP(A127,'[1]DRG koeficienti'!$A:$A,'[1]DRG koeficienti'!$F:$F)</f>
        <v>0.76380000000000003</v>
      </c>
      <c r="AA127" s="177">
        <f t="shared" si="14"/>
        <v>966.35976000000005</v>
      </c>
      <c r="AB127" s="181">
        <f>_xlfn.XLOOKUP(A127,[2]KK_DRG_koef_2025a!$A:$A,[2]KK_DRG_koef_2025a!$AA:$AA)</f>
        <v>0.73619999999999997</v>
      </c>
      <c r="AC127" s="177">
        <f t="shared" si="15"/>
        <v>962.75082599999996</v>
      </c>
    </row>
    <row r="128" spans="1:29" ht="30" x14ac:dyDescent="0.25">
      <c r="A128" s="23" t="s">
        <v>241</v>
      </c>
      <c r="B128" s="24" t="s">
        <v>242</v>
      </c>
      <c r="C128" s="24"/>
      <c r="D128" s="24" t="s">
        <v>223</v>
      </c>
      <c r="E128" s="93" t="s">
        <v>224</v>
      </c>
      <c r="F128" s="24" t="s">
        <v>242</v>
      </c>
      <c r="G128" s="108">
        <v>0.85340000000000005</v>
      </c>
      <c r="H128" s="109">
        <v>455.37</v>
      </c>
      <c r="I128" s="99" t="s">
        <v>1824</v>
      </c>
      <c r="J128" s="25">
        <v>345.08</v>
      </c>
      <c r="K128" s="108">
        <v>0.66459999999999997</v>
      </c>
      <c r="L128" s="109">
        <v>359.6</v>
      </c>
      <c r="M128" s="25">
        <v>0.66479999999999995</v>
      </c>
      <c r="N128" s="25">
        <v>439.55</v>
      </c>
      <c r="O128" s="108">
        <v>0.65859999999999996</v>
      </c>
      <c r="P128" s="109">
        <v>495.9</v>
      </c>
      <c r="Q128" s="108">
        <v>0.64600000000000002</v>
      </c>
      <c r="R128" s="115">
        <v>533.61537999999996</v>
      </c>
      <c r="S128" s="106">
        <f t="shared" si="8"/>
        <v>0.64600000000000002</v>
      </c>
      <c r="T128" s="114">
        <f t="shared" si="9"/>
        <v>533.61537999999996</v>
      </c>
      <c r="U128" s="106">
        <f t="shared" si="10"/>
        <v>0.64600000000000002</v>
      </c>
      <c r="V128" s="176">
        <f t="shared" si="11"/>
        <v>533.61537999999996</v>
      </c>
      <c r="W128" s="181">
        <v>0.71289999999999998</v>
      </c>
      <c r="X128" s="177">
        <f t="shared" si="12"/>
        <v>783.13</v>
      </c>
      <c r="Y128" s="115">
        <f t="shared" si="13"/>
        <v>838.78</v>
      </c>
      <c r="Z128" s="181">
        <f>_xlfn.XLOOKUP(A128,'[1]DRG koeficienti'!$A:$A,'[1]DRG koeficienti'!$F:$F)</f>
        <v>0.71779999999999999</v>
      </c>
      <c r="AA128" s="177">
        <f t="shared" si="14"/>
        <v>908.16056000000003</v>
      </c>
      <c r="AB128" s="181">
        <f>_xlfn.XLOOKUP(A128,[2]KK_DRG_koef_2025a!$A:$A,[2]KK_DRG_koef_2025a!$AA:$AA)</f>
        <v>0.74199999999999999</v>
      </c>
      <c r="AC128" s="177">
        <f t="shared" si="15"/>
        <v>970.33565999999996</v>
      </c>
    </row>
    <row r="129" spans="1:29" ht="30" x14ac:dyDescent="0.25">
      <c r="A129" s="23" t="s">
        <v>243</v>
      </c>
      <c r="B129" s="24" t="s">
        <v>244</v>
      </c>
      <c r="C129" s="24"/>
      <c r="D129" s="24" t="s">
        <v>223</v>
      </c>
      <c r="E129" s="93" t="s">
        <v>224</v>
      </c>
      <c r="F129" s="24" t="s">
        <v>244</v>
      </c>
      <c r="G129" s="108">
        <v>0.84760000000000002</v>
      </c>
      <c r="H129" s="109">
        <v>452.27</v>
      </c>
      <c r="I129" s="99" t="s">
        <v>1825</v>
      </c>
      <c r="J129" s="25">
        <v>395.79</v>
      </c>
      <c r="K129" s="108">
        <v>0.75219999999999998</v>
      </c>
      <c r="L129" s="109">
        <v>406.99</v>
      </c>
      <c r="M129" s="25">
        <v>0.69389999999999996</v>
      </c>
      <c r="N129" s="25">
        <v>458.79</v>
      </c>
      <c r="O129" s="108">
        <v>0.70030000000000003</v>
      </c>
      <c r="P129" s="109">
        <v>527.29999999999995</v>
      </c>
      <c r="Q129" s="108">
        <v>0.74680000000000002</v>
      </c>
      <c r="R129" s="115">
        <v>616.87920399999996</v>
      </c>
      <c r="S129" s="106">
        <f t="shared" si="8"/>
        <v>0.74680000000000002</v>
      </c>
      <c r="T129" s="114">
        <f t="shared" si="9"/>
        <v>616.87920399999996</v>
      </c>
      <c r="U129" s="106">
        <f t="shared" si="10"/>
        <v>0.74680000000000002</v>
      </c>
      <c r="V129" s="176">
        <f t="shared" si="11"/>
        <v>616.87920399999996</v>
      </c>
      <c r="W129" s="181">
        <v>0.77139999999999997</v>
      </c>
      <c r="X129" s="177">
        <f t="shared" si="12"/>
        <v>847.39</v>
      </c>
      <c r="Y129" s="115">
        <f t="shared" si="13"/>
        <v>907.61</v>
      </c>
      <c r="Z129" s="181">
        <f>_xlfn.XLOOKUP(A129,'[1]DRG koeficienti'!$A:$A,'[1]DRG koeficienti'!$F:$F)</f>
        <v>0.68069999999999997</v>
      </c>
      <c r="AA129" s="177">
        <f t="shared" si="14"/>
        <v>861.22163999999998</v>
      </c>
      <c r="AB129" s="181">
        <f>_xlfn.XLOOKUP(A129,[2]KK_DRG_koef_2025a!$A:$A,[2]KK_DRG_koef_2025a!$AA:$AA)</f>
        <v>0.75429999999999997</v>
      </c>
      <c r="AC129" s="177">
        <f t="shared" si="15"/>
        <v>986.42073900000003</v>
      </c>
    </row>
    <row r="130" spans="1:29" ht="30" x14ac:dyDescent="0.25">
      <c r="A130" s="23" t="s">
        <v>245</v>
      </c>
      <c r="B130" s="24" t="s">
        <v>246</v>
      </c>
      <c r="C130" s="24"/>
      <c r="D130" s="24" t="s">
        <v>223</v>
      </c>
      <c r="E130" s="93" t="s">
        <v>224</v>
      </c>
      <c r="F130" s="24" t="s">
        <v>246</v>
      </c>
      <c r="G130" s="108">
        <v>0.47739999999999999</v>
      </c>
      <c r="H130" s="109">
        <v>254.74</v>
      </c>
      <c r="I130" s="99" t="s">
        <v>1826</v>
      </c>
      <c r="J130" s="25">
        <v>237.57</v>
      </c>
      <c r="K130" s="108">
        <v>0.47820000000000001</v>
      </c>
      <c r="L130" s="109">
        <v>258.74</v>
      </c>
      <c r="M130" s="25">
        <v>0.4879</v>
      </c>
      <c r="N130" s="25">
        <v>322.58999999999997</v>
      </c>
      <c r="O130" s="108">
        <v>0.48520000000000002</v>
      </c>
      <c r="P130" s="109">
        <v>365.34</v>
      </c>
      <c r="Q130" s="108">
        <v>0.51200000000000001</v>
      </c>
      <c r="R130" s="115">
        <v>422.92736000000002</v>
      </c>
      <c r="S130" s="106">
        <f t="shared" si="8"/>
        <v>0.51200000000000001</v>
      </c>
      <c r="T130" s="114">
        <f t="shared" si="9"/>
        <v>422.92736000000002</v>
      </c>
      <c r="U130" s="106">
        <f t="shared" si="10"/>
        <v>0.51200000000000001</v>
      </c>
      <c r="V130" s="176">
        <f t="shared" si="11"/>
        <v>422.92736000000002</v>
      </c>
      <c r="W130" s="181">
        <v>0.435</v>
      </c>
      <c r="X130" s="177">
        <f t="shared" si="12"/>
        <v>477.85</v>
      </c>
      <c r="Y130" s="115">
        <f t="shared" si="13"/>
        <v>511.81</v>
      </c>
      <c r="Z130" s="181">
        <f>_xlfn.XLOOKUP(A130,'[1]DRG koeficienti'!$A:$A,'[1]DRG koeficienti'!$F:$F)</f>
        <v>0.52280000000000004</v>
      </c>
      <c r="AA130" s="177">
        <f t="shared" si="14"/>
        <v>661.44656000000009</v>
      </c>
      <c r="AB130" s="181">
        <f>_xlfn.XLOOKUP(A130,[2]KK_DRG_koef_2025a!$A:$A,[2]KK_DRG_koef_2025a!$AA:$AA)</f>
        <v>0.51719999999999999</v>
      </c>
      <c r="AC130" s="177">
        <f t="shared" si="15"/>
        <v>676.35795599999994</v>
      </c>
    </row>
    <row r="131" spans="1:29" ht="30" x14ac:dyDescent="0.25">
      <c r="A131" s="23" t="s">
        <v>247</v>
      </c>
      <c r="B131" s="24" t="s">
        <v>248</v>
      </c>
      <c r="C131" s="24"/>
      <c r="D131" s="24" t="s">
        <v>223</v>
      </c>
      <c r="E131" s="93" t="s">
        <v>224</v>
      </c>
      <c r="F131" s="24" t="s">
        <v>248</v>
      </c>
      <c r="G131" s="108">
        <v>0.96830000000000005</v>
      </c>
      <c r="H131" s="109">
        <v>516.67999999999995</v>
      </c>
      <c r="I131" s="99" t="s">
        <v>1827</v>
      </c>
      <c r="J131" s="25">
        <v>513.55999999999995</v>
      </c>
      <c r="K131" s="108">
        <v>0.73680000000000001</v>
      </c>
      <c r="L131" s="109">
        <v>398.66</v>
      </c>
      <c r="M131" s="25">
        <v>0.97119999999999995</v>
      </c>
      <c r="N131" s="25">
        <v>642.14</v>
      </c>
      <c r="O131" s="108">
        <v>0.99690000000000001</v>
      </c>
      <c r="P131" s="109">
        <v>750.63</v>
      </c>
      <c r="Q131" s="108">
        <v>1.03</v>
      </c>
      <c r="R131" s="115">
        <v>850.81089999999995</v>
      </c>
      <c r="S131" s="106">
        <f t="shared" si="8"/>
        <v>1.03</v>
      </c>
      <c r="T131" s="114">
        <f t="shared" si="9"/>
        <v>850.81089999999995</v>
      </c>
      <c r="U131" s="106">
        <f t="shared" si="10"/>
        <v>1.03</v>
      </c>
      <c r="V131" s="176">
        <f t="shared" si="11"/>
        <v>850.81089999999995</v>
      </c>
      <c r="W131" s="181">
        <v>0.8367</v>
      </c>
      <c r="X131" s="177">
        <f t="shared" si="12"/>
        <v>919.12</v>
      </c>
      <c r="Y131" s="115">
        <f t="shared" si="13"/>
        <v>984.44</v>
      </c>
      <c r="Z131" s="181">
        <f>_xlfn.XLOOKUP(A131,'[1]DRG koeficienti'!$A:$A,'[1]DRG koeficienti'!$F:$F)</f>
        <v>0.87929999999999997</v>
      </c>
      <c r="AA131" s="177">
        <f t="shared" si="14"/>
        <v>1112.49036</v>
      </c>
      <c r="AB131" s="181">
        <f>_xlfn.XLOOKUP(A131,[2]KK_DRG_koef_2025a!$A:$A,[2]KK_DRG_koef_2025a!$AA:$AA)</f>
        <v>0.86760000000000004</v>
      </c>
      <c r="AC131" s="177">
        <f t="shared" si="15"/>
        <v>1134.586548</v>
      </c>
    </row>
    <row r="132" spans="1:29" ht="30" x14ac:dyDescent="0.25">
      <c r="A132" s="23" t="s">
        <v>249</v>
      </c>
      <c r="B132" s="24" t="s">
        <v>250</v>
      </c>
      <c r="C132" s="24"/>
      <c r="D132" s="24" t="s">
        <v>223</v>
      </c>
      <c r="E132" s="93" t="s">
        <v>224</v>
      </c>
      <c r="F132" s="24" t="s">
        <v>250</v>
      </c>
      <c r="G132" s="108">
        <v>0.72260000000000002</v>
      </c>
      <c r="H132" s="109">
        <v>385.57</v>
      </c>
      <c r="I132" s="99" t="s">
        <v>1828</v>
      </c>
      <c r="J132" s="25">
        <v>317.91000000000003</v>
      </c>
      <c r="K132" s="108">
        <v>0.49769999999999998</v>
      </c>
      <c r="L132" s="109">
        <v>269.29000000000002</v>
      </c>
      <c r="M132" s="25">
        <v>0.75819999999999999</v>
      </c>
      <c r="N132" s="25">
        <v>501.31</v>
      </c>
      <c r="O132" s="108">
        <v>0.84360000000000002</v>
      </c>
      <c r="P132" s="109">
        <v>635.20000000000005</v>
      </c>
      <c r="Q132" s="108">
        <v>0.82909999999999995</v>
      </c>
      <c r="R132" s="115">
        <v>684.86147299999993</v>
      </c>
      <c r="S132" s="106">
        <f t="shared" si="8"/>
        <v>0.82909999999999995</v>
      </c>
      <c r="T132" s="114">
        <f t="shared" si="9"/>
        <v>684.86147299999993</v>
      </c>
      <c r="U132" s="106">
        <f t="shared" si="10"/>
        <v>0.82909999999999995</v>
      </c>
      <c r="V132" s="176">
        <f t="shared" si="11"/>
        <v>684.86147299999993</v>
      </c>
      <c r="W132" s="181">
        <v>0.77170000000000005</v>
      </c>
      <c r="X132" s="177">
        <f t="shared" si="12"/>
        <v>847.72</v>
      </c>
      <c r="Y132" s="115">
        <f t="shared" si="13"/>
        <v>907.96</v>
      </c>
      <c r="Z132" s="181">
        <f>_xlfn.XLOOKUP(A132,'[1]DRG koeficienti'!$A:$A,'[1]DRG koeficienti'!$F:$F)</f>
        <v>0.67259999999999998</v>
      </c>
      <c r="AA132" s="177">
        <f t="shared" si="14"/>
        <v>850.97352000000001</v>
      </c>
      <c r="AB132" s="181">
        <f>_xlfn.XLOOKUP(A132,[2]KK_DRG_koef_2025a!$A:$A,[2]KK_DRG_koef_2025a!$AA:$AA)</f>
        <v>0.55889999999999995</v>
      </c>
      <c r="AC132" s="177">
        <f t="shared" si="15"/>
        <v>730.89029699999992</v>
      </c>
    </row>
    <row r="133" spans="1:29" ht="30" x14ac:dyDescent="0.25">
      <c r="A133" s="23" t="s">
        <v>251</v>
      </c>
      <c r="B133" s="24" t="s">
        <v>252</v>
      </c>
      <c r="C133" s="24"/>
      <c r="D133" s="24" t="s">
        <v>223</v>
      </c>
      <c r="E133" s="93" t="s">
        <v>224</v>
      </c>
      <c r="F133" s="24" t="s">
        <v>252</v>
      </c>
      <c r="G133" s="108">
        <v>0.63109999999999999</v>
      </c>
      <c r="H133" s="109">
        <v>336.75</v>
      </c>
      <c r="I133" s="99" t="s">
        <v>1829</v>
      </c>
      <c r="J133" s="25">
        <v>348.19</v>
      </c>
      <c r="K133" s="108">
        <v>0.63759999999999994</v>
      </c>
      <c r="L133" s="109">
        <v>344.99</v>
      </c>
      <c r="M133" s="25">
        <v>0.72219999999999995</v>
      </c>
      <c r="N133" s="25">
        <v>477.5</v>
      </c>
      <c r="O133" s="108">
        <v>0.76380000000000003</v>
      </c>
      <c r="P133" s="109">
        <v>575.11</v>
      </c>
      <c r="Q133" s="108">
        <v>0.7571</v>
      </c>
      <c r="R133" s="115">
        <v>625.38731299999995</v>
      </c>
      <c r="S133" s="106">
        <f t="shared" si="8"/>
        <v>0.7571</v>
      </c>
      <c r="T133" s="114">
        <f t="shared" si="9"/>
        <v>625.38731299999995</v>
      </c>
      <c r="U133" s="106">
        <f t="shared" si="10"/>
        <v>0.7571</v>
      </c>
      <c r="V133" s="176">
        <f t="shared" si="11"/>
        <v>625.38731299999995</v>
      </c>
      <c r="W133" s="181">
        <v>0.82079999999999997</v>
      </c>
      <c r="X133" s="177">
        <f t="shared" si="12"/>
        <v>901.66</v>
      </c>
      <c r="Y133" s="115">
        <f t="shared" si="13"/>
        <v>965.73</v>
      </c>
      <c r="Z133" s="181">
        <f>_xlfn.XLOOKUP(A133,'[1]DRG koeficienti'!$A:$A,'[1]DRG koeficienti'!$F:$F)</f>
        <v>0.85299999999999998</v>
      </c>
      <c r="AA133" s="177">
        <f t="shared" si="14"/>
        <v>1079.2156</v>
      </c>
      <c r="AB133" s="181">
        <f>_xlfn.XLOOKUP(A133,[2]KK_DRG_koef_2025a!$A:$A,[2]KK_DRG_koef_2025a!$AA:$AA)</f>
        <v>0.82899999999999996</v>
      </c>
      <c r="AC133" s="177">
        <f t="shared" si="15"/>
        <v>1084.10817</v>
      </c>
    </row>
    <row r="134" spans="1:29" ht="30" x14ac:dyDescent="0.25">
      <c r="A134" s="23" t="s">
        <v>253</v>
      </c>
      <c r="B134" s="24" t="s">
        <v>254</v>
      </c>
      <c r="C134" s="24"/>
      <c r="D134" s="24" t="s">
        <v>223</v>
      </c>
      <c r="E134" s="93" t="s">
        <v>224</v>
      </c>
      <c r="F134" s="24" t="s">
        <v>254</v>
      </c>
      <c r="G134" s="108">
        <v>0.56130000000000002</v>
      </c>
      <c r="H134" s="109">
        <v>299.5</v>
      </c>
      <c r="I134" s="99" t="s">
        <v>1830</v>
      </c>
      <c r="J134" s="25">
        <v>296.18</v>
      </c>
      <c r="K134" s="108">
        <v>0.55310000000000004</v>
      </c>
      <c r="L134" s="109">
        <v>299.27</v>
      </c>
      <c r="M134" s="25">
        <v>0.60819999999999996</v>
      </c>
      <c r="N134" s="25">
        <v>402.13</v>
      </c>
      <c r="O134" s="108">
        <v>0.60519999999999996</v>
      </c>
      <c r="P134" s="109">
        <v>455.69</v>
      </c>
      <c r="Q134" s="108">
        <v>0.64590000000000003</v>
      </c>
      <c r="R134" s="115">
        <v>533.53277700000001</v>
      </c>
      <c r="S134" s="106">
        <f t="shared" si="8"/>
        <v>0.64590000000000003</v>
      </c>
      <c r="T134" s="114">
        <f t="shared" si="9"/>
        <v>533.53277700000001</v>
      </c>
      <c r="U134" s="106">
        <f t="shared" si="10"/>
        <v>0.64590000000000003</v>
      </c>
      <c r="V134" s="176">
        <f t="shared" si="11"/>
        <v>533.53277700000001</v>
      </c>
      <c r="W134" s="181">
        <v>0.59550000000000003</v>
      </c>
      <c r="X134" s="177">
        <f t="shared" si="12"/>
        <v>654.16</v>
      </c>
      <c r="Y134" s="115">
        <f t="shared" si="13"/>
        <v>700.65</v>
      </c>
      <c r="Z134" s="181">
        <f>_xlfn.XLOOKUP(A134,'[1]DRG koeficienti'!$A:$A,'[1]DRG koeficienti'!$F:$F)</f>
        <v>0.62549999999999994</v>
      </c>
      <c r="AA134" s="177">
        <f t="shared" si="14"/>
        <v>791.38259999999991</v>
      </c>
      <c r="AB134" s="181">
        <f>_xlfn.XLOOKUP(A134,[2]KK_DRG_koef_2025a!$A:$A,[2]KK_DRG_koef_2025a!$AA:$AA)</f>
        <v>0.64580000000000004</v>
      </c>
      <c r="AC134" s="177">
        <f t="shared" si="15"/>
        <v>844.53203400000007</v>
      </c>
    </row>
    <row r="135" spans="1:29" ht="30" x14ac:dyDescent="0.25">
      <c r="A135" s="23" t="s">
        <v>255</v>
      </c>
      <c r="B135" s="24" t="s">
        <v>256</v>
      </c>
      <c r="C135" s="24"/>
      <c r="D135" s="24" t="s">
        <v>223</v>
      </c>
      <c r="E135" s="93" t="s">
        <v>224</v>
      </c>
      <c r="F135" s="24" t="s">
        <v>256</v>
      </c>
      <c r="G135" s="108">
        <v>0.84840000000000004</v>
      </c>
      <c r="H135" s="109">
        <v>452.7</v>
      </c>
      <c r="I135" s="99" t="s">
        <v>1831</v>
      </c>
      <c r="J135" s="25">
        <v>403.15</v>
      </c>
      <c r="K135" s="108">
        <v>0.77259999999999995</v>
      </c>
      <c r="L135" s="109">
        <v>418.03</v>
      </c>
      <c r="M135" s="25">
        <v>0.80310000000000004</v>
      </c>
      <c r="N135" s="25">
        <v>530.99</v>
      </c>
      <c r="O135" s="108">
        <v>0.81340000000000001</v>
      </c>
      <c r="P135" s="109">
        <v>612.46</v>
      </c>
      <c r="Q135" s="108">
        <v>0.84789999999999999</v>
      </c>
      <c r="R135" s="115">
        <v>700.39083699999992</v>
      </c>
      <c r="S135" s="106">
        <f t="shared" ref="S135:S167" si="16">Q135</f>
        <v>0.84789999999999999</v>
      </c>
      <c r="T135" s="114">
        <f t="shared" ref="T135:T198" si="17">R135</f>
        <v>700.39083699999992</v>
      </c>
      <c r="U135" s="106">
        <f t="shared" ref="U135:U198" si="18">S135</f>
        <v>0.84789999999999999</v>
      </c>
      <c r="V135" s="176">
        <f t="shared" ref="V135:V198" si="19">T135</f>
        <v>700.39083699999992</v>
      </c>
      <c r="W135" s="181">
        <v>0.82179999999999997</v>
      </c>
      <c r="X135" s="177">
        <f t="shared" ref="X135:X198" si="20">ROUND(W135*$X$2,2)</f>
        <v>902.76</v>
      </c>
      <c r="Y135" s="115">
        <f t="shared" ref="Y135:Y198" si="21">ROUND(W135*$Y$2,2)</f>
        <v>966.91</v>
      </c>
      <c r="Z135" s="181">
        <f>_xlfn.XLOOKUP(A135,'[1]DRG koeficienti'!$A:$A,'[1]DRG koeficienti'!$F:$F)</f>
        <v>0.93689999999999996</v>
      </c>
      <c r="AA135" s="177">
        <f t="shared" ref="AA135:AA198" si="22">Z135*$AA$2</f>
        <v>1185.3658800000001</v>
      </c>
      <c r="AB135" s="181">
        <f>_xlfn.XLOOKUP(A135,[2]KK_DRG_koef_2025a!$A:$A,[2]KK_DRG_koef_2025a!$AA:$AA)</f>
        <v>0.91569999999999996</v>
      </c>
      <c r="AC135" s="177">
        <f t="shared" ref="AC135:AC198" si="23">AB135*$AC$2</f>
        <v>1197.4883609999999</v>
      </c>
    </row>
    <row r="136" spans="1:29" ht="30" x14ac:dyDescent="0.25">
      <c r="A136" s="23" t="s">
        <v>257</v>
      </c>
      <c r="B136" s="24" t="s">
        <v>258</v>
      </c>
      <c r="C136" s="24"/>
      <c r="D136" s="24" t="s">
        <v>223</v>
      </c>
      <c r="E136" s="93" t="s">
        <v>224</v>
      </c>
      <c r="F136" s="24" t="s">
        <v>258</v>
      </c>
      <c r="G136" s="108">
        <v>0.59960000000000002</v>
      </c>
      <c r="H136" s="109">
        <v>319.94</v>
      </c>
      <c r="I136" s="99" t="s">
        <v>1832</v>
      </c>
      <c r="J136" s="25">
        <v>318.23</v>
      </c>
      <c r="K136" s="108">
        <v>0.57289999999999996</v>
      </c>
      <c r="L136" s="109">
        <v>309.98</v>
      </c>
      <c r="M136" s="25">
        <v>0.66290000000000004</v>
      </c>
      <c r="N136" s="25">
        <v>438.3</v>
      </c>
      <c r="O136" s="108">
        <v>0.67730000000000001</v>
      </c>
      <c r="P136" s="109">
        <v>509.98</v>
      </c>
      <c r="Q136" s="108">
        <v>0.70040000000000002</v>
      </c>
      <c r="R136" s="115">
        <v>578.55141200000003</v>
      </c>
      <c r="S136" s="106">
        <f t="shared" si="16"/>
        <v>0.70040000000000002</v>
      </c>
      <c r="T136" s="114">
        <f t="shared" si="17"/>
        <v>578.55141200000003</v>
      </c>
      <c r="U136" s="106">
        <f t="shared" si="18"/>
        <v>0.70040000000000002</v>
      </c>
      <c r="V136" s="176">
        <f t="shared" si="19"/>
        <v>578.55141200000003</v>
      </c>
      <c r="W136" s="181">
        <v>0.69669999999999999</v>
      </c>
      <c r="X136" s="177">
        <f t="shared" si="20"/>
        <v>765.33</v>
      </c>
      <c r="Y136" s="115">
        <f t="shared" si="21"/>
        <v>819.72</v>
      </c>
      <c r="Z136" s="181">
        <f>_xlfn.XLOOKUP(A136,'[1]DRG koeficienti'!$A:$A,'[1]DRG koeficienti'!$F:$F)</f>
        <v>0.78139999999999998</v>
      </c>
      <c r="AA136" s="177">
        <f t="shared" si="22"/>
        <v>988.62728000000004</v>
      </c>
      <c r="AB136" s="181">
        <f>_xlfn.XLOOKUP(A136,[2]KK_DRG_koef_2025a!$A:$A,[2]KK_DRG_koef_2025a!$AA:$AA)</f>
        <v>0.67449999999999999</v>
      </c>
      <c r="AC136" s="177">
        <f t="shared" si="23"/>
        <v>882.06388500000003</v>
      </c>
    </row>
    <row r="137" spans="1:29" ht="30" x14ac:dyDescent="0.25">
      <c r="A137" s="23" t="s">
        <v>259</v>
      </c>
      <c r="B137" s="24" t="s">
        <v>260</v>
      </c>
      <c r="C137" s="24"/>
      <c r="D137" s="24" t="s">
        <v>223</v>
      </c>
      <c r="E137" s="93" t="s">
        <v>224</v>
      </c>
      <c r="F137" s="24" t="s">
        <v>260</v>
      </c>
      <c r="G137" s="108">
        <v>0.63919999999999999</v>
      </c>
      <c r="H137" s="109">
        <v>341.07</v>
      </c>
      <c r="I137" s="99" t="s">
        <v>1833</v>
      </c>
      <c r="J137" s="25">
        <v>412.16</v>
      </c>
      <c r="K137" s="108">
        <v>0.54469999999999996</v>
      </c>
      <c r="L137" s="109">
        <v>294.72000000000003</v>
      </c>
      <c r="M137" s="25">
        <v>0.62880000000000003</v>
      </c>
      <c r="N137" s="25">
        <v>415.75</v>
      </c>
      <c r="O137" s="108">
        <v>0.65759999999999996</v>
      </c>
      <c r="P137" s="109">
        <v>495.15</v>
      </c>
      <c r="Q137" s="108">
        <v>0.63819999999999999</v>
      </c>
      <c r="R137" s="115">
        <v>527.17234599999995</v>
      </c>
      <c r="S137" s="106">
        <f t="shared" si="16"/>
        <v>0.63819999999999999</v>
      </c>
      <c r="T137" s="114">
        <f t="shared" si="17"/>
        <v>527.17234599999995</v>
      </c>
      <c r="U137" s="106">
        <f t="shared" si="18"/>
        <v>0.63819999999999999</v>
      </c>
      <c r="V137" s="176">
        <f t="shared" si="19"/>
        <v>527.17234599999995</v>
      </c>
      <c r="W137" s="181">
        <v>0.61180000000000001</v>
      </c>
      <c r="X137" s="177">
        <f t="shared" si="20"/>
        <v>672.07</v>
      </c>
      <c r="Y137" s="115">
        <f t="shared" si="21"/>
        <v>719.83</v>
      </c>
      <c r="Z137" s="181">
        <f>_xlfn.XLOOKUP(A137,'[1]DRG koeficienti'!$A:$A,'[1]DRG koeficienti'!$F:$F)</f>
        <v>0.77859999999999996</v>
      </c>
      <c r="AA137" s="177">
        <f t="shared" si="22"/>
        <v>985.08471999999995</v>
      </c>
      <c r="AB137" s="181">
        <f>_xlfn.XLOOKUP(A137,[2]KK_DRG_koef_2025a!$A:$A,[2]KK_DRG_koef_2025a!$AA:$AA)</f>
        <v>0.46739999999999998</v>
      </c>
      <c r="AC137" s="177">
        <f t="shared" si="23"/>
        <v>611.23300199999994</v>
      </c>
    </row>
    <row r="138" spans="1:29" ht="30" x14ac:dyDescent="0.25">
      <c r="A138" s="23" t="s">
        <v>261</v>
      </c>
      <c r="B138" s="24" t="s">
        <v>262</v>
      </c>
      <c r="C138" s="24"/>
      <c r="D138" s="24" t="s">
        <v>223</v>
      </c>
      <c r="E138" s="93" t="s">
        <v>224</v>
      </c>
      <c r="F138" s="24" t="s">
        <v>262</v>
      </c>
      <c r="G138" s="108">
        <v>0.5454</v>
      </c>
      <c r="H138" s="109">
        <v>291.02</v>
      </c>
      <c r="I138" s="99" t="s">
        <v>1834</v>
      </c>
      <c r="J138" s="25">
        <v>265.62</v>
      </c>
      <c r="K138" s="108">
        <v>0.39290000000000003</v>
      </c>
      <c r="L138" s="109">
        <v>212.59</v>
      </c>
      <c r="M138" s="25">
        <v>0.45739999999999997</v>
      </c>
      <c r="N138" s="25">
        <v>302.42</v>
      </c>
      <c r="O138" s="108">
        <v>0.44750000000000001</v>
      </c>
      <c r="P138" s="109">
        <v>336.95</v>
      </c>
      <c r="Q138" s="108">
        <v>0.44219999999999998</v>
      </c>
      <c r="R138" s="115">
        <v>365.270466</v>
      </c>
      <c r="S138" s="106">
        <f t="shared" si="16"/>
        <v>0.44219999999999998</v>
      </c>
      <c r="T138" s="114">
        <f t="shared" si="17"/>
        <v>365.270466</v>
      </c>
      <c r="U138" s="106">
        <f t="shared" si="18"/>
        <v>0.44219999999999998</v>
      </c>
      <c r="V138" s="176">
        <f t="shared" si="19"/>
        <v>365.270466</v>
      </c>
      <c r="W138" s="181">
        <v>0.38040000000000002</v>
      </c>
      <c r="X138" s="177">
        <f t="shared" si="20"/>
        <v>417.87</v>
      </c>
      <c r="Y138" s="115">
        <f t="shared" si="21"/>
        <v>447.57</v>
      </c>
      <c r="Z138" s="181">
        <f>_xlfn.XLOOKUP(A138,'[1]DRG koeficienti'!$A:$A,'[1]DRG koeficienti'!$F:$F)</f>
        <v>0.434</v>
      </c>
      <c r="AA138" s="177">
        <f t="shared" si="22"/>
        <v>549.09680000000003</v>
      </c>
      <c r="AB138" s="181">
        <f>_xlfn.XLOOKUP(A138,[2]KK_DRG_koef_2025a!$A:$A,[2]KK_DRG_koef_2025a!$AA:$AA)</f>
        <v>0.3957</v>
      </c>
      <c r="AC138" s="177">
        <f t="shared" si="23"/>
        <v>517.46876099999997</v>
      </c>
    </row>
    <row r="139" spans="1:29" ht="30" x14ac:dyDescent="0.25">
      <c r="A139" s="23" t="s">
        <v>263</v>
      </c>
      <c r="B139" s="24" t="s">
        <v>264</v>
      </c>
      <c r="C139" s="24"/>
      <c r="D139" s="24" t="s">
        <v>223</v>
      </c>
      <c r="E139" s="93" t="s">
        <v>224</v>
      </c>
      <c r="F139" s="24" t="s">
        <v>264</v>
      </c>
      <c r="G139" s="108">
        <v>0.66090000000000004</v>
      </c>
      <c r="H139" s="109">
        <v>352.65</v>
      </c>
      <c r="I139" s="99" t="s">
        <v>1835</v>
      </c>
      <c r="J139" s="25">
        <v>307.10000000000002</v>
      </c>
      <c r="K139" s="108">
        <v>0.63649999999999995</v>
      </c>
      <c r="L139" s="109">
        <v>344.39</v>
      </c>
      <c r="M139" s="25">
        <v>0.57130000000000003</v>
      </c>
      <c r="N139" s="25">
        <v>377.73</v>
      </c>
      <c r="O139" s="108">
        <v>0.5887</v>
      </c>
      <c r="P139" s="109">
        <v>443.27</v>
      </c>
      <c r="Q139" s="108">
        <v>0.70479999999999998</v>
      </c>
      <c r="R139" s="115">
        <v>582.18594399999995</v>
      </c>
      <c r="S139" s="106">
        <f t="shared" si="16"/>
        <v>0.70479999999999998</v>
      </c>
      <c r="T139" s="114">
        <f t="shared" si="17"/>
        <v>582.18594399999995</v>
      </c>
      <c r="U139" s="106">
        <f t="shared" si="18"/>
        <v>0.70479999999999998</v>
      </c>
      <c r="V139" s="176">
        <f t="shared" si="19"/>
        <v>582.18594399999995</v>
      </c>
      <c r="W139" s="181">
        <v>0.5302</v>
      </c>
      <c r="X139" s="177">
        <f t="shared" si="20"/>
        <v>582.42999999999995</v>
      </c>
      <c r="Y139" s="115">
        <f t="shared" si="21"/>
        <v>623.82000000000005</v>
      </c>
      <c r="Z139" s="181">
        <f>_xlfn.XLOOKUP(A139,'[1]DRG koeficienti'!$A:$A,'[1]DRG koeficienti'!$F:$F)</f>
        <v>0.54710000000000003</v>
      </c>
      <c r="AA139" s="177">
        <f t="shared" si="22"/>
        <v>692.19092000000012</v>
      </c>
      <c r="AB139" s="181">
        <f>_xlfn.XLOOKUP(A139,[2]KK_DRG_koef_2025a!$A:$A,[2]KK_DRG_koef_2025a!$AA:$AA)</f>
        <v>0.54369999999999996</v>
      </c>
      <c r="AC139" s="177">
        <f t="shared" si="23"/>
        <v>711.01280099999997</v>
      </c>
    </row>
    <row r="140" spans="1:29" ht="30" x14ac:dyDescent="0.25">
      <c r="A140" s="23" t="s">
        <v>265</v>
      </c>
      <c r="B140" s="24" t="s">
        <v>266</v>
      </c>
      <c r="C140" s="24"/>
      <c r="D140" s="24" t="s">
        <v>223</v>
      </c>
      <c r="E140" s="93" t="s">
        <v>224</v>
      </c>
      <c r="F140" s="24" t="s">
        <v>266</v>
      </c>
      <c r="G140" s="108">
        <v>0.51359999999999995</v>
      </c>
      <c r="H140" s="109">
        <v>274.05</v>
      </c>
      <c r="I140" s="99" t="s">
        <v>1836</v>
      </c>
      <c r="J140" s="25">
        <v>224.2</v>
      </c>
      <c r="K140" s="108">
        <v>0.36919999999999997</v>
      </c>
      <c r="L140" s="109">
        <v>199.76</v>
      </c>
      <c r="M140" s="25">
        <v>0.37209999999999999</v>
      </c>
      <c r="N140" s="25">
        <v>246.03</v>
      </c>
      <c r="O140" s="108">
        <v>0.39379999999999998</v>
      </c>
      <c r="P140" s="109">
        <v>296.52</v>
      </c>
      <c r="Q140" s="108">
        <v>0.4536</v>
      </c>
      <c r="R140" s="115">
        <v>374.687208</v>
      </c>
      <c r="S140" s="106">
        <f t="shared" si="16"/>
        <v>0.4536</v>
      </c>
      <c r="T140" s="114">
        <f t="shared" si="17"/>
        <v>374.687208</v>
      </c>
      <c r="U140" s="106">
        <f t="shared" si="18"/>
        <v>0.4536</v>
      </c>
      <c r="V140" s="176">
        <f t="shared" si="19"/>
        <v>374.687208</v>
      </c>
      <c r="W140" s="181">
        <v>0.34760000000000002</v>
      </c>
      <c r="X140" s="177">
        <f t="shared" si="20"/>
        <v>381.84</v>
      </c>
      <c r="Y140" s="115">
        <f t="shared" si="21"/>
        <v>408.98</v>
      </c>
      <c r="Z140" s="181">
        <f>_xlfn.XLOOKUP(A140,'[1]DRG koeficienti'!$A:$A,'[1]DRG koeficienti'!$F:$F)</f>
        <v>0.3589</v>
      </c>
      <c r="AA140" s="177">
        <f t="shared" si="22"/>
        <v>454.08028000000002</v>
      </c>
      <c r="AB140" s="181">
        <f>_xlfn.XLOOKUP(A140,[2]KK_DRG_koef_2025a!$A:$A,[2]KK_DRG_koef_2025a!$AA:$AA)</f>
        <v>0.35420000000000001</v>
      </c>
      <c r="AC140" s="177">
        <f t="shared" si="23"/>
        <v>463.19796600000001</v>
      </c>
    </row>
    <row r="141" spans="1:29" ht="30" x14ac:dyDescent="0.25">
      <c r="A141" s="23" t="s">
        <v>267</v>
      </c>
      <c r="B141" s="24" t="s">
        <v>268</v>
      </c>
      <c r="C141" s="24"/>
      <c r="D141" s="24" t="s">
        <v>223</v>
      </c>
      <c r="E141" s="93" t="s">
        <v>224</v>
      </c>
      <c r="F141" s="24" t="s">
        <v>268</v>
      </c>
      <c r="G141" s="108">
        <v>0.73460000000000003</v>
      </c>
      <c r="H141" s="109">
        <v>391.98</v>
      </c>
      <c r="I141" s="99" t="s">
        <v>1837</v>
      </c>
      <c r="J141" s="25">
        <v>371.34</v>
      </c>
      <c r="K141" s="108">
        <v>0.70240000000000002</v>
      </c>
      <c r="L141" s="109">
        <v>380.05</v>
      </c>
      <c r="M141" s="25">
        <v>0.85650000000000004</v>
      </c>
      <c r="N141" s="25">
        <v>566.29999999999995</v>
      </c>
      <c r="O141" s="108">
        <v>0.72409999999999997</v>
      </c>
      <c r="P141" s="109">
        <v>545.22</v>
      </c>
      <c r="Q141" s="108">
        <v>0.93130000000000002</v>
      </c>
      <c r="R141" s="115">
        <v>769.28173900000002</v>
      </c>
      <c r="S141" s="106">
        <f t="shared" si="16"/>
        <v>0.93130000000000002</v>
      </c>
      <c r="T141" s="114">
        <f t="shared" si="17"/>
        <v>769.28173900000002</v>
      </c>
      <c r="U141" s="106">
        <f t="shared" si="18"/>
        <v>0.93130000000000002</v>
      </c>
      <c r="V141" s="176">
        <f t="shared" si="19"/>
        <v>769.28173900000002</v>
      </c>
      <c r="W141" s="181">
        <v>0.88149999999999995</v>
      </c>
      <c r="X141" s="177">
        <f t="shared" si="20"/>
        <v>968.34</v>
      </c>
      <c r="Y141" s="115">
        <f t="shared" si="21"/>
        <v>1037.1500000000001</v>
      </c>
      <c r="Z141" s="181">
        <f>_xlfn.XLOOKUP(A141,'[1]DRG koeficienti'!$A:$A,'[1]DRG koeficienti'!$F:$F)</f>
        <v>0.73680000000000001</v>
      </c>
      <c r="AA141" s="177">
        <f t="shared" si="22"/>
        <v>932.19936000000007</v>
      </c>
      <c r="AB141" s="181">
        <f>_xlfn.XLOOKUP(A141,[2]KK_DRG_koef_2025a!$A:$A,[2]KK_DRG_koef_2025a!$AA:$AA)</f>
        <v>0.72099999999999997</v>
      </c>
      <c r="AC141" s="177">
        <f t="shared" si="23"/>
        <v>942.87333000000001</v>
      </c>
    </row>
    <row r="142" spans="1:29" ht="30" x14ac:dyDescent="0.25">
      <c r="A142" s="23" t="s">
        <v>269</v>
      </c>
      <c r="B142" s="24" t="s">
        <v>270</v>
      </c>
      <c r="C142" s="24"/>
      <c r="D142" s="24" t="s">
        <v>223</v>
      </c>
      <c r="E142" s="93" t="s">
        <v>224</v>
      </c>
      <c r="F142" s="24" t="s">
        <v>270</v>
      </c>
      <c r="G142" s="108">
        <v>0.54349999999999998</v>
      </c>
      <c r="H142" s="109">
        <v>290.01</v>
      </c>
      <c r="I142" s="99" t="s">
        <v>1838</v>
      </c>
      <c r="J142" s="25">
        <v>294.11</v>
      </c>
      <c r="K142" s="108">
        <v>0.55169999999999997</v>
      </c>
      <c r="L142" s="109">
        <v>298.51</v>
      </c>
      <c r="M142" s="25">
        <v>0.47720000000000001</v>
      </c>
      <c r="N142" s="25">
        <v>315.52</v>
      </c>
      <c r="O142" s="108">
        <v>0.4854</v>
      </c>
      <c r="P142" s="109">
        <v>365.49</v>
      </c>
      <c r="Q142" s="108">
        <v>0.53239999999999998</v>
      </c>
      <c r="R142" s="115">
        <v>439.77837199999999</v>
      </c>
      <c r="S142" s="106">
        <f t="shared" si="16"/>
        <v>0.53239999999999998</v>
      </c>
      <c r="T142" s="114">
        <f t="shared" si="17"/>
        <v>439.77837199999999</v>
      </c>
      <c r="U142" s="106">
        <f t="shared" si="18"/>
        <v>0.53239999999999998</v>
      </c>
      <c r="V142" s="176">
        <f t="shared" si="19"/>
        <v>439.77837199999999</v>
      </c>
      <c r="W142" s="181">
        <v>0.50729999999999997</v>
      </c>
      <c r="X142" s="177">
        <f t="shared" si="20"/>
        <v>557.27</v>
      </c>
      <c r="Y142" s="115">
        <f t="shared" si="21"/>
        <v>596.87</v>
      </c>
      <c r="Z142" s="181">
        <f>_xlfn.XLOOKUP(A142,'[1]DRG koeficienti'!$A:$A,'[1]DRG koeficienti'!$F:$F)</f>
        <v>0.61860000000000004</v>
      </c>
      <c r="AA142" s="177">
        <f t="shared" si="22"/>
        <v>782.65272000000004</v>
      </c>
      <c r="AB142" s="181">
        <f>_xlfn.XLOOKUP(A142,[2]KK_DRG_koef_2025a!$A:$A,[2]KK_DRG_koef_2025a!$AA:$AA)</f>
        <v>0.50119999999999998</v>
      </c>
      <c r="AC142" s="177">
        <f t="shared" si="23"/>
        <v>655.43427599999995</v>
      </c>
    </row>
    <row r="143" spans="1:29" ht="30" x14ac:dyDescent="0.25">
      <c r="A143" s="23" t="s">
        <v>271</v>
      </c>
      <c r="B143" s="24" t="s">
        <v>272</v>
      </c>
      <c r="C143" s="24"/>
      <c r="D143" s="24" t="s">
        <v>223</v>
      </c>
      <c r="E143" s="93" t="s">
        <v>224</v>
      </c>
      <c r="F143" s="24" t="s">
        <v>272</v>
      </c>
      <c r="G143" s="108">
        <v>0.51770000000000005</v>
      </c>
      <c r="H143" s="109">
        <v>276.24</v>
      </c>
      <c r="I143" s="99" t="s">
        <v>1839</v>
      </c>
      <c r="J143" s="25">
        <v>275.17</v>
      </c>
      <c r="K143" s="108">
        <v>0.49790000000000001</v>
      </c>
      <c r="L143" s="109">
        <v>269.39999999999998</v>
      </c>
      <c r="M143" s="25">
        <v>0.56110000000000004</v>
      </c>
      <c r="N143" s="25">
        <v>370.99</v>
      </c>
      <c r="O143" s="108">
        <v>0.59140000000000004</v>
      </c>
      <c r="P143" s="109">
        <v>445.3</v>
      </c>
      <c r="Q143" s="108">
        <v>0.62509999999999999</v>
      </c>
      <c r="R143" s="115">
        <v>516.35135300000002</v>
      </c>
      <c r="S143" s="106">
        <f t="shared" si="16"/>
        <v>0.62509999999999999</v>
      </c>
      <c r="T143" s="114">
        <f t="shared" si="17"/>
        <v>516.35135300000002</v>
      </c>
      <c r="U143" s="106">
        <f t="shared" si="18"/>
        <v>0.62509999999999999</v>
      </c>
      <c r="V143" s="176">
        <f t="shared" si="19"/>
        <v>516.35135300000002</v>
      </c>
      <c r="W143" s="181">
        <v>0.56330000000000002</v>
      </c>
      <c r="X143" s="177">
        <f t="shared" si="20"/>
        <v>618.79</v>
      </c>
      <c r="Y143" s="115">
        <f t="shared" si="21"/>
        <v>662.76</v>
      </c>
      <c r="Z143" s="181">
        <f>_xlfn.XLOOKUP(A143,'[1]DRG koeficienti'!$A:$A,'[1]DRG koeficienti'!$F:$F)</f>
        <v>0.6169</v>
      </c>
      <c r="AA143" s="177">
        <f t="shared" si="22"/>
        <v>780.50188000000003</v>
      </c>
      <c r="AB143" s="181">
        <f>_xlfn.XLOOKUP(A143,[2]KK_DRG_koef_2025a!$A:$A,[2]KK_DRG_koef_2025a!$AA:$AA)</f>
        <v>0.66190000000000004</v>
      </c>
      <c r="AC143" s="177">
        <f t="shared" si="23"/>
        <v>865.58648700000003</v>
      </c>
    </row>
    <row r="144" spans="1:29" ht="30" x14ac:dyDescent="0.25">
      <c r="A144" s="23" t="s">
        <v>273</v>
      </c>
      <c r="B144" s="24" t="s">
        <v>274</v>
      </c>
      <c r="C144" s="24"/>
      <c r="D144" s="24" t="s">
        <v>223</v>
      </c>
      <c r="E144" s="93" t="s">
        <v>224</v>
      </c>
      <c r="F144" s="24" t="s">
        <v>274</v>
      </c>
      <c r="G144" s="108">
        <v>0.4178</v>
      </c>
      <c r="H144" s="109">
        <v>222.93</v>
      </c>
      <c r="I144" s="99" t="s">
        <v>1791</v>
      </c>
      <c r="J144" s="25">
        <v>203.51</v>
      </c>
      <c r="K144" s="108">
        <v>0.38629999999999998</v>
      </c>
      <c r="L144" s="109">
        <v>209.02</v>
      </c>
      <c r="M144" s="25">
        <v>0.44779999999999998</v>
      </c>
      <c r="N144" s="25">
        <v>296.08</v>
      </c>
      <c r="O144" s="108">
        <v>0.4471</v>
      </c>
      <c r="P144" s="109">
        <v>336.65</v>
      </c>
      <c r="Q144" s="108">
        <v>0.4859</v>
      </c>
      <c r="R144" s="115">
        <v>401.367977</v>
      </c>
      <c r="S144" s="106">
        <f t="shared" si="16"/>
        <v>0.4859</v>
      </c>
      <c r="T144" s="114">
        <f t="shared" si="17"/>
        <v>401.367977</v>
      </c>
      <c r="U144" s="106">
        <f t="shared" si="18"/>
        <v>0.4859</v>
      </c>
      <c r="V144" s="176">
        <f t="shared" si="19"/>
        <v>401.367977</v>
      </c>
      <c r="W144" s="181">
        <v>0.41849999999999998</v>
      </c>
      <c r="X144" s="177">
        <f t="shared" si="20"/>
        <v>459.73</v>
      </c>
      <c r="Y144" s="115">
        <f t="shared" si="21"/>
        <v>492.39</v>
      </c>
      <c r="Z144" s="181">
        <f>_xlfn.XLOOKUP(A144,'[1]DRG koeficienti'!$A:$A,'[1]DRG koeficienti'!$F:$F)</f>
        <v>0.44750000000000001</v>
      </c>
      <c r="AA144" s="177">
        <f t="shared" si="22"/>
        <v>566.17700000000002</v>
      </c>
      <c r="AB144" s="181">
        <f>_xlfn.XLOOKUP(A144,[2]KK_DRG_koef_2025a!$A:$A,[2]KK_DRG_koef_2025a!$AA:$AA)</f>
        <v>0.48280000000000001</v>
      </c>
      <c r="AC144" s="177">
        <f t="shared" si="23"/>
        <v>631.37204400000007</v>
      </c>
    </row>
    <row r="145" spans="1:29" ht="30" x14ac:dyDescent="0.25">
      <c r="A145" s="23" t="s">
        <v>275</v>
      </c>
      <c r="B145" s="24" t="s">
        <v>276</v>
      </c>
      <c r="C145" s="24"/>
      <c r="D145" s="24" t="s">
        <v>223</v>
      </c>
      <c r="E145" s="93" t="s">
        <v>224</v>
      </c>
      <c r="F145" s="24" t="s">
        <v>276</v>
      </c>
      <c r="G145" s="108">
        <v>0.51780000000000004</v>
      </c>
      <c r="H145" s="109">
        <v>276.29000000000002</v>
      </c>
      <c r="I145" s="99" t="s">
        <v>1840</v>
      </c>
      <c r="J145" s="25">
        <v>337.17</v>
      </c>
      <c r="K145" s="108">
        <v>0.42580000000000001</v>
      </c>
      <c r="L145" s="109">
        <v>230.39</v>
      </c>
      <c r="M145" s="25">
        <v>0.47939999999999999</v>
      </c>
      <c r="N145" s="25">
        <v>316.97000000000003</v>
      </c>
      <c r="O145" s="108">
        <v>0.50029999999999997</v>
      </c>
      <c r="P145" s="109">
        <v>376.71</v>
      </c>
      <c r="Q145" s="108">
        <v>0.53169999999999995</v>
      </c>
      <c r="R145" s="115">
        <v>439.20015099999995</v>
      </c>
      <c r="S145" s="106">
        <f t="shared" si="16"/>
        <v>0.53169999999999995</v>
      </c>
      <c r="T145" s="114">
        <f t="shared" si="17"/>
        <v>439.20015099999995</v>
      </c>
      <c r="U145" s="106">
        <f t="shared" si="18"/>
        <v>0.53169999999999995</v>
      </c>
      <c r="V145" s="176">
        <f t="shared" si="19"/>
        <v>439.20015099999995</v>
      </c>
      <c r="W145" s="181">
        <v>0.44219999999999998</v>
      </c>
      <c r="X145" s="177">
        <f t="shared" si="20"/>
        <v>485.76</v>
      </c>
      <c r="Y145" s="115">
        <f t="shared" si="21"/>
        <v>520.28</v>
      </c>
      <c r="Z145" s="181">
        <f>_xlfn.XLOOKUP(A145,'[1]DRG koeficienti'!$A:$A,'[1]DRG koeficienti'!$F:$F)</f>
        <v>0.4002</v>
      </c>
      <c r="AA145" s="177">
        <f t="shared" si="22"/>
        <v>506.33304000000004</v>
      </c>
      <c r="AB145" s="181">
        <f>_xlfn.XLOOKUP(A145,[2]KK_DRG_koef_2025a!$A:$A,[2]KK_DRG_koef_2025a!$AA:$AA)</f>
        <v>0.4375</v>
      </c>
      <c r="AC145" s="177">
        <f t="shared" si="23"/>
        <v>572.13187500000004</v>
      </c>
    </row>
    <row r="146" spans="1:29" ht="30" x14ac:dyDescent="0.25">
      <c r="A146" s="23" t="s">
        <v>277</v>
      </c>
      <c r="B146" s="24" t="s">
        <v>278</v>
      </c>
      <c r="C146" s="24"/>
      <c r="D146" s="24" t="s">
        <v>223</v>
      </c>
      <c r="E146" s="93" t="s">
        <v>224</v>
      </c>
      <c r="F146" s="24" t="s">
        <v>278</v>
      </c>
      <c r="G146" s="108">
        <v>0.45379999999999998</v>
      </c>
      <c r="H146" s="109">
        <v>242.14</v>
      </c>
      <c r="I146" s="99" t="s">
        <v>1841</v>
      </c>
      <c r="J146" s="25">
        <v>220.43</v>
      </c>
      <c r="K146" s="108">
        <v>0.3281</v>
      </c>
      <c r="L146" s="109">
        <v>177.53</v>
      </c>
      <c r="M146" s="25">
        <v>0.38350000000000001</v>
      </c>
      <c r="N146" s="25">
        <v>253.56</v>
      </c>
      <c r="O146" s="108">
        <v>0.4032</v>
      </c>
      <c r="P146" s="109">
        <v>303.58999999999997</v>
      </c>
      <c r="Q146" s="108">
        <v>0.39839999999999998</v>
      </c>
      <c r="R146" s="115">
        <v>329.090352</v>
      </c>
      <c r="S146" s="106">
        <f t="shared" si="16"/>
        <v>0.39839999999999998</v>
      </c>
      <c r="T146" s="114">
        <f t="shared" si="17"/>
        <v>329.090352</v>
      </c>
      <c r="U146" s="106">
        <f t="shared" si="18"/>
        <v>0.39839999999999998</v>
      </c>
      <c r="V146" s="176">
        <f t="shared" si="19"/>
        <v>329.090352</v>
      </c>
      <c r="W146" s="181">
        <v>0.34970000000000001</v>
      </c>
      <c r="X146" s="177">
        <f t="shared" si="20"/>
        <v>384.15</v>
      </c>
      <c r="Y146" s="115">
        <f t="shared" si="21"/>
        <v>411.45</v>
      </c>
      <c r="Z146" s="181">
        <f>_xlfn.XLOOKUP(A146,'[1]DRG koeficienti'!$A:$A,'[1]DRG koeficienti'!$F:$F)</f>
        <v>0.33750000000000002</v>
      </c>
      <c r="AA146" s="177">
        <f t="shared" si="22"/>
        <v>427.00500000000005</v>
      </c>
      <c r="AB146" s="181">
        <f>_xlfn.XLOOKUP(A146,[2]KK_DRG_koef_2025a!$A:$A,[2]KK_DRG_koef_2025a!$AA:$AA)</f>
        <v>0.3584</v>
      </c>
      <c r="AC146" s="177">
        <f t="shared" si="23"/>
        <v>468.69043199999999</v>
      </c>
    </row>
    <row r="147" spans="1:29" ht="30" x14ac:dyDescent="0.25">
      <c r="A147" s="23" t="s">
        <v>279</v>
      </c>
      <c r="B147" s="24" t="s">
        <v>280</v>
      </c>
      <c r="C147" s="24"/>
      <c r="D147" s="24" t="s">
        <v>223</v>
      </c>
      <c r="E147" s="93" t="s">
        <v>224</v>
      </c>
      <c r="F147" s="24" t="s">
        <v>280</v>
      </c>
      <c r="G147" s="108">
        <v>0.71550000000000002</v>
      </c>
      <c r="H147" s="109">
        <v>381.78</v>
      </c>
      <c r="I147" s="99" t="s">
        <v>1842</v>
      </c>
      <c r="J147" s="25">
        <v>260.82</v>
      </c>
      <c r="K147" s="108">
        <v>0.50219999999999998</v>
      </c>
      <c r="L147" s="109">
        <v>271.73</v>
      </c>
      <c r="M147" s="25">
        <v>0.57340000000000002</v>
      </c>
      <c r="N147" s="25">
        <v>379.12</v>
      </c>
      <c r="O147" s="108">
        <v>0.55069999999999997</v>
      </c>
      <c r="P147" s="109">
        <v>414.66</v>
      </c>
      <c r="Q147" s="108">
        <v>0.59989999999999999</v>
      </c>
      <c r="R147" s="115">
        <v>495.53539699999999</v>
      </c>
      <c r="S147" s="106">
        <f t="shared" si="16"/>
        <v>0.59989999999999999</v>
      </c>
      <c r="T147" s="114">
        <f t="shared" si="17"/>
        <v>495.53539699999999</v>
      </c>
      <c r="U147" s="106">
        <f t="shared" si="18"/>
        <v>0.59989999999999999</v>
      </c>
      <c r="V147" s="176">
        <f t="shared" si="19"/>
        <v>495.53539699999999</v>
      </c>
      <c r="W147" s="181">
        <v>0.64410000000000001</v>
      </c>
      <c r="X147" s="177">
        <f t="shared" si="20"/>
        <v>707.55</v>
      </c>
      <c r="Y147" s="115">
        <f t="shared" si="21"/>
        <v>757.83</v>
      </c>
      <c r="Z147" s="181">
        <f>_xlfn.XLOOKUP(A147,'[1]DRG koeficienti'!$A:$A,'[1]DRG koeficienti'!$F:$F)</f>
        <v>0.69069999999999998</v>
      </c>
      <c r="AA147" s="177">
        <f t="shared" si="22"/>
        <v>873.87364000000002</v>
      </c>
      <c r="AB147" s="181">
        <f>_xlfn.XLOOKUP(A147,[2]KK_DRG_koef_2025a!$A:$A,[2]KK_DRG_koef_2025a!$AA:$AA)</f>
        <v>0.79449999999999998</v>
      </c>
      <c r="AC147" s="177">
        <f t="shared" si="23"/>
        <v>1038.991485</v>
      </c>
    </row>
    <row r="148" spans="1:29" ht="30" x14ac:dyDescent="0.25">
      <c r="A148" s="23" t="s">
        <v>281</v>
      </c>
      <c r="B148" s="24" t="s">
        <v>282</v>
      </c>
      <c r="C148" s="24"/>
      <c r="D148" s="24" t="s">
        <v>223</v>
      </c>
      <c r="E148" s="93" t="s">
        <v>224</v>
      </c>
      <c r="F148" s="24" t="s">
        <v>282</v>
      </c>
      <c r="G148" s="108">
        <v>0.56210000000000004</v>
      </c>
      <c r="H148" s="109">
        <v>299.93</v>
      </c>
      <c r="I148" s="99" t="s">
        <v>1843</v>
      </c>
      <c r="J148" s="25">
        <v>209.41</v>
      </c>
      <c r="K148" s="108">
        <v>0.34160000000000001</v>
      </c>
      <c r="L148" s="109">
        <v>184.83</v>
      </c>
      <c r="M148" s="25">
        <v>0.38080000000000003</v>
      </c>
      <c r="N148" s="25">
        <v>251.78</v>
      </c>
      <c r="O148" s="108">
        <v>0.35670000000000002</v>
      </c>
      <c r="P148" s="109">
        <v>268.58</v>
      </c>
      <c r="Q148" s="108">
        <v>0.35460000000000003</v>
      </c>
      <c r="R148" s="115">
        <v>292.91023799999999</v>
      </c>
      <c r="S148" s="106">
        <f t="shared" si="16"/>
        <v>0.35460000000000003</v>
      </c>
      <c r="T148" s="114">
        <f t="shared" si="17"/>
        <v>292.91023799999999</v>
      </c>
      <c r="U148" s="106">
        <f t="shared" si="18"/>
        <v>0.35460000000000003</v>
      </c>
      <c r="V148" s="176">
        <f t="shared" si="19"/>
        <v>292.91023799999999</v>
      </c>
      <c r="W148" s="181">
        <v>0.34320000000000001</v>
      </c>
      <c r="X148" s="177">
        <f t="shared" si="20"/>
        <v>377.01</v>
      </c>
      <c r="Y148" s="115">
        <f t="shared" si="21"/>
        <v>403.8</v>
      </c>
      <c r="Z148" s="181">
        <f>_xlfn.XLOOKUP(A148,'[1]DRG koeficienti'!$A:$A,'[1]DRG koeficienti'!$F:$F)</f>
        <v>0.36930000000000002</v>
      </c>
      <c r="AA148" s="177">
        <f t="shared" si="22"/>
        <v>467.23836000000006</v>
      </c>
      <c r="AB148" s="181">
        <f>_xlfn.XLOOKUP(A148,[2]KK_DRG_koef_2025a!$A:$A,[2]KK_DRG_koef_2025a!$AA:$AA)</f>
        <v>0.3962</v>
      </c>
      <c r="AC148" s="177">
        <f t="shared" si="23"/>
        <v>518.12262599999997</v>
      </c>
    </row>
    <row r="149" spans="1:29" ht="30" x14ac:dyDescent="0.25">
      <c r="A149" s="23" t="s">
        <v>283</v>
      </c>
      <c r="B149" s="24" t="s">
        <v>284</v>
      </c>
      <c r="C149" s="24"/>
      <c r="D149" s="24" t="s">
        <v>223</v>
      </c>
      <c r="E149" s="93" t="s">
        <v>224</v>
      </c>
      <c r="F149" s="24" t="s">
        <v>284</v>
      </c>
      <c r="G149" s="108">
        <v>0.76490000000000002</v>
      </c>
      <c r="H149" s="109">
        <v>408.14</v>
      </c>
      <c r="I149" s="99" t="s">
        <v>1844</v>
      </c>
      <c r="J149" s="25">
        <v>361.46</v>
      </c>
      <c r="K149" s="108">
        <v>0.56899999999999995</v>
      </c>
      <c r="L149" s="109">
        <v>307.87</v>
      </c>
      <c r="M149" s="25">
        <v>0.64090000000000003</v>
      </c>
      <c r="N149" s="25">
        <v>423.75</v>
      </c>
      <c r="O149" s="108">
        <v>0.63839999999999997</v>
      </c>
      <c r="P149" s="109">
        <v>480.69</v>
      </c>
      <c r="Q149" s="108">
        <v>0.68240000000000001</v>
      </c>
      <c r="R149" s="115">
        <v>563.68287199999997</v>
      </c>
      <c r="S149" s="106">
        <f t="shared" si="16"/>
        <v>0.68240000000000001</v>
      </c>
      <c r="T149" s="114">
        <f t="shared" si="17"/>
        <v>563.68287199999997</v>
      </c>
      <c r="U149" s="106">
        <f t="shared" si="18"/>
        <v>0.68240000000000001</v>
      </c>
      <c r="V149" s="176">
        <f t="shared" si="19"/>
        <v>563.68287199999997</v>
      </c>
      <c r="W149" s="181">
        <v>0.51970000000000005</v>
      </c>
      <c r="X149" s="177">
        <f t="shared" si="20"/>
        <v>570.9</v>
      </c>
      <c r="Y149" s="115">
        <f t="shared" si="21"/>
        <v>611.46</v>
      </c>
      <c r="Z149" s="181">
        <f>_xlfn.XLOOKUP(A149,'[1]DRG koeficienti'!$A:$A,'[1]DRG koeficienti'!$F:$F)</f>
        <v>0.61560000000000004</v>
      </c>
      <c r="AA149" s="177">
        <f t="shared" si="22"/>
        <v>778.85712000000012</v>
      </c>
      <c r="AB149" s="181">
        <f>_xlfn.XLOOKUP(A149,[2]KK_DRG_koef_2025a!$A:$A,[2]KK_DRG_koef_2025a!$AA:$AA)</f>
        <v>0.57609999999999995</v>
      </c>
      <c r="AC149" s="177">
        <f t="shared" si="23"/>
        <v>753.38325299999997</v>
      </c>
    </row>
    <row r="150" spans="1:29" ht="30" x14ac:dyDescent="0.25">
      <c r="A150" s="23" t="s">
        <v>285</v>
      </c>
      <c r="B150" s="24" t="s">
        <v>286</v>
      </c>
      <c r="C150" s="24"/>
      <c r="D150" s="24" t="s">
        <v>223</v>
      </c>
      <c r="E150" s="93" t="s">
        <v>224</v>
      </c>
      <c r="F150" s="24" t="s">
        <v>286</v>
      </c>
      <c r="G150" s="108">
        <v>0.54</v>
      </c>
      <c r="H150" s="109">
        <v>288.14</v>
      </c>
      <c r="I150" s="99" t="s">
        <v>1845</v>
      </c>
      <c r="J150" s="25">
        <v>245.86</v>
      </c>
      <c r="K150" s="108">
        <v>0.37280000000000002</v>
      </c>
      <c r="L150" s="109">
        <v>201.71</v>
      </c>
      <c r="M150" s="25">
        <v>0.41689999999999999</v>
      </c>
      <c r="N150" s="25">
        <v>275.64999999999998</v>
      </c>
      <c r="O150" s="108">
        <v>0.34210000000000002</v>
      </c>
      <c r="P150" s="109">
        <v>257.58999999999997</v>
      </c>
      <c r="Q150" s="108">
        <v>0.46029999999999999</v>
      </c>
      <c r="R150" s="115">
        <v>380.221609</v>
      </c>
      <c r="S150" s="106">
        <f t="shared" si="16"/>
        <v>0.46029999999999999</v>
      </c>
      <c r="T150" s="114">
        <f t="shared" si="17"/>
        <v>380.221609</v>
      </c>
      <c r="U150" s="106">
        <f t="shared" si="18"/>
        <v>0.46029999999999999</v>
      </c>
      <c r="V150" s="176">
        <f t="shared" si="19"/>
        <v>380.221609</v>
      </c>
      <c r="W150" s="181">
        <v>0.42599999999999999</v>
      </c>
      <c r="X150" s="177">
        <f t="shared" si="20"/>
        <v>467.97</v>
      </c>
      <c r="Y150" s="115">
        <f t="shared" si="21"/>
        <v>501.22</v>
      </c>
      <c r="Z150" s="181">
        <f>_xlfn.XLOOKUP(A150,'[1]DRG koeficienti'!$A:$A,'[1]DRG koeficienti'!$F:$F)</f>
        <v>0.42630000000000001</v>
      </c>
      <c r="AA150" s="177">
        <f t="shared" si="22"/>
        <v>539.35476000000006</v>
      </c>
      <c r="AB150" s="181">
        <f>_xlfn.XLOOKUP(A150,[2]KK_DRG_koef_2025a!$A:$A,[2]KK_DRG_koef_2025a!$AA:$AA)</f>
        <v>0.46300000000000002</v>
      </c>
      <c r="AC150" s="177">
        <f t="shared" si="23"/>
        <v>605.47899000000007</v>
      </c>
    </row>
    <row r="151" spans="1:29" ht="30" x14ac:dyDescent="0.25">
      <c r="A151" s="23" t="s">
        <v>287</v>
      </c>
      <c r="B151" s="24" t="s">
        <v>288</v>
      </c>
      <c r="C151" s="24"/>
      <c r="D151" s="24" t="s">
        <v>289</v>
      </c>
      <c r="E151" s="93" t="s">
        <v>290</v>
      </c>
      <c r="F151" s="24" t="s">
        <v>288</v>
      </c>
      <c r="G151" s="108">
        <v>18.873999999999999</v>
      </c>
      <c r="H151" s="109">
        <v>10070.98</v>
      </c>
      <c r="I151" s="99"/>
      <c r="J151" s="25"/>
      <c r="K151" s="108">
        <v>22.171700000000001</v>
      </c>
      <c r="L151" s="109">
        <v>11996.44</v>
      </c>
      <c r="M151" s="25"/>
      <c r="N151" s="25"/>
      <c r="O151" s="108">
        <v>17.372</v>
      </c>
      <c r="P151" s="109">
        <v>13080.42</v>
      </c>
      <c r="Q151" s="108">
        <v>26.785399999999999</v>
      </c>
      <c r="R151" s="115">
        <v>22125.543962</v>
      </c>
      <c r="S151" s="106">
        <f t="shared" si="16"/>
        <v>26.785399999999999</v>
      </c>
      <c r="T151" s="114">
        <f t="shared" si="17"/>
        <v>22125.543962</v>
      </c>
      <c r="U151" s="106">
        <f t="shared" si="18"/>
        <v>26.785399999999999</v>
      </c>
      <c r="V151" s="176">
        <f t="shared" si="19"/>
        <v>22125.543962</v>
      </c>
      <c r="W151" s="181">
        <v>15.2264</v>
      </c>
      <c r="X151" s="177">
        <f t="shared" si="20"/>
        <v>16726.349999999999</v>
      </c>
      <c r="Y151" s="115">
        <f t="shared" si="21"/>
        <v>17914.93</v>
      </c>
      <c r="Z151" s="181">
        <f>_xlfn.XLOOKUP(A151,'[1]DRG koeficienti'!$A:$A,'[1]DRG koeficienti'!$F:$F)</f>
        <v>7.1494</v>
      </c>
      <c r="AA151" s="177">
        <f t="shared" si="22"/>
        <v>9045.4208799999997</v>
      </c>
      <c r="AB151" s="181">
        <f>_xlfn.XLOOKUP(A151,[2]KK_DRG_koef_2025a!$A:$A,[2]KK_DRG_koef_2025a!$AA:$AA)</f>
        <v>8.6526999999999994</v>
      </c>
      <c r="AC151" s="177">
        <f t="shared" si="23"/>
        <v>11315.395370999999</v>
      </c>
    </row>
    <row r="152" spans="1:29" x14ac:dyDescent="0.25">
      <c r="A152" s="163" t="s">
        <v>1694</v>
      </c>
      <c r="B152" s="164" t="s">
        <v>1695</v>
      </c>
      <c r="C152" s="162" t="s">
        <v>1747</v>
      </c>
      <c r="D152" s="29" t="s">
        <v>289</v>
      </c>
      <c r="E152" s="94" t="s">
        <v>290</v>
      </c>
      <c r="F152" s="164" t="s">
        <v>1695</v>
      </c>
      <c r="G152" s="108"/>
      <c r="H152" s="109"/>
      <c r="I152" s="99"/>
      <c r="J152" s="25"/>
      <c r="K152" s="108"/>
      <c r="L152" s="109"/>
      <c r="M152" s="25"/>
      <c r="N152" s="25"/>
      <c r="O152" s="108"/>
      <c r="P152" s="109"/>
      <c r="Q152" s="108">
        <v>1</v>
      </c>
      <c r="R152" s="115">
        <v>826.03</v>
      </c>
      <c r="S152" s="106">
        <f t="shared" si="16"/>
        <v>1</v>
      </c>
      <c r="T152" s="114">
        <f t="shared" si="17"/>
        <v>826.03</v>
      </c>
      <c r="U152" s="106">
        <f t="shared" si="18"/>
        <v>1</v>
      </c>
      <c r="V152" s="176">
        <f t="shared" si="19"/>
        <v>826.03</v>
      </c>
      <c r="W152" s="181"/>
      <c r="X152" s="177"/>
      <c r="Y152" s="115"/>
      <c r="Z152" s="181"/>
      <c r="AA152" s="177"/>
      <c r="AB152" s="181"/>
      <c r="AC152" s="177"/>
    </row>
    <row r="153" spans="1:29" ht="30" x14ac:dyDescent="0.25">
      <c r="A153" s="23" t="s">
        <v>291</v>
      </c>
      <c r="B153" s="24" t="s">
        <v>292</v>
      </c>
      <c r="C153" s="24"/>
      <c r="D153" s="24" t="s">
        <v>289</v>
      </c>
      <c r="E153" s="93" t="s">
        <v>290</v>
      </c>
      <c r="F153" s="24" t="s">
        <v>292</v>
      </c>
      <c r="G153" s="108">
        <v>16.6294</v>
      </c>
      <c r="H153" s="109">
        <v>8873.2800000000007</v>
      </c>
      <c r="I153" s="99" t="s">
        <v>1846</v>
      </c>
      <c r="J153" s="25">
        <v>9003.84</v>
      </c>
      <c r="K153" s="108">
        <v>16.513999999999999</v>
      </c>
      <c r="L153" s="109">
        <v>8935.23</v>
      </c>
      <c r="M153" s="25">
        <v>13.940300000000001</v>
      </c>
      <c r="N153" s="25">
        <v>9217.0499999999993</v>
      </c>
      <c r="O153" s="108">
        <v>13.056900000000001</v>
      </c>
      <c r="P153" s="109">
        <v>9831.32</v>
      </c>
      <c r="Q153" s="108">
        <v>14.1882</v>
      </c>
      <c r="R153" s="115">
        <v>11719.878846</v>
      </c>
      <c r="S153" s="106">
        <f t="shared" si="16"/>
        <v>14.1882</v>
      </c>
      <c r="T153" s="114">
        <f t="shared" si="17"/>
        <v>11719.878846</v>
      </c>
      <c r="U153" s="106">
        <f t="shared" si="18"/>
        <v>14.1882</v>
      </c>
      <c r="V153" s="176">
        <f t="shared" si="19"/>
        <v>11719.878846</v>
      </c>
      <c r="W153" s="181">
        <v>11.3104</v>
      </c>
      <c r="X153" s="177">
        <f t="shared" si="20"/>
        <v>12424.59</v>
      </c>
      <c r="Y153" s="115">
        <f t="shared" si="21"/>
        <v>13307.48</v>
      </c>
      <c r="Z153" s="181">
        <f>_xlfn.XLOOKUP(A153,'[1]DRG koeficienti'!$A:$A,'[1]DRG koeficienti'!$F:$F)</f>
        <v>10.603</v>
      </c>
      <c r="AA153" s="177">
        <f t="shared" si="22"/>
        <v>13414.9156</v>
      </c>
      <c r="AB153" s="181">
        <f>_xlfn.XLOOKUP(A153,[2]KK_DRG_koef_2025a!$A:$A,[2]KK_DRG_koef_2025a!$AA:$AA)</f>
        <v>9.9776000000000007</v>
      </c>
      <c r="AC153" s="177">
        <f t="shared" si="23"/>
        <v>13048.006848000001</v>
      </c>
    </row>
    <row r="154" spans="1:29" ht="30" x14ac:dyDescent="0.25">
      <c r="A154" s="23" t="s">
        <v>293</v>
      </c>
      <c r="B154" s="24" t="s">
        <v>294</v>
      </c>
      <c r="C154" s="24"/>
      <c r="D154" s="24" t="s">
        <v>289</v>
      </c>
      <c r="E154" s="93" t="s">
        <v>290</v>
      </c>
      <c r="F154" s="24" t="s">
        <v>294</v>
      </c>
      <c r="G154" s="108">
        <v>17.355</v>
      </c>
      <c r="H154" s="109">
        <v>9260.4500000000007</v>
      </c>
      <c r="I154" s="99" t="s">
        <v>1847</v>
      </c>
      <c r="J154" s="25">
        <v>9227.76</v>
      </c>
      <c r="K154" s="108">
        <v>17.545100000000001</v>
      </c>
      <c r="L154" s="109">
        <v>9493.1299999999992</v>
      </c>
      <c r="M154" s="25">
        <v>14.6973</v>
      </c>
      <c r="N154" s="25">
        <v>9717.56</v>
      </c>
      <c r="O154" s="108">
        <v>14.119</v>
      </c>
      <c r="P154" s="109">
        <v>10631.04</v>
      </c>
      <c r="Q154" s="108">
        <v>14.7949</v>
      </c>
      <c r="R154" s="115">
        <v>12221.031246999999</v>
      </c>
      <c r="S154" s="106">
        <f t="shared" si="16"/>
        <v>14.7949</v>
      </c>
      <c r="T154" s="114">
        <f t="shared" si="17"/>
        <v>12221.031246999999</v>
      </c>
      <c r="U154" s="106">
        <f t="shared" si="18"/>
        <v>14.7949</v>
      </c>
      <c r="V154" s="176">
        <f t="shared" si="19"/>
        <v>12221.031246999999</v>
      </c>
      <c r="W154" s="181">
        <v>12.389200000000001</v>
      </c>
      <c r="X154" s="177">
        <f t="shared" si="20"/>
        <v>13609.66</v>
      </c>
      <c r="Y154" s="115">
        <f t="shared" si="21"/>
        <v>14576.76</v>
      </c>
      <c r="Z154" s="181">
        <f>_xlfn.XLOOKUP(A154,'[1]DRG koeficienti'!$A:$A,'[1]DRG koeficienti'!$F:$F)</f>
        <v>11.0526</v>
      </c>
      <c r="AA154" s="177">
        <f t="shared" si="22"/>
        <v>13983.749520000001</v>
      </c>
      <c r="AB154" s="181">
        <f>_xlfn.XLOOKUP(A154,[2]KK_DRG_koef_2025a!$A:$A,[2]KK_DRG_koef_2025a!$AA:$AA)</f>
        <v>11.0037</v>
      </c>
      <c r="AC154" s="177">
        <f t="shared" si="23"/>
        <v>14389.868601</v>
      </c>
    </row>
    <row r="155" spans="1:29" ht="30" x14ac:dyDescent="0.25">
      <c r="A155" s="161" t="s">
        <v>295</v>
      </c>
      <c r="B155" s="162" t="s">
        <v>296</v>
      </c>
      <c r="C155" s="162" t="s">
        <v>2317</v>
      </c>
      <c r="D155" s="24" t="s">
        <v>289</v>
      </c>
      <c r="E155" s="93" t="s">
        <v>290</v>
      </c>
      <c r="F155" s="162" t="s">
        <v>296</v>
      </c>
      <c r="G155" s="108">
        <v>15.648400000000001</v>
      </c>
      <c r="H155" s="109">
        <v>8349.83</v>
      </c>
      <c r="I155" s="99" t="s">
        <v>1848</v>
      </c>
      <c r="J155" s="25">
        <v>8260.9</v>
      </c>
      <c r="K155" s="108">
        <v>11.8089</v>
      </c>
      <c r="L155" s="109">
        <v>6389.44</v>
      </c>
      <c r="M155" s="25">
        <v>9.4156999999999993</v>
      </c>
      <c r="N155" s="25">
        <v>6225.47</v>
      </c>
      <c r="O155" s="108">
        <v>21.776199999999999</v>
      </c>
      <c r="P155" s="109">
        <v>16396.61</v>
      </c>
      <c r="Q155" s="108">
        <v>7.4827000000000004</v>
      </c>
      <c r="R155" s="115">
        <v>6180.9346809999997</v>
      </c>
      <c r="S155" s="106">
        <f t="shared" si="16"/>
        <v>7.4827000000000004</v>
      </c>
      <c r="T155" s="114">
        <f t="shared" si="17"/>
        <v>6180.9346809999997</v>
      </c>
      <c r="U155" s="106">
        <f t="shared" si="18"/>
        <v>7.4827000000000004</v>
      </c>
      <c r="V155" s="176">
        <f t="shared" si="19"/>
        <v>6180.9346809999997</v>
      </c>
      <c r="W155" s="181"/>
      <c r="X155" s="177"/>
      <c r="Y155" s="115"/>
      <c r="Z155" s="181"/>
      <c r="AA155" s="177"/>
      <c r="AB155" s="181"/>
      <c r="AC155" s="177"/>
    </row>
    <row r="156" spans="1:29" ht="30" x14ac:dyDescent="0.25">
      <c r="A156" s="26" t="s">
        <v>297</v>
      </c>
      <c r="B156" s="24" t="s">
        <v>298</v>
      </c>
      <c r="C156" s="24" t="s">
        <v>1727</v>
      </c>
      <c r="D156" s="27" t="s">
        <v>289</v>
      </c>
      <c r="E156" s="93" t="s">
        <v>290</v>
      </c>
      <c r="F156" s="24" t="s">
        <v>298</v>
      </c>
      <c r="G156" s="108"/>
      <c r="H156" s="109"/>
      <c r="I156" s="99"/>
      <c r="J156" s="25"/>
      <c r="K156" s="108"/>
      <c r="L156" s="109"/>
      <c r="M156" s="25"/>
      <c r="N156" s="25"/>
      <c r="O156" s="108">
        <v>1</v>
      </c>
      <c r="P156" s="109">
        <v>752.96</v>
      </c>
      <c r="Q156" s="108">
        <v>1</v>
      </c>
      <c r="R156" s="115">
        <v>826.03</v>
      </c>
      <c r="S156" s="106">
        <f t="shared" si="16"/>
        <v>1</v>
      </c>
      <c r="T156" s="114">
        <f t="shared" si="17"/>
        <v>826.03</v>
      </c>
      <c r="U156" s="106">
        <f t="shared" si="18"/>
        <v>1</v>
      </c>
      <c r="V156" s="176">
        <f t="shared" si="19"/>
        <v>826.03</v>
      </c>
      <c r="W156" s="182">
        <v>1</v>
      </c>
      <c r="X156" s="177">
        <f t="shared" si="20"/>
        <v>1098.51</v>
      </c>
      <c r="Y156" s="115">
        <f t="shared" si="21"/>
        <v>1176.57</v>
      </c>
      <c r="Z156" s="181">
        <f>_xlfn.XLOOKUP(A156,'[1]DRG koeficienti'!$A:$A,'[1]DRG koeficienti'!$F:$F)</f>
        <v>24.773700000000002</v>
      </c>
      <c r="AA156" s="177">
        <f t="shared" si="22"/>
        <v>31343.685240000003</v>
      </c>
      <c r="AB156" s="181">
        <f>_xlfn.XLOOKUP(A156,[2]KK_DRG_koef_2025a!$A:$A,[2]KK_DRG_koef_2025a!$AA:$AA)</f>
        <v>24.773700000000002</v>
      </c>
      <c r="AC156" s="177">
        <f t="shared" si="23"/>
        <v>32397.310701000002</v>
      </c>
    </row>
    <row r="157" spans="1:29" ht="30" x14ac:dyDescent="0.25">
      <c r="A157" s="23" t="s">
        <v>299</v>
      </c>
      <c r="B157" s="24" t="s">
        <v>300</v>
      </c>
      <c r="C157" s="24"/>
      <c r="D157" s="24" t="s">
        <v>289</v>
      </c>
      <c r="E157" s="93" t="s">
        <v>290</v>
      </c>
      <c r="F157" s="24" t="s">
        <v>300</v>
      </c>
      <c r="G157" s="108"/>
      <c r="H157" s="109"/>
      <c r="I157" s="99"/>
      <c r="J157" s="25"/>
      <c r="K157" s="108"/>
      <c r="L157" s="109"/>
      <c r="M157" s="25"/>
      <c r="N157" s="25"/>
      <c r="O157" s="108"/>
      <c r="P157" s="109"/>
      <c r="Q157" s="108">
        <v>1</v>
      </c>
      <c r="R157" s="115">
        <v>826.03</v>
      </c>
      <c r="S157" s="106">
        <f t="shared" si="16"/>
        <v>1</v>
      </c>
      <c r="T157" s="114">
        <f t="shared" si="17"/>
        <v>826.03</v>
      </c>
      <c r="U157" s="106">
        <f t="shared" si="18"/>
        <v>1</v>
      </c>
      <c r="V157" s="176">
        <f t="shared" si="19"/>
        <v>826.03</v>
      </c>
      <c r="W157" s="182">
        <v>1</v>
      </c>
      <c r="X157" s="177">
        <f t="shared" si="20"/>
        <v>1098.51</v>
      </c>
      <c r="Y157" s="115">
        <f t="shared" si="21"/>
        <v>1176.57</v>
      </c>
      <c r="Z157" s="181">
        <f>_xlfn.XLOOKUP(A157,'[1]DRG koeficienti'!$A:$A,'[1]DRG koeficienti'!$F:$F)</f>
        <v>1</v>
      </c>
      <c r="AA157" s="177">
        <f t="shared" si="22"/>
        <v>1265.2</v>
      </c>
      <c r="AB157" s="181">
        <f>_xlfn.XLOOKUP(A157,[2]KK_DRG_koef_2025a!$A:$A,[2]KK_DRG_koef_2025a!$AA:$AA)</f>
        <v>1</v>
      </c>
      <c r="AC157" s="177">
        <f t="shared" si="23"/>
        <v>1307.73</v>
      </c>
    </row>
    <row r="158" spans="1:29" ht="30" x14ac:dyDescent="0.25">
      <c r="A158" s="23" t="s">
        <v>301</v>
      </c>
      <c r="B158" s="24" t="s">
        <v>302</v>
      </c>
      <c r="C158" s="24"/>
      <c r="D158" s="24" t="s">
        <v>289</v>
      </c>
      <c r="E158" s="93" t="s">
        <v>290</v>
      </c>
      <c r="F158" s="24" t="s">
        <v>302</v>
      </c>
      <c r="G158" s="108">
        <v>16.440799999999999</v>
      </c>
      <c r="H158" s="109">
        <v>8772.65</v>
      </c>
      <c r="I158" s="99" t="s">
        <v>1849</v>
      </c>
      <c r="J158" s="25">
        <v>8683.64</v>
      </c>
      <c r="K158" s="108">
        <v>16.689599999999999</v>
      </c>
      <c r="L158" s="109">
        <v>9030.24</v>
      </c>
      <c r="M158" s="25">
        <v>13.998699999999999</v>
      </c>
      <c r="N158" s="25">
        <v>9255.66</v>
      </c>
      <c r="O158" s="108">
        <v>12.7644</v>
      </c>
      <c r="P158" s="109">
        <v>9611.08</v>
      </c>
      <c r="Q158" s="108">
        <v>13.862</v>
      </c>
      <c r="R158" s="115">
        <v>11450.42786</v>
      </c>
      <c r="S158" s="106">
        <f t="shared" si="16"/>
        <v>13.862</v>
      </c>
      <c r="T158" s="114">
        <f t="shared" si="17"/>
        <v>11450.42786</v>
      </c>
      <c r="U158" s="106">
        <f t="shared" si="18"/>
        <v>13.862</v>
      </c>
      <c r="V158" s="176">
        <f t="shared" si="19"/>
        <v>11450.42786</v>
      </c>
      <c r="W158" s="181">
        <v>11.3033</v>
      </c>
      <c r="X158" s="177">
        <f t="shared" si="20"/>
        <v>12416.79</v>
      </c>
      <c r="Y158" s="115">
        <f t="shared" si="21"/>
        <v>13299.12</v>
      </c>
      <c r="Z158" s="181">
        <f>_xlfn.XLOOKUP(A158,'[1]DRG koeficienti'!$A:$A,'[1]DRG koeficienti'!$F:$F)</f>
        <v>10.024900000000001</v>
      </c>
      <c r="AA158" s="177">
        <f t="shared" si="22"/>
        <v>12683.503480000001</v>
      </c>
      <c r="AB158" s="181">
        <f>_xlfn.XLOOKUP(A158,[2]KK_DRG_koef_2025a!$A:$A,[2]KK_DRG_koef_2025a!$AA:$AA)</f>
        <v>9.7611000000000008</v>
      </c>
      <c r="AC158" s="177">
        <f t="shared" si="23"/>
        <v>12764.883303000001</v>
      </c>
    </row>
    <row r="159" spans="1:29" ht="30" x14ac:dyDescent="0.25">
      <c r="A159" s="23" t="s">
        <v>303</v>
      </c>
      <c r="B159" s="24" t="s">
        <v>304</v>
      </c>
      <c r="C159" s="24"/>
      <c r="D159" s="24" t="s">
        <v>289</v>
      </c>
      <c r="E159" s="93" t="s">
        <v>290</v>
      </c>
      <c r="F159" s="24" t="s">
        <v>304</v>
      </c>
      <c r="G159" s="108">
        <v>17.961600000000001</v>
      </c>
      <c r="H159" s="109">
        <v>9584.1299999999992</v>
      </c>
      <c r="I159" s="99" t="s">
        <v>1850</v>
      </c>
      <c r="J159" s="25">
        <v>9841.09</v>
      </c>
      <c r="K159" s="108">
        <v>17.685700000000001</v>
      </c>
      <c r="L159" s="109">
        <v>9569.2000000000007</v>
      </c>
      <c r="M159" s="25">
        <v>15.301399999999999</v>
      </c>
      <c r="N159" s="25">
        <v>10116.98</v>
      </c>
      <c r="O159" s="108">
        <v>12.942</v>
      </c>
      <c r="P159" s="109">
        <v>9744.81</v>
      </c>
      <c r="Q159" s="108">
        <v>15.803900000000001</v>
      </c>
      <c r="R159" s="115">
        <v>13054.495516999999</v>
      </c>
      <c r="S159" s="106">
        <f t="shared" si="16"/>
        <v>15.803900000000001</v>
      </c>
      <c r="T159" s="114">
        <f t="shared" si="17"/>
        <v>13054.495516999999</v>
      </c>
      <c r="U159" s="106">
        <f t="shared" si="18"/>
        <v>15.803900000000001</v>
      </c>
      <c r="V159" s="176">
        <f t="shared" si="19"/>
        <v>13054.495516999999</v>
      </c>
      <c r="W159" s="181">
        <v>12.295999999999999</v>
      </c>
      <c r="X159" s="177">
        <f t="shared" si="20"/>
        <v>13507.28</v>
      </c>
      <c r="Y159" s="115">
        <f t="shared" si="21"/>
        <v>14467.1</v>
      </c>
      <c r="Z159" s="181">
        <f>_xlfn.XLOOKUP(A159,'[1]DRG koeficienti'!$A:$A,'[1]DRG koeficienti'!$F:$F)</f>
        <v>11.6006</v>
      </c>
      <c r="AA159" s="177">
        <f t="shared" si="22"/>
        <v>14677.07912</v>
      </c>
      <c r="AB159" s="181">
        <f>_xlfn.XLOOKUP(A159,[2]KK_DRG_koef_2025a!$A:$A,[2]KK_DRG_koef_2025a!$AA:$AA)</f>
        <v>11.6006</v>
      </c>
      <c r="AC159" s="177">
        <f t="shared" si="23"/>
        <v>15170.452638000001</v>
      </c>
    </row>
    <row r="160" spans="1:29" ht="30" x14ac:dyDescent="0.25">
      <c r="A160" s="23" t="s">
        <v>305</v>
      </c>
      <c r="B160" s="24" t="s">
        <v>306</v>
      </c>
      <c r="C160" s="24"/>
      <c r="D160" s="24" t="s">
        <v>289</v>
      </c>
      <c r="E160" s="93" t="s">
        <v>290</v>
      </c>
      <c r="F160" s="24" t="s">
        <v>306</v>
      </c>
      <c r="G160" s="108">
        <v>14.490399999999999</v>
      </c>
      <c r="H160" s="109">
        <v>7731.93</v>
      </c>
      <c r="I160" s="99" t="s">
        <v>1851</v>
      </c>
      <c r="J160" s="25">
        <v>8328.08</v>
      </c>
      <c r="K160" s="108">
        <v>15.8787</v>
      </c>
      <c r="L160" s="109">
        <v>8591.49</v>
      </c>
      <c r="M160" s="25">
        <v>13.767300000000001</v>
      </c>
      <c r="N160" s="25">
        <v>9102.66</v>
      </c>
      <c r="O160" s="108">
        <v>13.524900000000001</v>
      </c>
      <c r="P160" s="109">
        <v>10183.709999999999</v>
      </c>
      <c r="Q160" s="108">
        <v>14.3706</v>
      </c>
      <c r="R160" s="115">
        <v>11870.546718</v>
      </c>
      <c r="S160" s="106">
        <f t="shared" si="16"/>
        <v>14.3706</v>
      </c>
      <c r="T160" s="114">
        <f t="shared" si="17"/>
        <v>11870.546718</v>
      </c>
      <c r="U160" s="106">
        <f t="shared" si="18"/>
        <v>14.3706</v>
      </c>
      <c r="V160" s="176">
        <f t="shared" si="19"/>
        <v>11870.546718</v>
      </c>
      <c r="W160" s="181">
        <v>11.601699999999999</v>
      </c>
      <c r="X160" s="177">
        <f t="shared" si="20"/>
        <v>12744.58</v>
      </c>
      <c r="Y160" s="115">
        <f t="shared" si="21"/>
        <v>13650.21</v>
      </c>
      <c r="Z160" s="181">
        <f>_xlfn.XLOOKUP(A160,'[1]DRG koeficienti'!$A:$A,'[1]DRG koeficienti'!$F:$F)</f>
        <v>10.831200000000001</v>
      </c>
      <c r="AA160" s="177">
        <f t="shared" si="22"/>
        <v>13703.634240000001</v>
      </c>
      <c r="AB160" s="181">
        <f>_xlfn.XLOOKUP(A160,[2]KK_DRG_koef_2025a!$A:$A,[2]KK_DRG_koef_2025a!$AA:$AA)</f>
        <v>10.741</v>
      </c>
      <c r="AC160" s="177">
        <f t="shared" si="23"/>
        <v>14046.327929999999</v>
      </c>
    </row>
    <row r="161" spans="1:29" ht="30" x14ac:dyDescent="0.25">
      <c r="A161" s="23" t="s">
        <v>307</v>
      </c>
      <c r="B161" s="24" t="s">
        <v>308</v>
      </c>
      <c r="C161" s="24"/>
      <c r="D161" s="24" t="s">
        <v>289</v>
      </c>
      <c r="E161" s="93" t="s">
        <v>290</v>
      </c>
      <c r="F161" s="24" t="s">
        <v>308</v>
      </c>
      <c r="G161" s="108"/>
      <c r="H161" s="109"/>
      <c r="I161" s="99"/>
      <c r="J161" s="25"/>
      <c r="K161" s="108"/>
      <c r="L161" s="109"/>
      <c r="M161" s="25"/>
      <c r="N161" s="25"/>
      <c r="O161" s="108"/>
      <c r="P161" s="109"/>
      <c r="Q161" s="108">
        <v>1</v>
      </c>
      <c r="R161" s="115">
        <v>826.03</v>
      </c>
      <c r="S161" s="106">
        <f t="shared" si="16"/>
        <v>1</v>
      </c>
      <c r="T161" s="114">
        <f t="shared" si="17"/>
        <v>826.03</v>
      </c>
      <c r="U161" s="106">
        <f t="shared" si="18"/>
        <v>1</v>
      </c>
      <c r="V161" s="176">
        <f t="shared" si="19"/>
        <v>826.03</v>
      </c>
      <c r="W161" s="182">
        <v>1</v>
      </c>
      <c r="X161" s="177">
        <f t="shared" si="20"/>
        <v>1098.51</v>
      </c>
      <c r="Y161" s="115">
        <f t="shared" si="21"/>
        <v>1176.57</v>
      </c>
      <c r="Z161" s="181">
        <f>_xlfn.XLOOKUP(A161,'[1]DRG koeficienti'!$A:$A,'[1]DRG koeficienti'!$F:$F)</f>
        <v>1</v>
      </c>
      <c r="AA161" s="177">
        <f t="shared" si="22"/>
        <v>1265.2</v>
      </c>
      <c r="AB161" s="181">
        <f>_xlfn.XLOOKUP(A161,[2]KK_DRG_koef_2025a!$A:$A,[2]KK_DRG_koef_2025a!$AA:$AA)</f>
        <v>1</v>
      </c>
      <c r="AC161" s="177">
        <f t="shared" si="23"/>
        <v>1307.73</v>
      </c>
    </row>
    <row r="162" spans="1:29" ht="30" x14ac:dyDescent="0.25">
      <c r="A162" s="23" t="s">
        <v>309</v>
      </c>
      <c r="B162" s="24" t="s">
        <v>310</v>
      </c>
      <c r="C162" s="24"/>
      <c r="D162" s="24" t="s">
        <v>289</v>
      </c>
      <c r="E162" s="93" t="s">
        <v>290</v>
      </c>
      <c r="F162" s="24" t="s">
        <v>310</v>
      </c>
      <c r="G162" s="108">
        <v>5.5038</v>
      </c>
      <c r="H162" s="109">
        <v>2936.77</v>
      </c>
      <c r="I162" s="99" t="s">
        <v>1852</v>
      </c>
      <c r="J162" s="25">
        <v>3364.99</v>
      </c>
      <c r="K162" s="108">
        <v>15.806100000000001</v>
      </c>
      <c r="L162" s="109">
        <v>8552.2099999999991</v>
      </c>
      <c r="M162" s="25">
        <v>10.067</v>
      </c>
      <c r="N162" s="25">
        <v>6656.1</v>
      </c>
      <c r="O162" s="108">
        <v>8.2962000000000007</v>
      </c>
      <c r="P162" s="109">
        <v>6246.71</v>
      </c>
      <c r="Q162" s="108">
        <v>8.6443999999999992</v>
      </c>
      <c r="R162" s="115">
        <v>7140.533731999999</v>
      </c>
      <c r="S162" s="106">
        <f t="shared" si="16"/>
        <v>8.6443999999999992</v>
      </c>
      <c r="T162" s="114">
        <f t="shared" si="17"/>
        <v>7140.533731999999</v>
      </c>
      <c r="U162" s="106">
        <f t="shared" si="18"/>
        <v>8.6443999999999992</v>
      </c>
      <c r="V162" s="176">
        <f t="shared" si="19"/>
        <v>7140.533731999999</v>
      </c>
      <c r="W162" s="181">
        <v>4.2144000000000004</v>
      </c>
      <c r="X162" s="177">
        <f t="shared" si="20"/>
        <v>4629.5600000000004</v>
      </c>
      <c r="Y162" s="115">
        <f t="shared" si="21"/>
        <v>4958.54</v>
      </c>
      <c r="Z162" s="181">
        <f>_xlfn.XLOOKUP(A162,'[1]DRG koeficienti'!$A:$A,'[1]DRG koeficienti'!$F:$F)</f>
        <v>3.9041000000000001</v>
      </c>
      <c r="AA162" s="177">
        <f t="shared" si="22"/>
        <v>4939.4673200000007</v>
      </c>
      <c r="AB162" s="181">
        <f>_xlfn.XLOOKUP(A162,[2]KK_DRG_koef_2025a!$A:$A,[2]KK_DRG_koef_2025a!$AA:$AA)</f>
        <v>3.2448999999999999</v>
      </c>
      <c r="AC162" s="177">
        <f t="shared" si="23"/>
        <v>4243.4530770000001</v>
      </c>
    </row>
    <row r="163" spans="1:29" ht="30" x14ac:dyDescent="0.25">
      <c r="A163" s="23" t="s">
        <v>311</v>
      </c>
      <c r="B163" s="24" t="s">
        <v>312</v>
      </c>
      <c r="C163" s="24"/>
      <c r="D163" s="24" t="s">
        <v>289</v>
      </c>
      <c r="E163" s="93" t="s">
        <v>290</v>
      </c>
      <c r="F163" s="24" t="s">
        <v>312</v>
      </c>
      <c r="G163" s="108">
        <v>2.7967</v>
      </c>
      <c r="H163" s="109">
        <v>1492.29</v>
      </c>
      <c r="I163" s="99"/>
      <c r="J163" s="25"/>
      <c r="K163" s="108"/>
      <c r="L163" s="109"/>
      <c r="M163" s="25"/>
      <c r="N163" s="25"/>
      <c r="O163" s="108"/>
      <c r="P163" s="109"/>
      <c r="Q163" s="108">
        <v>2.7967</v>
      </c>
      <c r="R163" s="115">
        <v>2310.158101</v>
      </c>
      <c r="S163" s="106">
        <f t="shared" si="16"/>
        <v>2.7967</v>
      </c>
      <c r="T163" s="114">
        <f t="shared" si="17"/>
        <v>2310.158101</v>
      </c>
      <c r="U163" s="106">
        <f t="shared" si="18"/>
        <v>2.7967</v>
      </c>
      <c r="V163" s="176">
        <f t="shared" si="19"/>
        <v>2310.158101</v>
      </c>
      <c r="W163" s="181">
        <v>0.13400000000000001</v>
      </c>
      <c r="X163" s="177">
        <f t="shared" si="20"/>
        <v>147.19999999999999</v>
      </c>
      <c r="Y163" s="115">
        <f t="shared" si="21"/>
        <v>157.66</v>
      </c>
      <c r="Z163" s="181">
        <f>_xlfn.XLOOKUP(A163,'[1]DRG koeficienti'!$A:$A,'[1]DRG koeficienti'!$F:$F)</f>
        <v>0.13400000000000001</v>
      </c>
      <c r="AA163" s="177">
        <f t="shared" si="22"/>
        <v>169.53680000000003</v>
      </c>
      <c r="AB163" s="181">
        <f>_xlfn.XLOOKUP(A163,[2]KK_DRG_koef_2025a!$A:$A,[2]KK_DRG_koef_2025a!$AA:$AA)</f>
        <v>0.13009999999999999</v>
      </c>
      <c r="AC163" s="177">
        <f t="shared" si="23"/>
        <v>170.135673</v>
      </c>
    </row>
    <row r="164" spans="1:29" ht="30" x14ac:dyDescent="0.25">
      <c r="A164" s="23" t="s">
        <v>313</v>
      </c>
      <c r="B164" s="24" t="s">
        <v>314</v>
      </c>
      <c r="C164" s="24"/>
      <c r="D164" s="24" t="s">
        <v>289</v>
      </c>
      <c r="E164" s="93" t="s">
        <v>290</v>
      </c>
      <c r="F164" s="24" t="s">
        <v>314</v>
      </c>
      <c r="G164" s="108">
        <v>20.793500000000002</v>
      </c>
      <c r="H164" s="109">
        <v>11095.2</v>
      </c>
      <c r="I164" s="99" t="s">
        <v>1853</v>
      </c>
      <c r="J164" s="25">
        <v>11389.57</v>
      </c>
      <c r="K164" s="108">
        <v>19.953399999999998</v>
      </c>
      <c r="L164" s="109">
        <v>10796.19</v>
      </c>
      <c r="M164" s="25">
        <v>16.371099999999998</v>
      </c>
      <c r="N164" s="25">
        <v>10824.24</v>
      </c>
      <c r="O164" s="108">
        <v>17.476600000000001</v>
      </c>
      <c r="P164" s="109">
        <v>13159.18</v>
      </c>
      <c r="Q164" s="108">
        <v>16.642199999999999</v>
      </c>
      <c r="R164" s="115">
        <v>13746.956465999998</v>
      </c>
      <c r="S164" s="106">
        <f t="shared" si="16"/>
        <v>16.642199999999999</v>
      </c>
      <c r="T164" s="114">
        <f t="shared" si="17"/>
        <v>13746.956465999998</v>
      </c>
      <c r="U164" s="106">
        <f t="shared" si="18"/>
        <v>16.642199999999999</v>
      </c>
      <c r="V164" s="176">
        <f t="shared" si="19"/>
        <v>13746.956465999998</v>
      </c>
      <c r="W164" s="181">
        <v>13.4435</v>
      </c>
      <c r="X164" s="177">
        <f t="shared" si="20"/>
        <v>14767.82</v>
      </c>
      <c r="Y164" s="115">
        <f t="shared" si="21"/>
        <v>15817.22</v>
      </c>
      <c r="Z164" s="181">
        <f>_xlfn.XLOOKUP(A164,'[1]DRG koeficienti'!$A:$A,'[1]DRG koeficienti'!$F:$F)</f>
        <v>12.6912</v>
      </c>
      <c r="AA164" s="177">
        <f t="shared" si="22"/>
        <v>16056.90624</v>
      </c>
      <c r="AB164" s="181">
        <f>_xlfn.XLOOKUP(A164,[2]KK_DRG_koef_2025a!$A:$A,[2]KK_DRG_koef_2025a!$AA:$AA)</f>
        <v>11.0663</v>
      </c>
      <c r="AC164" s="177">
        <f t="shared" si="23"/>
        <v>14471.732499</v>
      </c>
    </row>
    <row r="165" spans="1:29" ht="30" x14ac:dyDescent="0.25">
      <c r="A165" s="23" t="s">
        <v>315</v>
      </c>
      <c r="B165" s="24" t="s">
        <v>316</v>
      </c>
      <c r="C165" s="24"/>
      <c r="D165" s="24" t="s">
        <v>289</v>
      </c>
      <c r="E165" s="93" t="s">
        <v>290</v>
      </c>
      <c r="F165" s="24" t="s">
        <v>316</v>
      </c>
      <c r="G165" s="108">
        <v>4.7565999999999997</v>
      </c>
      <c r="H165" s="109">
        <v>2538.0700000000002</v>
      </c>
      <c r="I165" s="99" t="s">
        <v>1854</v>
      </c>
      <c r="J165" s="25">
        <v>1971.83</v>
      </c>
      <c r="K165" s="108">
        <v>3.13</v>
      </c>
      <c r="L165" s="109">
        <v>1693.55</v>
      </c>
      <c r="M165" s="25">
        <v>3.3018999999999998</v>
      </c>
      <c r="N165" s="25">
        <v>2183.15</v>
      </c>
      <c r="O165" s="108">
        <v>4.2089999999999996</v>
      </c>
      <c r="P165" s="109">
        <v>3169.21</v>
      </c>
      <c r="Q165" s="108">
        <v>4.7110000000000003</v>
      </c>
      <c r="R165" s="115">
        <v>3891.42733</v>
      </c>
      <c r="S165" s="106">
        <f t="shared" si="16"/>
        <v>4.7110000000000003</v>
      </c>
      <c r="T165" s="114">
        <f t="shared" si="17"/>
        <v>3891.42733</v>
      </c>
      <c r="U165" s="106">
        <f t="shared" si="18"/>
        <v>4.7110000000000003</v>
      </c>
      <c r="V165" s="176">
        <f t="shared" si="19"/>
        <v>3891.42733</v>
      </c>
      <c r="W165" s="181">
        <v>3.3961999999999999</v>
      </c>
      <c r="X165" s="177">
        <f t="shared" si="20"/>
        <v>3730.76</v>
      </c>
      <c r="Y165" s="115">
        <f t="shared" si="21"/>
        <v>3995.87</v>
      </c>
      <c r="Z165" s="181">
        <f>_xlfn.XLOOKUP(A165,'[1]DRG koeficienti'!$A:$A,'[1]DRG koeficienti'!$F:$F)</f>
        <v>3.0217000000000001</v>
      </c>
      <c r="AA165" s="177">
        <f t="shared" si="22"/>
        <v>3823.0548400000002</v>
      </c>
      <c r="AB165" s="181">
        <f>_xlfn.XLOOKUP(A165,[2]KK_DRG_koef_2025a!$A:$A,[2]KK_DRG_koef_2025a!$AA:$AA)</f>
        <v>3.2707000000000002</v>
      </c>
      <c r="AC165" s="177">
        <f t="shared" si="23"/>
        <v>4277.1925110000002</v>
      </c>
    </row>
    <row r="166" spans="1:29" ht="30" x14ac:dyDescent="0.25">
      <c r="A166" s="161" t="s">
        <v>317</v>
      </c>
      <c r="B166" s="162" t="s">
        <v>318</v>
      </c>
      <c r="C166" s="162" t="s">
        <v>2317</v>
      </c>
      <c r="D166" s="24" t="s">
        <v>289</v>
      </c>
      <c r="E166" s="93" t="s">
        <v>290</v>
      </c>
      <c r="F166" s="162" t="s">
        <v>318</v>
      </c>
      <c r="G166" s="108">
        <v>1.4587000000000001</v>
      </c>
      <c r="H166" s="109">
        <v>778.35</v>
      </c>
      <c r="I166" s="99"/>
      <c r="J166" s="25"/>
      <c r="K166" s="108"/>
      <c r="L166" s="109"/>
      <c r="M166" s="25"/>
      <c r="N166" s="25"/>
      <c r="O166" s="108"/>
      <c r="P166" s="109"/>
      <c r="Q166" s="108">
        <v>1.4587000000000001</v>
      </c>
      <c r="R166" s="115">
        <v>1204.929961</v>
      </c>
      <c r="S166" s="106">
        <f t="shared" si="16"/>
        <v>1.4587000000000001</v>
      </c>
      <c r="T166" s="114">
        <f t="shared" si="17"/>
        <v>1204.929961</v>
      </c>
      <c r="U166" s="106">
        <f t="shared" si="18"/>
        <v>1.4587000000000001</v>
      </c>
      <c r="V166" s="176">
        <f t="shared" si="19"/>
        <v>1204.929961</v>
      </c>
      <c r="W166" s="181"/>
      <c r="X166" s="177"/>
      <c r="Y166" s="115"/>
      <c r="Z166" s="181"/>
      <c r="AA166" s="177"/>
      <c r="AB166" s="181"/>
      <c r="AC166" s="177"/>
    </row>
    <row r="167" spans="1:29" ht="30" x14ac:dyDescent="0.25">
      <c r="A167" s="23" t="s">
        <v>319</v>
      </c>
      <c r="B167" s="24" t="s">
        <v>320</v>
      </c>
      <c r="C167" s="24"/>
      <c r="D167" s="24" t="s">
        <v>289</v>
      </c>
      <c r="E167" s="93" t="s">
        <v>290</v>
      </c>
      <c r="F167" s="24" t="s">
        <v>320</v>
      </c>
      <c r="G167" s="108">
        <v>3.9506000000000001</v>
      </c>
      <c r="H167" s="109">
        <v>2108</v>
      </c>
      <c r="I167" s="99" t="s">
        <v>1855</v>
      </c>
      <c r="J167" s="25">
        <v>1820.82</v>
      </c>
      <c r="K167" s="108">
        <v>3.3418999999999999</v>
      </c>
      <c r="L167" s="109">
        <v>1808.2</v>
      </c>
      <c r="M167" s="25">
        <v>2.9298999999999999</v>
      </c>
      <c r="N167" s="25">
        <v>1937.19</v>
      </c>
      <c r="O167" s="108">
        <v>3.1027</v>
      </c>
      <c r="P167" s="109">
        <v>2336.21</v>
      </c>
      <c r="Q167" s="108">
        <v>2.907</v>
      </c>
      <c r="R167" s="115">
        <v>2401.2692099999999</v>
      </c>
      <c r="S167" s="106">
        <f t="shared" si="16"/>
        <v>2.907</v>
      </c>
      <c r="T167" s="114">
        <f t="shared" si="17"/>
        <v>2401.2692099999999</v>
      </c>
      <c r="U167" s="106">
        <f t="shared" si="18"/>
        <v>2.907</v>
      </c>
      <c r="V167" s="176">
        <f t="shared" si="19"/>
        <v>2401.2692099999999</v>
      </c>
      <c r="W167" s="181">
        <v>2.6425999999999998</v>
      </c>
      <c r="X167" s="177">
        <f t="shared" si="20"/>
        <v>2902.92</v>
      </c>
      <c r="Y167" s="115">
        <f t="shared" si="21"/>
        <v>3109.2</v>
      </c>
      <c r="Z167" s="181">
        <f>_xlfn.XLOOKUP(A167,'[1]DRG koeficienti'!$A:$A,'[1]DRG koeficienti'!$F:$F)</f>
        <v>2.4689000000000001</v>
      </c>
      <c r="AA167" s="177">
        <f t="shared" si="22"/>
        <v>3123.6522800000002</v>
      </c>
      <c r="AB167" s="181">
        <f>_xlfn.XLOOKUP(A167,[2]KK_DRG_koef_2025a!$A:$A,[2]KK_DRG_koef_2025a!$AA:$AA)</f>
        <v>2.7389000000000001</v>
      </c>
      <c r="AC167" s="177">
        <f t="shared" si="23"/>
        <v>3581.7416970000004</v>
      </c>
    </row>
    <row r="168" spans="1:29" ht="30" x14ac:dyDescent="0.25">
      <c r="A168" s="23" t="s">
        <v>2318</v>
      </c>
      <c r="B168" s="24" t="s">
        <v>2319</v>
      </c>
      <c r="C168" s="24" t="s">
        <v>2320</v>
      </c>
      <c r="D168" s="24" t="s">
        <v>289</v>
      </c>
      <c r="E168" s="93" t="s">
        <v>290</v>
      </c>
      <c r="F168" s="24" t="s">
        <v>2319</v>
      </c>
      <c r="G168" s="108"/>
      <c r="H168" s="109"/>
      <c r="I168" s="99"/>
      <c r="J168" s="25"/>
      <c r="K168" s="108"/>
      <c r="L168" s="109"/>
      <c r="M168" s="25"/>
      <c r="N168" s="25"/>
      <c r="O168" s="108"/>
      <c r="P168" s="109"/>
      <c r="Q168" s="108"/>
      <c r="R168" s="115"/>
      <c r="S168" s="108">
        <v>1</v>
      </c>
      <c r="T168" s="114">
        <v>826.03</v>
      </c>
      <c r="U168" s="106">
        <f t="shared" si="18"/>
        <v>1</v>
      </c>
      <c r="V168" s="176">
        <f t="shared" si="19"/>
        <v>826.03</v>
      </c>
      <c r="W168" s="182">
        <v>1</v>
      </c>
      <c r="X168" s="177">
        <f t="shared" si="20"/>
        <v>1098.51</v>
      </c>
      <c r="Y168" s="115">
        <f t="shared" si="21"/>
        <v>1176.57</v>
      </c>
      <c r="Z168" s="181">
        <f>_xlfn.XLOOKUP(A168,'[1]DRG koeficienti'!$A:$A,'[1]DRG koeficienti'!$F:$F)</f>
        <v>1</v>
      </c>
      <c r="AA168" s="177">
        <f t="shared" si="22"/>
        <v>1265.2</v>
      </c>
      <c r="AB168" s="181">
        <f>_xlfn.XLOOKUP(A168,[2]KK_DRG_koef_2025a!$A:$A,[2]KK_DRG_koef_2025a!$AA:$AA)</f>
        <v>1</v>
      </c>
      <c r="AC168" s="177">
        <f t="shared" si="23"/>
        <v>1307.73</v>
      </c>
    </row>
    <row r="169" spans="1:29" ht="30" x14ac:dyDescent="0.25">
      <c r="A169" s="23" t="s">
        <v>321</v>
      </c>
      <c r="B169" s="24" t="s">
        <v>322</v>
      </c>
      <c r="C169" s="24"/>
      <c r="D169" s="24" t="s">
        <v>289</v>
      </c>
      <c r="E169" s="93" t="s">
        <v>290</v>
      </c>
      <c r="F169" s="24" t="s">
        <v>322</v>
      </c>
      <c r="G169" s="108">
        <v>11.416700000000001</v>
      </c>
      <c r="H169" s="109">
        <v>6091.84</v>
      </c>
      <c r="I169" s="99" t="s">
        <v>1856</v>
      </c>
      <c r="J169" s="25">
        <v>5880.84</v>
      </c>
      <c r="K169" s="108">
        <v>7.5911</v>
      </c>
      <c r="L169" s="109">
        <v>4107.32</v>
      </c>
      <c r="M169" s="25">
        <v>5.1191000000000004</v>
      </c>
      <c r="N169" s="25">
        <v>3384.65</v>
      </c>
      <c r="O169" s="108">
        <v>5.1631</v>
      </c>
      <c r="P169" s="109">
        <v>3887.61</v>
      </c>
      <c r="Q169" s="108">
        <v>4.1631999999999998</v>
      </c>
      <c r="R169" s="115">
        <v>3438.9280959999996</v>
      </c>
      <c r="S169" s="106">
        <f t="shared" ref="S169:S175" si="24">Q169</f>
        <v>4.1631999999999998</v>
      </c>
      <c r="T169" s="114">
        <f t="shared" si="17"/>
        <v>3438.9280959999996</v>
      </c>
      <c r="U169" s="106">
        <f t="shared" si="18"/>
        <v>4.1631999999999998</v>
      </c>
      <c r="V169" s="176">
        <f t="shared" si="19"/>
        <v>3438.9280959999996</v>
      </c>
      <c r="W169" s="181">
        <v>3.5611000000000002</v>
      </c>
      <c r="X169" s="177">
        <f t="shared" si="20"/>
        <v>3911.9</v>
      </c>
      <c r="Y169" s="115">
        <f t="shared" si="21"/>
        <v>4189.88</v>
      </c>
      <c r="Z169" s="181">
        <f>_xlfn.XLOOKUP(A169,'[1]DRG koeficienti'!$A:$A,'[1]DRG koeficienti'!$F:$F)</f>
        <v>2.9860000000000002</v>
      </c>
      <c r="AA169" s="177">
        <f t="shared" si="22"/>
        <v>3777.8872000000006</v>
      </c>
      <c r="AB169" s="181">
        <f>_xlfn.XLOOKUP(A169,[2]KK_DRG_koef_2025a!$A:$A,[2]KK_DRG_koef_2025a!$AA:$AA)</f>
        <v>2.7305000000000001</v>
      </c>
      <c r="AC169" s="177">
        <f t="shared" si="23"/>
        <v>3570.7567650000001</v>
      </c>
    </row>
    <row r="170" spans="1:29" ht="30" x14ac:dyDescent="0.25">
      <c r="A170" s="23" t="s">
        <v>323</v>
      </c>
      <c r="B170" s="24" t="s">
        <v>324</v>
      </c>
      <c r="C170" s="24"/>
      <c r="D170" s="24" t="s">
        <v>289</v>
      </c>
      <c r="E170" s="93" t="s">
        <v>290</v>
      </c>
      <c r="F170" s="24" t="s">
        <v>324</v>
      </c>
      <c r="G170" s="108">
        <v>3.1421000000000001</v>
      </c>
      <c r="H170" s="109">
        <v>1676.59</v>
      </c>
      <c r="I170" s="99" t="s">
        <v>1857</v>
      </c>
      <c r="J170" s="25">
        <v>1697.1</v>
      </c>
      <c r="K170" s="108">
        <v>4.3771000000000004</v>
      </c>
      <c r="L170" s="109">
        <v>2368.3200000000002</v>
      </c>
      <c r="M170" s="25">
        <v>3.7618</v>
      </c>
      <c r="N170" s="25">
        <v>2487.23</v>
      </c>
      <c r="O170" s="108">
        <v>3.1861999999999999</v>
      </c>
      <c r="P170" s="109">
        <v>2399.08</v>
      </c>
      <c r="Q170" s="108">
        <v>3.4912999999999998</v>
      </c>
      <c r="R170" s="115">
        <v>2883.9185389999998</v>
      </c>
      <c r="S170" s="106">
        <f t="shared" si="24"/>
        <v>3.4912999999999998</v>
      </c>
      <c r="T170" s="114">
        <f t="shared" si="17"/>
        <v>2883.9185389999998</v>
      </c>
      <c r="U170" s="106">
        <f t="shared" si="18"/>
        <v>3.4912999999999998</v>
      </c>
      <c r="V170" s="176">
        <f t="shared" si="19"/>
        <v>2883.9185389999998</v>
      </c>
      <c r="W170" s="181">
        <v>2.4056999999999999</v>
      </c>
      <c r="X170" s="177">
        <f t="shared" si="20"/>
        <v>2642.69</v>
      </c>
      <c r="Y170" s="115">
        <f t="shared" si="21"/>
        <v>2830.47</v>
      </c>
      <c r="Z170" s="181">
        <f>_xlfn.XLOOKUP(A170,'[1]DRG koeficienti'!$A:$A,'[1]DRG koeficienti'!$F:$F)</f>
        <v>2.2494999999999998</v>
      </c>
      <c r="AA170" s="177">
        <f t="shared" si="22"/>
        <v>2846.0673999999999</v>
      </c>
      <c r="AB170" s="181">
        <f>_xlfn.XLOOKUP(A170,[2]KK_DRG_koef_2025a!$A:$A,[2]KK_DRG_koef_2025a!$AA:$AA)</f>
        <v>2.0714999999999999</v>
      </c>
      <c r="AC170" s="177">
        <f t="shared" si="23"/>
        <v>2708.9626949999997</v>
      </c>
    </row>
    <row r="171" spans="1:29" ht="30" x14ac:dyDescent="0.25">
      <c r="A171" s="23" t="s">
        <v>325</v>
      </c>
      <c r="B171" s="24" t="s">
        <v>326</v>
      </c>
      <c r="C171" s="24"/>
      <c r="D171" s="24" t="s">
        <v>289</v>
      </c>
      <c r="E171" s="93" t="s">
        <v>290</v>
      </c>
      <c r="F171" s="24" t="s">
        <v>326</v>
      </c>
      <c r="G171" s="108">
        <v>6.8403</v>
      </c>
      <c r="H171" s="109">
        <v>3649.92</v>
      </c>
      <c r="I171" s="99" t="s">
        <v>1858</v>
      </c>
      <c r="J171" s="25">
        <v>3569.38</v>
      </c>
      <c r="K171" s="108">
        <v>6.2820999999999998</v>
      </c>
      <c r="L171" s="109">
        <v>3399.06</v>
      </c>
      <c r="M171" s="25">
        <v>5.2567000000000004</v>
      </c>
      <c r="N171" s="25">
        <v>3475.62</v>
      </c>
      <c r="O171" s="108">
        <v>4.9161000000000001</v>
      </c>
      <c r="P171" s="109">
        <v>3701.63</v>
      </c>
      <c r="Q171" s="108">
        <v>4.2270000000000003</v>
      </c>
      <c r="R171" s="115">
        <v>3491.6288100000002</v>
      </c>
      <c r="S171" s="106">
        <f t="shared" si="24"/>
        <v>4.2270000000000003</v>
      </c>
      <c r="T171" s="114">
        <f t="shared" si="17"/>
        <v>3491.6288100000002</v>
      </c>
      <c r="U171" s="106">
        <f t="shared" si="18"/>
        <v>4.2270000000000003</v>
      </c>
      <c r="V171" s="176">
        <f t="shared" si="19"/>
        <v>3491.6288100000002</v>
      </c>
      <c r="W171" s="181">
        <v>3.6398000000000001</v>
      </c>
      <c r="X171" s="177">
        <f t="shared" si="20"/>
        <v>3998.36</v>
      </c>
      <c r="Y171" s="115">
        <f t="shared" si="21"/>
        <v>4282.4799999999996</v>
      </c>
      <c r="Z171" s="181">
        <f>_xlfn.XLOOKUP(A171,'[1]DRG koeficienti'!$A:$A,'[1]DRG koeficienti'!$F:$F)</f>
        <v>3.4350999999999998</v>
      </c>
      <c r="AA171" s="177">
        <f t="shared" si="22"/>
        <v>4346.0885200000002</v>
      </c>
      <c r="AB171" s="181">
        <f>_xlfn.XLOOKUP(A171,[2]KK_DRG_koef_2025a!$A:$A,[2]KK_DRG_koef_2025a!$AA:$AA)</f>
        <v>3.5085000000000002</v>
      </c>
      <c r="AC171" s="177">
        <f t="shared" si="23"/>
        <v>4588.1707050000005</v>
      </c>
    </row>
    <row r="172" spans="1:29" ht="30" x14ac:dyDescent="0.25">
      <c r="A172" s="23" t="s">
        <v>327</v>
      </c>
      <c r="B172" s="24" t="s">
        <v>328</v>
      </c>
      <c r="C172" s="24"/>
      <c r="D172" s="24" t="s">
        <v>289</v>
      </c>
      <c r="E172" s="93" t="s">
        <v>290</v>
      </c>
      <c r="F172" s="24" t="s">
        <v>328</v>
      </c>
      <c r="G172" s="108">
        <v>7.0609000000000002</v>
      </c>
      <c r="H172" s="109">
        <v>3767.63</v>
      </c>
      <c r="I172" s="99" t="s">
        <v>1859</v>
      </c>
      <c r="J172" s="25">
        <v>3674.6</v>
      </c>
      <c r="K172" s="108">
        <v>6.3521000000000001</v>
      </c>
      <c r="L172" s="109">
        <v>3436.93</v>
      </c>
      <c r="M172" s="25">
        <v>5.3338000000000001</v>
      </c>
      <c r="N172" s="25">
        <v>3526.6</v>
      </c>
      <c r="O172" s="108">
        <v>5.1910999999999996</v>
      </c>
      <c r="P172" s="109">
        <v>3908.69</v>
      </c>
      <c r="Q172" s="108">
        <v>4.2873000000000001</v>
      </c>
      <c r="R172" s="115">
        <v>3541.4384190000001</v>
      </c>
      <c r="S172" s="106">
        <f t="shared" si="24"/>
        <v>4.2873000000000001</v>
      </c>
      <c r="T172" s="114">
        <f t="shared" si="17"/>
        <v>3541.4384190000001</v>
      </c>
      <c r="U172" s="106">
        <f t="shared" si="18"/>
        <v>4.2873000000000001</v>
      </c>
      <c r="V172" s="176">
        <f t="shared" si="19"/>
        <v>3541.4384190000001</v>
      </c>
      <c r="W172" s="181">
        <v>3.9876</v>
      </c>
      <c r="X172" s="177">
        <f t="shared" si="20"/>
        <v>4380.42</v>
      </c>
      <c r="Y172" s="115">
        <f t="shared" si="21"/>
        <v>4691.6899999999996</v>
      </c>
      <c r="Z172" s="181">
        <f>_xlfn.XLOOKUP(A172,'[1]DRG koeficienti'!$A:$A,'[1]DRG koeficienti'!$F:$F)</f>
        <v>3.5682999999999998</v>
      </c>
      <c r="AA172" s="177">
        <f t="shared" si="22"/>
        <v>4514.6131599999999</v>
      </c>
      <c r="AB172" s="181">
        <f>_xlfn.XLOOKUP(A172,[2]KK_DRG_koef_2025a!$A:$A,[2]KK_DRG_koef_2025a!$AA:$AA)</f>
        <v>3.6469999999999998</v>
      </c>
      <c r="AC172" s="177">
        <f t="shared" si="23"/>
        <v>4769.2913099999996</v>
      </c>
    </row>
    <row r="173" spans="1:29" ht="30" x14ac:dyDescent="0.25">
      <c r="A173" s="23" t="s">
        <v>329</v>
      </c>
      <c r="B173" s="24" t="s">
        <v>330</v>
      </c>
      <c r="C173" s="24"/>
      <c r="D173" s="24" t="s">
        <v>289</v>
      </c>
      <c r="E173" s="93" t="s">
        <v>290</v>
      </c>
      <c r="F173" s="24" t="s">
        <v>330</v>
      </c>
      <c r="G173" s="108">
        <v>7.0624000000000002</v>
      </c>
      <c r="H173" s="109">
        <v>3768.43</v>
      </c>
      <c r="I173" s="99" t="s">
        <v>1860</v>
      </c>
      <c r="J173" s="25">
        <v>3643.49</v>
      </c>
      <c r="K173" s="108">
        <v>6.5229999999999997</v>
      </c>
      <c r="L173" s="109">
        <v>3529.4</v>
      </c>
      <c r="M173" s="25">
        <v>5.5865</v>
      </c>
      <c r="N173" s="25">
        <v>3693.68</v>
      </c>
      <c r="O173" s="108">
        <v>5.1993</v>
      </c>
      <c r="P173" s="109">
        <v>3914.86</v>
      </c>
      <c r="Q173" s="108">
        <v>4.6020000000000003</v>
      </c>
      <c r="R173" s="115">
        <v>3801.3900600000002</v>
      </c>
      <c r="S173" s="106">
        <f t="shared" si="24"/>
        <v>4.6020000000000003</v>
      </c>
      <c r="T173" s="114">
        <f t="shared" si="17"/>
        <v>3801.3900600000002</v>
      </c>
      <c r="U173" s="106">
        <f t="shared" si="18"/>
        <v>4.6020000000000003</v>
      </c>
      <c r="V173" s="176">
        <f t="shared" si="19"/>
        <v>3801.3900600000002</v>
      </c>
      <c r="W173" s="181">
        <v>3.8641999999999999</v>
      </c>
      <c r="X173" s="177">
        <f t="shared" si="20"/>
        <v>4244.8599999999997</v>
      </c>
      <c r="Y173" s="115">
        <f t="shared" si="21"/>
        <v>4546.5</v>
      </c>
      <c r="Z173" s="181">
        <f>_xlfn.XLOOKUP(A173,'[1]DRG koeficienti'!$A:$A,'[1]DRG koeficienti'!$F:$F)</f>
        <v>3.657</v>
      </c>
      <c r="AA173" s="177">
        <f t="shared" si="22"/>
        <v>4626.8364000000001</v>
      </c>
      <c r="AB173" s="181">
        <f>_xlfn.XLOOKUP(A173,[2]KK_DRG_koef_2025a!$A:$A,[2]KK_DRG_koef_2025a!$AA:$AA)</f>
        <v>3.4093</v>
      </c>
      <c r="AC173" s="177">
        <f t="shared" si="23"/>
        <v>4458.4438890000001</v>
      </c>
    </row>
    <row r="174" spans="1:29" ht="30" x14ac:dyDescent="0.25">
      <c r="A174" s="23" t="s">
        <v>331</v>
      </c>
      <c r="B174" s="24" t="s">
        <v>332</v>
      </c>
      <c r="C174" s="24"/>
      <c r="D174" s="24" t="s">
        <v>289</v>
      </c>
      <c r="E174" s="93" t="s">
        <v>290</v>
      </c>
      <c r="F174" s="24" t="s">
        <v>332</v>
      </c>
      <c r="G174" s="108">
        <v>7.2499000000000002</v>
      </c>
      <c r="H174" s="109">
        <v>3868.47</v>
      </c>
      <c r="I174" s="99" t="s">
        <v>1861</v>
      </c>
      <c r="J174" s="25">
        <v>3717.66</v>
      </c>
      <c r="K174" s="108">
        <v>6.6951000000000001</v>
      </c>
      <c r="L174" s="109">
        <v>3622.52</v>
      </c>
      <c r="M174" s="25">
        <v>5.7150999999999996</v>
      </c>
      <c r="N174" s="25">
        <v>3778.71</v>
      </c>
      <c r="O174" s="108">
        <v>5.4260999999999999</v>
      </c>
      <c r="P174" s="109">
        <v>4085.64</v>
      </c>
      <c r="Q174" s="108">
        <v>4.8419999999999996</v>
      </c>
      <c r="R174" s="115">
        <v>3999.6372599999995</v>
      </c>
      <c r="S174" s="106">
        <f t="shared" si="24"/>
        <v>4.8419999999999996</v>
      </c>
      <c r="T174" s="114">
        <f t="shared" si="17"/>
        <v>3999.6372599999995</v>
      </c>
      <c r="U174" s="106">
        <f t="shared" si="18"/>
        <v>4.8419999999999996</v>
      </c>
      <c r="V174" s="176">
        <f t="shared" si="19"/>
        <v>3999.6372599999995</v>
      </c>
      <c r="W174" s="181">
        <v>4.1079999999999997</v>
      </c>
      <c r="X174" s="177">
        <f t="shared" si="20"/>
        <v>4512.68</v>
      </c>
      <c r="Y174" s="115">
        <f t="shared" si="21"/>
        <v>4833.3500000000004</v>
      </c>
      <c r="Z174" s="181">
        <f>_xlfn.XLOOKUP(A174,'[1]DRG koeficienti'!$A:$A,'[1]DRG koeficienti'!$F:$F)</f>
        <v>3.7515999999999998</v>
      </c>
      <c r="AA174" s="177">
        <f t="shared" si="22"/>
        <v>4746.5243199999995</v>
      </c>
      <c r="AB174" s="181">
        <f>_xlfn.XLOOKUP(A174,[2]KK_DRG_koef_2025a!$A:$A,[2]KK_DRG_koef_2025a!$AA:$AA)</f>
        <v>3.7919</v>
      </c>
      <c r="AC174" s="177">
        <f t="shared" si="23"/>
        <v>4958.781387</v>
      </c>
    </row>
    <row r="175" spans="1:29" ht="30" x14ac:dyDescent="0.25">
      <c r="A175" s="161" t="s">
        <v>333</v>
      </c>
      <c r="B175" s="162" t="s">
        <v>334</v>
      </c>
      <c r="C175" s="162" t="s">
        <v>2317</v>
      </c>
      <c r="D175" s="24" t="s">
        <v>289</v>
      </c>
      <c r="E175" s="93" t="s">
        <v>290</v>
      </c>
      <c r="F175" s="162" t="s">
        <v>334</v>
      </c>
      <c r="G175" s="108">
        <v>6.5654000000000003</v>
      </c>
      <c r="H175" s="109">
        <v>3503.23</v>
      </c>
      <c r="I175" s="99"/>
      <c r="J175" s="25"/>
      <c r="K175" s="108"/>
      <c r="L175" s="109"/>
      <c r="M175" s="25">
        <v>3.9742000000000002</v>
      </c>
      <c r="N175" s="25">
        <v>2627.66</v>
      </c>
      <c r="O175" s="108"/>
      <c r="P175" s="109"/>
      <c r="Q175" s="108">
        <v>3.9742000000000002</v>
      </c>
      <c r="R175" s="115">
        <v>3282.8084260000001</v>
      </c>
      <c r="S175" s="106">
        <f t="shared" si="24"/>
        <v>3.9742000000000002</v>
      </c>
      <c r="T175" s="114">
        <f t="shared" si="17"/>
        <v>3282.8084260000001</v>
      </c>
      <c r="U175" s="106">
        <f t="shared" si="18"/>
        <v>3.9742000000000002</v>
      </c>
      <c r="V175" s="176">
        <f t="shared" si="19"/>
        <v>3282.8084260000001</v>
      </c>
      <c r="W175" s="181"/>
      <c r="X175" s="177"/>
      <c r="Y175" s="115"/>
      <c r="Z175" s="181"/>
      <c r="AA175" s="177"/>
      <c r="AB175" s="181"/>
      <c r="AC175" s="177"/>
    </row>
    <row r="176" spans="1:29" ht="30" x14ac:dyDescent="0.25">
      <c r="A176" s="23" t="s">
        <v>2321</v>
      </c>
      <c r="B176" s="24" t="s">
        <v>2322</v>
      </c>
      <c r="C176" s="24" t="s">
        <v>2320</v>
      </c>
      <c r="D176" s="24" t="s">
        <v>289</v>
      </c>
      <c r="E176" s="93" t="s">
        <v>290</v>
      </c>
      <c r="F176" s="24" t="s">
        <v>2322</v>
      </c>
      <c r="G176" s="108"/>
      <c r="H176" s="109"/>
      <c r="I176" s="99"/>
      <c r="J176" s="25"/>
      <c r="K176" s="108"/>
      <c r="L176" s="109"/>
      <c r="M176" s="25"/>
      <c r="N176" s="25"/>
      <c r="O176" s="108"/>
      <c r="P176" s="109"/>
      <c r="Q176" s="108"/>
      <c r="R176" s="115"/>
      <c r="S176" s="106">
        <v>1</v>
      </c>
      <c r="T176" s="114">
        <v>826.03</v>
      </c>
      <c r="U176" s="106">
        <f t="shared" si="18"/>
        <v>1</v>
      </c>
      <c r="V176" s="176">
        <f t="shared" si="19"/>
        <v>826.03</v>
      </c>
      <c r="W176" s="182">
        <v>1</v>
      </c>
      <c r="X176" s="177">
        <f t="shared" si="20"/>
        <v>1098.51</v>
      </c>
      <c r="Y176" s="115">
        <f t="shared" si="21"/>
        <v>1176.57</v>
      </c>
      <c r="Z176" s="181">
        <f>_xlfn.XLOOKUP(A176,'[1]DRG koeficienti'!$A:$A,'[1]DRG koeficienti'!$F:$F)</f>
        <v>1</v>
      </c>
      <c r="AA176" s="177">
        <f t="shared" si="22"/>
        <v>1265.2</v>
      </c>
      <c r="AB176" s="181">
        <f>_xlfn.XLOOKUP(A176,[2]KK_DRG_koef_2025a!$A:$A,[2]KK_DRG_koef_2025a!$AA:$AA)</f>
        <v>1</v>
      </c>
      <c r="AC176" s="177">
        <f t="shared" si="23"/>
        <v>1307.73</v>
      </c>
    </row>
    <row r="177" spans="1:29" ht="30" x14ac:dyDescent="0.25">
      <c r="A177" s="23" t="s">
        <v>2323</v>
      </c>
      <c r="B177" s="24" t="s">
        <v>2324</v>
      </c>
      <c r="C177" s="24" t="s">
        <v>2320</v>
      </c>
      <c r="D177" s="24" t="s">
        <v>289</v>
      </c>
      <c r="E177" s="93" t="s">
        <v>290</v>
      </c>
      <c r="F177" s="24" t="s">
        <v>2324</v>
      </c>
      <c r="G177" s="108"/>
      <c r="H177" s="109"/>
      <c r="I177" s="99"/>
      <c r="J177" s="25"/>
      <c r="K177" s="108"/>
      <c r="L177" s="109"/>
      <c r="M177" s="25"/>
      <c r="N177" s="25"/>
      <c r="O177" s="108"/>
      <c r="P177" s="109"/>
      <c r="Q177" s="108"/>
      <c r="R177" s="115"/>
      <c r="S177" s="106">
        <v>1</v>
      </c>
      <c r="T177" s="114">
        <v>826.03</v>
      </c>
      <c r="U177" s="106">
        <f t="shared" si="18"/>
        <v>1</v>
      </c>
      <c r="V177" s="176">
        <f t="shared" si="19"/>
        <v>826.03</v>
      </c>
      <c r="W177" s="181">
        <v>3.3424999999999998</v>
      </c>
      <c r="X177" s="177">
        <f t="shared" si="20"/>
        <v>3671.77</v>
      </c>
      <c r="Y177" s="115">
        <f t="shared" si="21"/>
        <v>3932.69</v>
      </c>
      <c r="Z177" s="181">
        <f>_xlfn.XLOOKUP(A177,'[1]DRG koeficienti'!$A:$A,'[1]DRG koeficienti'!$F:$F)</f>
        <v>3.3424999999999998</v>
      </c>
      <c r="AA177" s="177">
        <f t="shared" si="22"/>
        <v>4228.9309999999996</v>
      </c>
      <c r="AB177" s="181">
        <f>_xlfn.XLOOKUP(A177,[2]KK_DRG_koef_2025a!$A:$A,[2]KK_DRG_koef_2025a!$AA:$AA)</f>
        <v>3.3424999999999998</v>
      </c>
      <c r="AC177" s="177">
        <f t="shared" si="23"/>
        <v>4371.0875249999999</v>
      </c>
    </row>
    <row r="178" spans="1:29" ht="30" x14ac:dyDescent="0.25">
      <c r="A178" s="23" t="s">
        <v>335</v>
      </c>
      <c r="B178" s="24" t="s">
        <v>336</v>
      </c>
      <c r="C178" s="24"/>
      <c r="D178" s="24" t="s">
        <v>289</v>
      </c>
      <c r="E178" s="93" t="s">
        <v>290</v>
      </c>
      <c r="F178" s="24" t="s">
        <v>336</v>
      </c>
      <c r="G178" s="108">
        <v>1.7497</v>
      </c>
      <c r="H178" s="109">
        <v>933.62</v>
      </c>
      <c r="I178" s="99" t="s">
        <v>1862</v>
      </c>
      <c r="J178" s="25">
        <v>959.83</v>
      </c>
      <c r="K178" s="108">
        <v>1.6948000000000001</v>
      </c>
      <c r="L178" s="109">
        <v>917.01</v>
      </c>
      <c r="M178" s="25">
        <v>2.0554999999999999</v>
      </c>
      <c r="N178" s="25">
        <v>1359.06</v>
      </c>
      <c r="O178" s="108">
        <v>2.0268999999999999</v>
      </c>
      <c r="P178" s="109">
        <v>1526.17</v>
      </c>
      <c r="Q178" s="108">
        <v>2.0226999999999999</v>
      </c>
      <c r="R178" s="115">
        <v>1670.8108809999999</v>
      </c>
      <c r="S178" s="106">
        <f t="shared" ref="S178:S243" si="25">Q178</f>
        <v>2.0226999999999999</v>
      </c>
      <c r="T178" s="114">
        <f t="shared" si="17"/>
        <v>1670.8108809999999</v>
      </c>
      <c r="U178" s="106">
        <f t="shared" si="18"/>
        <v>2.0226999999999999</v>
      </c>
      <c r="V178" s="176">
        <f t="shared" si="19"/>
        <v>1670.8108809999999</v>
      </c>
      <c r="W178" s="181">
        <v>2.1097999999999999</v>
      </c>
      <c r="X178" s="177">
        <f t="shared" si="20"/>
        <v>2317.64</v>
      </c>
      <c r="Y178" s="115">
        <f t="shared" si="21"/>
        <v>2482.33</v>
      </c>
      <c r="Z178" s="181">
        <f>_xlfn.XLOOKUP(A178,'[1]DRG koeficienti'!$A:$A,'[1]DRG koeficienti'!$F:$F)</f>
        <v>2.0501999999999998</v>
      </c>
      <c r="AA178" s="177">
        <f t="shared" si="22"/>
        <v>2593.9130399999999</v>
      </c>
      <c r="AB178" s="181">
        <f>_xlfn.XLOOKUP(A178,[2]KK_DRG_koef_2025a!$A:$A,[2]KK_DRG_koef_2025a!$AA:$AA)</f>
        <v>2.1669</v>
      </c>
      <c r="AC178" s="177">
        <f t="shared" si="23"/>
        <v>2833.7201370000002</v>
      </c>
    </row>
    <row r="179" spans="1:29" ht="30" x14ac:dyDescent="0.25">
      <c r="A179" s="23" t="s">
        <v>337</v>
      </c>
      <c r="B179" s="24" t="s">
        <v>338</v>
      </c>
      <c r="C179" s="24"/>
      <c r="D179" s="24" t="s">
        <v>289</v>
      </c>
      <c r="E179" s="93" t="s">
        <v>290</v>
      </c>
      <c r="F179" s="24" t="s">
        <v>338</v>
      </c>
      <c r="G179" s="108">
        <v>0.41699999999999998</v>
      </c>
      <c r="H179" s="109">
        <v>222.51</v>
      </c>
      <c r="I179" s="99"/>
      <c r="J179" s="25"/>
      <c r="K179" s="108"/>
      <c r="L179" s="109"/>
      <c r="M179" s="25"/>
      <c r="N179" s="25"/>
      <c r="O179" s="108"/>
      <c r="P179" s="109"/>
      <c r="Q179" s="108">
        <v>0.41699999999999998</v>
      </c>
      <c r="R179" s="115">
        <v>344.45450999999997</v>
      </c>
      <c r="S179" s="106">
        <f t="shared" si="25"/>
        <v>0.41699999999999998</v>
      </c>
      <c r="T179" s="114">
        <f t="shared" si="17"/>
        <v>344.45450999999997</v>
      </c>
      <c r="U179" s="106">
        <f t="shared" si="18"/>
        <v>0.41699999999999998</v>
      </c>
      <c r="V179" s="176">
        <f t="shared" si="19"/>
        <v>344.45450999999997</v>
      </c>
      <c r="W179" s="181">
        <v>0.41699999999999998</v>
      </c>
      <c r="X179" s="177">
        <f t="shared" si="20"/>
        <v>458.08</v>
      </c>
      <c r="Y179" s="115">
        <f t="shared" si="21"/>
        <v>490.63</v>
      </c>
      <c r="Z179" s="181">
        <f>_xlfn.XLOOKUP(A179,'[1]DRG koeficienti'!$A:$A,'[1]DRG koeficienti'!$F:$F)</f>
        <v>0.41699999999999998</v>
      </c>
      <c r="AA179" s="177">
        <f t="shared" si="22"/>
        <v>527.58839999999998</v>
      </c>
      <c r="AB179" s="181">
        <f>_xlfn.XLOOKUP(A179,[2]KK_DRG_koef_2025a!$A:$A,[2]KK_DRG_koef_2025a!$AA:$AA)</f>
        <v>0.41699999999999998</v>
      </c>
      <c r="AC179" s="177">
        <f t="shared" si="23"/>
        <v>545.32340999999997</v>
      </c>
    </row>
    <row r="180" spans="1:29" ht="30" x14ac:dyDescent="0.25">
      <c r="A180" s="23" t="s">
        <v>339</v>
      </c>
      <c r="B180" s="24" t="s">
        <v>340</v>
      </c>
      <c r="C180" s="24"/>
      <c r="D180" s="24" t="s">
        <v>289</v>
      </c>
      <c r="E180" s="93" t="s">
        <v>290</v>
      </c>
      <c r="F180" s="24" t="s">
        <v>340</v>
      </c>
      <c r="G180" s="108">
        <v>1.0867</v>
      </c>
      <c r="H180" s="109">
        <v>579.85</v>
      </c>
      <c r="I180" s="99" t="s">
        <v>1863</v>
      </c>
      <c r="J180" s="25">
        <v>696.99</v>
      </c>
      <c r="K180" s="108">
        <v>0.9889</v>
      </c>
      <c r="L180" s="109">
        <v>535.05999999999995</v>
      </c>
      <c r="M180" s="25">
        <v>1.6769000000000001</v>
      </c>
      <c r="N180" s="25">
        <v>1108.73</v>
      </c>
      <c r="O180" s="108">
        <v>1.4484999999999999</v>
      </c>
      <c r="P180" s="109">
        <v>1090.6600000000001</v>
      </c>
      <c r="Q180" s="108">
        <v>1.3076000000000001</v>
      </c>
      <c r="R180" s="115">
        <v>1080.1168279999999</v>
      </c>
      <c r="S180" s="106">
        <f t="shared" si="25"/>
        <v>1.3076000000000001</v>
      </c>
      <c r="T180" s="114">
        <f t="shared" si="17"/>
        <v>1080.1168279999999</v>
      </c>
      <c r="U180" s="106">
        <f t="shared" si="18"/>
        <v>1.3076000000000001</v>
      </c>
      <c r="V180" s="176">
        <f t="shared" si="19"/>
        <v>1080.1168279999999</v>
      </c>
      <c r="W180" s="181">
        <v>1.2944</v>
      </c>
      <c r="X180" s="177">
        <f t="shared" si="20"/>
        <v>1421.91</v>
      </c>
      <c r="Y180" s="115">
        <f t="shared" si="21"/>
        <v>1522.95</v>
      </c>
      <c r="Z180" s="181">
        <f>_xlfn.XLOOKUP(A180,'[1]DRG koeficienti'!$A:$A,'[1]DRG koeficienti'!$F:$F)</f>
        <v>1.0737000000000001</v>
      </c>
      <c r="AA180" s="177">
        <f t="shared" si="22"/>
        <v>1358.4452400000002</v>
      </c>
      <c r="AB180" s="181">
        <f>_xlfn.XLOOKUP(A180,[2]KK_DRG_koef_2025a!$A:$A,[2]KK_DRG_koef_2025a!$AA:$AA)</f>
        <v>1.468</v>
      </c>
      <c r="AC180" s="177">
        <f t="shared" si="23"/>
        <v>1919.74764</v>
      </c>
    </row>
    <row r="181" spans="1:29" ht="30" x14ac:dyDescent="0.25">
      <c r="A181" s="23" t="s">
        <v>341</v>
      </c>
      <c r="B181" s="24" t="s">
        <v>342</v>
      </c>
      <c r="C181" s="24"/>
      <c r="D181" s="24" t="s">
        <v>289</v>
      </c>
      <c r="E181" s="93" t="s">
        <v>290</v>
      </c>
      <c r="F181" s="24" t="s">
        <v>342</v>
      </c>
      <c r="G181" s="108"/>
      <c r="H181" s="109"/>
      <c r="I181" s="99"/>
      <c r="J181" s="25"/>
      <c r="K181" s="108"/>
      <c r="L181" s="109"/>
      <c r="M181" s="25"/>
      <c r="N181" s="25"/>
      <c r="O181" s="108"/>
      <c r="P181" s="109"/>
      <c r="Q181" s="108">
        <v>1</v>
      </c>
      <c r="R181" s="115">
        <v>826.03</v>
      </c>
      <c r="S181" s="106">
        <f t="shared" si="25"/>
        <v>1</v>
      </c>
      <c r="T181" s="114">
        <f t="shared" si="17"/>
        <v>826.03</v>
      </c>
      <c r="U181" s="106">
        <f t="shared" si="18"/>
        <v>1</v>
      </c>
      <c r="V181" s="176">
        <f t="shared" si="19"/>
        <v>826.03</v>
      </c>
      <c r="W181" s="182">
        <v>1</v>
      </c>
      <c r="X181" s="177">
        <f t="shared" si="20"/>
        <v>1098.51</v>
      </c>
      <c r="Y181" s="115">
        <f t="shared" si="21"/>
        <v>1176.57</v>
      </c>
      <c r="Z181" s="181">
        <f>_xlfn.XLOOKUP(A181,'[1]DRG koeficienti'!$A:$A,'[1]DRG koeficienti'!$F:$F)</f>
        <v>1</v>
      </c>
      <c r="AA181" s="177">
        <f t="shared" si="22"/>
        <v>1265.2</v>
      </c>
      <c r="AB181" s="181">
        <f>_xlfn.XLOOKUP(A181,[2]KK_DRG_koef_2025a!$A:$A,[2]KK_DRG_koef_2025a!$AA:$AA)</f>
        <v>1</v>
      </c>
      <c r="AC181" s="177">
        <f t="shared" si="23"/>
        <v>1307.73</v>
      </c>
    </row>
    <row r="182" spans="1:29" ht="30" x14ac:dyDescent="0.25">
      <c r="A182" s="23" t="s">
        <v>343</v>
      </c>
      <c r="B182" s="31" t="s">
        <v>344</v>
      </c>
      <c r="C182" s="24"/>
      <c r="D182" s="24" t="s">
        <v>289</v>
      </c>
      <c r="E182" s="93" t="s">
        <v>290</v>
      </c>
      <c r="F182" s="31" t="s">
        <v>344</v>
      </c>
      <c r="G182" s="108">
        <v>3.8622000000000001</v>
      </c>
      <c r="H182" s="109">
        <v>2060.83</v>
      </c>
      <c r="I182" s="99" t="s">
        <v>1864</v>
      </c>
      <c r="J182" s="25">
        <v>1178.1300000000001</v>
      </c>
      <c r="K182" s="108">
        <v>6.6546000000000003</v>
      </c>
      <c r="L182" s="109">
        <v>3600.6</v>
      </c>
      <c r="M182" s="25">
        <v>4.5697000000000001</v>
      </c>
      <c r="N182" s="25">
        <v>3021.39</v>
      </c>
      <c r="O182" s="108">
        <v>4.3754999999999997</v>
      </c>
      <c r="P182" s="109">
        <v>3294.58</v>
      </c>
      <c r="Q182" s="108">
        <v>4.0073999999999996</v>
      </c>
      <c r="R182" s="115">
        <v>3310.2326219999995</v>
      </c>
      <c r="S182" s="106">
        <f t="shared" si="25"/>
        <v>4.0073999999999996</v>
      </c>
      <c r="T182" s="114">
        <f t="shared" si="17"/>
        <v>3310.2326219999995</v>
      </c>
      <c r="U182" s="106">
        <f t="shared" si="18"/>
        <v>4.0073999999999996</v>
      </c>
      <c r="V182" s="176">
        <f t="shared" si="19"/>
        <v>3310.2326219999995</v>
      </c>
      <c r="W182" s="181">
        <v>1.6516999999999999</v>
      </c>
      <c r="X182" s="177">
        <f t="shared" si="20"/>
        <v>1814.41</v>
      </c>
      <c r="Y182" s="115">
        <f t="shared" si="21"/>
        <v>1943.34</v>
      </c>
      <c r="Z182" s="181">
        <f>_xlfn.XLOOKUP(A182,'[1]DRG koeficienti'!$A:$A,'[1]DRG koeficienti'!$F:$F)</f>
        <v>2.7757999999999998</v>
      </c>
      <c r="AA182" s="177">
        <f t="shared" si="22"/>
        <v>3511.9421600000001</v>
      </c>
      <c r="AB182" s="181">
        <f>_xlfn.XLOOKUP(A182,[2]KK_DRG_koef_2025a!$A:$A,[2]KK_DRG_koef_2025a!$AA:$AA)</f>
        <v>2.9767999999999999</v>
      </c>
      <c r="AC182" s="177">
        <f t="shared" si="23"/>
        <v>3892.8506640000001</v>
      </c>
    </row>
    <row r="183" spans="1:29" ht="30" x14ac:dyDescent="0.25">
      <c r="A183" s="23" t="s">
        <v>345</v>
      </c>
      <c r="B183" s="24" t="s">
        <v>346</v>
      </c>
      <c r="C183" s="24"/>
      <c r="D183" s="24" t="s">
        <v>289</v>
      </c>
      <c r="E183" s="93" t="s">
        <v>290</v>
      </c>
      <c r="F183" s="24" t="s">
        <v>346</v>
      </c>
      <c r="G183" s="108">
        <v>3.6608000000000001</v>
      </c>
      <c r="H183" s="109">
        <v>1953.37</v>
      </c>
      <c r="I183" s="99" t="s">
        <v>1865</v>
      </c>
      <c r="J183" s="25">
        <v>1944.65</v>
      </c>
      <c r="K183" s="108">
        <v>3.6236000000000002</v>
      </c>
      <c r="L183" s="109">
        <v>1960.62</v>
      </c>
      <c r="M183" s="25">
        <v>3.1625999999999999</v>
      </c>
      <c r="N183" s="25">
        <v>2091.0500000000002</v>
      </c>
      <c r="O183" s="108">
        <v>2.9546000000000001</v>
      </c>
      <c r="P183" s="109">
        <v>2224.6999999999998</v>
      </c>
      <c r="Q183" s="108">
        <v>2.8024</v>
      </c>
      <c r="R183" s="115">
        <v>2314.8664719999997</v>
      </c>
      <c r="S183" s="106">
        <f t="shared" si="25"/>
        <v>2.8024</v>
      </c>
      <c r="T183" s="114">
        <f t="shared" si="17"/>
        <v>2314.8664719999997</v>
      </c>
      <c r="U183" s="106">
        <f t="shared" si="18"/>
        <v>2.8024</v>
      </c>
      <c r="V183" s="176">
        <f t="shared" si="19"/>
        <v>2314.8664719999997</v>
      </c>
      <c r="W183" s="181">
        <v>2.2595999999999998</v>
      </c>
      <c r="X183" s="177">
        <f t="shared" si="20"/>
        <v>2482.19</v>
      </c>
      <c r="Y183" s="115">
        <f t="shared" si="21"/>
        <v>2658.58</v>
      </c>
      <c r="Z183" s="181">
        <f>_xlfn.XLOOKUP(A183,'[1]DRG koeficienti'!$A:$A,'[1]DRG koeficienti'!$F:$F)</f>
        <v>2.1229</v>
      </c>
      <c r="AA183" s="177">
        <f t="shared" si="22"/>
        <v>2685.8930800000003</v>
      </c>
      <c r="AB183" s="181">
        <f>_xlfn.XLOOKUP(A183,[2]KK_DRG_koef_2025a!$A:$A,[2]KK_DRG_koef_2025a!$AA:$AA)</f>
        <v>2.0436999999999999</v>
      </c>
      <c r="AC183" s="177">
        <f t="shared" si="23"/>
        <v>2672.6078009999997</v>
      </c>
    </row>
    <row r="184" spans="1:29" ht="30" x14ac:dyDescent="0.25">
      <c r="A184" s="23" t="s">
        <v>347</v>
      </c>
      <c r="B184" s="24" t="s">
        <v>348</v>
      </c>
      <c r="C184" s="24"/>
      <c r="D184" s="24" t="s">
        <v>289</v>
      </c>
      <c r="E184" s="93" t="s">
        <v>290</v>
      </c>
      <c r="F184" s="24" t="s">
        <v>348</v>
      </c>
      <c r="G184" s="108">
        <v>17.046099999999999</v>
      </c>
      <c r="H184" s="109">
        <v>9095.6299999999992</v>
      </c>
      <c r="I184" s="99" t="s">
        <v>1866</v>
      </c>
      <c r="J184" s="25">
        <v>9706.51</v>
      </c>
      <c r="K184" s="108">
        <v>17.843699999999998</v>
      </c>
      <c r="L184" s="109">
        <v>9654.69</v>
      </c>
      <c r="M184" s="25">
        <v>15.626099999999999</v>
      </c>
      <c r="N184" s="25">
        <v>10331.66</v>
      </c>
      <c r="O184" s="108">
        <v>14.295199999999999</v>
      </c>
      <c r="P184" s="109">
        <v>10763.71</v>
      </c>
      <c r="Q184" s="108">
        <v>12.718400000000001</v>
      </c>
      <c r="R184" s="115">
        <v>10505.779952000001</v>
      </c>
      <c r="S184" s="106">
        <f t="shared" si="25"/>
        <v>12.718400000000001</v>
      </c>
      <c r="T184" s="114">
        <f t="shared" si="17"/>
        <v>10505.779952000001</v>
      </c>
      <c r="U184" s="106">
        <f t="shared" si="18"/>
        <v>12.718400000000001</v>
      </c>
      <c r="V184" s="176">
        <f t="shared" si="19"/>
        <v>10505.779952000001</v>
      </c>
      <c r="W184" s="181">
        <v>8.6904000000000003</v>
      </c>
      <c r="X184" s="177">
        <f t="shared" si="20"/>
        <v>9546.49</v>
      </c>
      <c r="Y184" s="115">
        <f t="shared" si="21"/>
        <v>10224.86</v>
      </c>
      <c r="Z184" s="181">
        <f>_xlfn.XLOOKUP(A184,'[1]DRG koeficienti'!$A:$A,'[1]DRG koeficienti'!$F:$F)</f>
        <v>8.4677000000000007</v>
      </c>
      <c r="AA184" s="177">
        <f t="shared" si="22"/>
        <v>10713.334040000002</v>
      </c>
      <c r="AB184" s="181">
        <f>_xlfn.XLOOKUP(A184,[2]KK_DRG_koef_2025a!$A:$A,[2]KK_DRG_koef_2025a!$AA:$AA)</f>
        <v>7.9255000000000004</v>
      </c>
      <c r="AC184" s="177">
        <f t="shared" si="23"/>
        <v>10364.414115000001</v>
      </c>
    </row>
    <row r="185" spans="1:29" ht="30" x14ac:dyDescent="0.25">
      <c r="A185" s="23" t="s">
        <v>349</v>
      </c>
      <c r="B185" s="24" t="s">
        <v>350</v>
      </c>
      <c r="C185" s="24"/>
      <c r="D185" s="24" t="s">
        <v>289</v>
      </c>
      <c r="E185" s="93" t="s">
        <v>290</v>
      </c>
      <c r="F185" s="24" t="s">
        <v>350</v>
      </c>
      <c r="G185" s="108">
        <v>3.4247000000000001</v>
      </c>
      <c r="H185" s="109">
        <v>1827.39</v>
      </c>
      <c r="I185" s="99"/>
      <c r="J185" s="25"/>
      <c r="K185" s="108"/>
      <c r="L185" s="109"/>
      <c r="M185" s="25"/>
      <c r="N185" s="25"/>
      <c r="O185" s="108"/>
      <c r="P185" s="109"/>
      <c r="Q185" s="108">
        <v>3.4247000000000001</v>
      </c>
      <c r="R185" s="115">
        <v>2828.9049409999998</v>
      </c>
      <c r="S185" s="106">
        <f t="shared" si="25"/>
        <v>3.4247000000000001</v>
      </c>
      <c r="T185" s="114">
        <f t="shared" si="17"/>
        <v>2828.9049409999998</v>
      </c>
      <c r="U185" s="106">
        <f t="shared" si="18"/>
        <v>3.4247000000000001</v>
      </c>
      <c r="V185" s="176">
        <f t="shared" si="19"/>
        <v>2828.9049409999998</v>
      </c>
      <c r="W185" s="181">
        <v>3.4247000000000001</v>
      </c>
      <c r="X185" s="177">
        <f t="shared" si="20"/>
        <v>3762.07</v>
      </c>
      <c r="Y185" s="115">
        <f t="shared" si="21"/>
        <v>4029.4</v>
      </c>
      <c r="Z185" s="181">
        <f>_xlfn.XLOOKUP(A185,'[1]DRG koeficienti'!$A:$A,'[1]DRG koeficienti'!$F:$F)</f>
        <v>3.4247000000000001</v>
      </c>
      <c r="AA185" s="177">
        <f t="shared" si="22"/>
        <v>4332.9304400000001</v>
      </c>
      <c r="AB185" s="181">
        <f>_xlfn.XLOOKUP(A185,[2]KK_DRG_koef_2025a!$A:$A,[2]KK_DRG_koef_2025a!$AA:$AA)</f>
        <v>3.4247000000000001</v>
      </c>
      <c r="AC185" s="177">
        <f t="shared" si="23"/>
        <v>4478.5829309999999</v>
      </c>
    </row>
    <row r="186" spans="1:29" ht="30" x14ac:dyDescent="0.25">
      <c r="A186" s="23" t="s">
        <v>351</v>
      </c>
      <c r="B186" s="24" t="s">
        <v>352</v>
      </c>
      <c r="C186" s="24"/>
      <c r="D186" s="24" t="s">
        <v>289</v>
      </c>
      <c r="E186" s="93" t="s">
        <v>290</v>
      </c>
      <c r="F186" s="24" t="s">
        <v>352</v>
      </c>
      <c r="G186" s="108"/>
      <c r="H186" s="109"/>
      <c r="I186" s="99"/>
      <c r="J186" s="25"/>
      <c r="K186" s="108"/>
      <c r="L186" s="109"/>
      <c r="M186" s="25"/>
      <c r="N186" s="25"/>
      <c r="O186" s="108"/>
      <c r="P186" s="109"/>
      <c r="Q186" s="108">
        <v>1</v>
      </c>
      <c r="R186" s="115">
        <v>826.03</v>
      </c>
      <c r="S186" s="106">
        <f t="shared" si="25"/>
        <v>1</v>
      </c>
      <c r="T186" s="114">
        <f t="shared" si="17"/>
        <v>826.03</v>
      </c>
      <c r="U186" s="106">
        <f t="shared" si="18"/>
        <v>1</v>
      </c>
      <c r="V186" s="176">
        <f t="shared" si="19"/>
        <v>826.03</v>
      </c>
      <c r="W186" s="182">
        <v>1</v>
      </c>
      <c r="X186" s="177">
        <f t="shared" si="20"/>
        <v>1098.51</v>
      </c>
      <c r="Y186" s="115">
        <f t="shared" si="21"/>
        <v>1176.57</v>
      </c>
      <c r="Z186" s="181">
        <f>_xlfn.XLOOKUP(A186,'[1]DRG koeficienti'!$A:$A,'[1]DRG koeficienti'!$F:$F)</f>
        <v>1</v>
      </c>
      <c r="AA186" s="177">
        <f t="shared" si="22"/>
        <v>1265.2</v>
      </c>
      <c r="AB186" s="181">
        <f>_xlfn.XLOOKUP(A186,[2]KK_DRG_koef_2025a!$A:$A,[2]KK_DRG_koef_2025a!$AA:$AA)</f>
        <v>0.20100000000000001</v>
      </c>
      <c r="AC186" s="177">
        <f t="shared" si="23"/>
        <v>262.85373000000004</v>
      </c>
    </row>
    <row r="187" spans="1:29" ht="30" x14ac:dyDescent="0.25">
      <c r="A187" s="23" t="s">
        <v>353</v>
      </c>
      <c r="B187" s="24" t="s">
        <v>354</v>
      </c>
      <c r="C187" s="24"/>
      <c r="D187" s="24" t="s">
        <v>289</v>
      </c>
      <c r="E187" s="93" t="s">
        <v>290</v>
      </c>
      <c r="F187" s="24" t="s">
        <v>354</v>
      </c>
      <c r="G187" s="108"/>
      <c r="H187" s="109"/>
      <c r="I187" s="99"/>
      <c r="J187" s="25"/>
      <c r="K187" s="108"/>
      <c r="L187" s="109"/>
      <c r="M187" s="25"/>
      <c r="N187" s="25"/>
      <c r="O187" s="108"/>
      <c r="P187" s="109"/>
      <c r="Q187" s="108">
        <v>1</v>
      </c>
      <c r="R187" s="115">
        <v>826.03</v>
      </c>
      <c r="S187" s="106">
        <f t="shared" si="25"/>
        <v>1</v>
      </c>
      <c r="T187" s="114">
        <f t="shared" si="17"/>
        <v>826.03</v>
      </c>
      <c r="U187" s="106">
        <f t="shared" si="18"/>
        <v>1</v>
      </c>
      <c r="V187" s="176">
        <f t="shared" si="19"/>
        <v>826.03</v>
      </c>
      <c r="W187" s="182">
        <v>1</v>
      </c>
      <c r="X187" s="177">
        <f t="shared" si="20"/>
        <v>1098.51</v>
      </c>
      <c r="Y187" s="115">
        <f t="shared" si="21"/>
        <v>1176.57</v>
      </c>
      <c r="Z187" s="181">
        <f>_xlfn.XLOOKUP(A187,'[1]DRG koeficienti'!$A:$A,'[1]DRG koeficienti'!$F:$F)</f>
        <v>1</v>
      </c>
      <c r="AA187" s="177">
        <f t="shared" si="22"/>
        <v>1265.2</v>
      </c>
      <c r="AB187" s="181">
        <f>_xlfn.XLOOKUP(A187,[2]KK_DRG_koef_2025a!$A:$A,[2]KK_DRG_koef_2025a!$AA:$AA)</f>
        <v>1</v>
      </c>
      <c r="AC187" s="177">
        <f t="shared" si="23"/>
        <v>1307.73</v>
      </c>
    </row>
    <row r="188" spans="1:29" ht="30" x14ac:dyDescent="0.25">
      <c r="A188" s="23" t="s">
        <v>355</v>
      </c>
      <c r="B188" s="24" t="s">
        <v>356</v>
      </c>
      <c r="C188" s="24"/>
      <c r="D188" s="24" t="s">
        <v>289</v>
      </c>
      <c r="E188" s="93" t="s">
        <v>290</v>
      </c>
      <c r="F188" s="24" t="s">
        <v>356</v>
      </c>
      <c r="G188" s="108">
        <v>2.4116</v>
      </c>
      <c r="H188" s="109">
        <v>1286.81</v>
      </c>
      <c r="I188" s="99" t="s">
        <v>1867</v>
      </c>
      <c r="J188" s="25">
        <v>1152.5899999999999</v>
      </c>
      <c r="K188" s="108">
        <v>1.1882999999999999</v>
      </c>
      <c r="L188" s="109">
        <v>642.95000000000005</v>
      </c>
      <c r="M188" s="25">
        <v>0.87719999999999998</v>
      </c>
      <c r="N188" s="25">
        <v>579.99</v>
      </c>
      <c r="O188" s="108">
        <v>1.4198999999999999</v>
      </c>
      <c r="P188" s="109">
        <v>1069.1300000000001</v>
      </c>
      <c r="Q188" s="108">
        <v>0.7248</v>
      </c>
      <c r="R188" s="115">
        <v>598.70654400000001</v>
      </c>
      <c r="S188" s="106">
        <f t="shared" si="25"/>
        <v>0.7248</v>
      </c>
      <c r="T188" s="114">
        <f t="shared" si="17"/>
        <v>598.70654400000001</v>
      </c>
      <c r="U188" s="106">
        <f t="shared" si="18"/>
        <v>0.7248</v>
      </c>
      <c r="V188" s="176">
        <f t="shared" si="19"/>
        <v>598.70654400000001</v>
      </c>
      <c r="W188" s="181">
        <v>1.8174999999999999</v>
      </c>
      <c r="X188" s="177">
        <f t="shared" si="20"/>
        <v>1996.54</v>
      </c>
      <c r="Y188" s="115">
        <f t="shared" si="21"/>
        <v>2138.42</v>
      </c>
      <c r="Z188" s="181">
        <f>_xlfn.XLOOKUP(A188,'[1]DRG koeficienti'!$A:$A,'[1]DRG koeficienti'!$F:$F)</f>
        <v>0.65249999999999997</v>
      </c>
      <c r="AA188" s="177">
        <f t="shared" si="22"/>
        <v>825.54300000000001</v>
      </c>
      <c r="AB188" s="181">
        <f>_xlfn.XLOOKUP(A188,[2]KK_DRG_koef_2025a!$A:$A,[2]KK_DRG_koef_2025a!$AA:$AA)</f>
        <v>0.64510000000000001</v>
      </c>
      <c r="AC188" s="177">
        <f t="shared" si="23"/>
        <v>843.616623</v>
      </c>
    </row>
    <row r="189" spans="1:29" ht="30" x14ac:dyDescent="0.25">
      <c r="A189" s="23" t="s">
        <v>357</v>
      </c>
      <c r="B189" s="24" t="s">
        <v>358</v>
      </c>
      <c r="C189" s="24"/>
      <c r="D189" s="24" t="s">
        <v>289</v>
      </c>
      <c r="E189" s="93" t="s">
        <v>290</v>
      </c>
      <c r="F189" s="24" t="s">
        <v>358</v>
      </c>
      <c r="G189" s="108">
        <v>3.1017000000000001</v>
      </c>
      <c r="H189" s="109">
        <v>1655.04</v>
      </c>
      <c r="I189" s="99"/>
      <c r="J189" s="25"/>
      <c r="K189" s="108"/>
      <c r="L189" s="109"/>
      <c r="M189" s="25"/>
      <c r="N189" s="25"/>
      <c r="O189" s="108"/>
      <c r="P189" s="109"/>
      <c r="Q189" s="108">
        <v>3.1017000000000001</v>
      </c>
      <c r="R189" s="115">
        <v>2562.0972510000001</v>
      </c>
      <c r="S189" s="106">
        <f t="shared" si="25"/>
        <v>3.1017000000000001</v>
      </c>
      <c r="T189" s="114">
        <f t="shared" si="17"/>
        <v>2562.0972510000001</v>
      </c>
      <c r="U189" s="106">
        <f t="shared" si="18"/>
        <v>3.1017000000000001</v>
      </c>
      <c r="V189" s="176">
        <f t="shared" si="19"/>
        <v>2562.0972510000001</v>
      </c>
      <c r="W189" s="181">
        <v>3.1017000000000001</v>
      </c>
      <c r="X189" s="177">
        <f t="shared" si="20"/>
        <v>3407.25</v>
      </c>
      <c r="Y189" s="115">
        <f t="shared" si="21"/>
        <v>3649.37</v>
      </c>
      <c r="Z189" s="181">
        <f>_xlfn.XLOOKUP(A189,'[1]DRG koeficienti'!$A:$A,'[1]DRG koeficienti'!$F:$F)</f>
        <v>3.1017000000000001</v>
      </c>
      <c r="AA189" s="177">
        <f t="shared" si="22"/>
        <v>3924.2708400000001</v>
      </c>
      <c r="AB189" s="181">
        <f>_xlfn.XLOOKUP(A189,[2]KK_DRG_koef_2025a!$A:$A,[2]KK_DRG_koef_2025a!$AA:$AA)</f>
        <v>3.1017000000000001</v>
      </c>
      <c r="AC189" s="177">
        <f t="shared" si="23"/>
        <v>4056.1861410000001</v>
      </c>
    </row>
    <row r="190" spans="1:29" ht="30" x14ac:dyDescent="0.25">
      <c r="A190" s="23" t="s">
        <v>359</v>
      </c>
      <c r="B190" s="24" t="s">
        <v>360</v>
      </c>
      <c r="C190" s="24"/>
      <c r="D190" s="24" t="s">
        <v>289</v>
      </c>
      <c r="E190" s="93" t="s">
        <v>290</v>
      </c>
      <c r="F190" s="24" t="s">
        <v>360</v>
      </c>
      <c r="G190" s="108">
        <v>2.0276000000000001</v>
      </c>
      <c r="H190" s="109">
        <v>1081.9100000000001</v>
      </c>
      <c r="I190" s="99" t="s">
        <v>1868</v>
      </c>
      <c r="J190" s="25">
        <v>779.73</v>
      </c>
      <c r="K190" s="108">
        <v>1.3168</v>
      </c>
      <c r="L190" s="109">
        <v>712.48</v>
      </c>
      <c r="M190" s="25">
        <v>1.1061000000000001</v>
      </c>
      <c r="N190" s="25">
        <v>731.33</v>
      </c>
      <c r="O190" s="108">
        <v>0.68240000000000001</v>
      </c>
      <c r="P190" s="109">
        <v>513.82000000000005</v>
      </c>
      <c r="Q190" s="108">
        <v>0.72030000000000005</v>
      </c>
      <c r="R190" s="115">
        <v>594.98940900000002</v>
      </c>
      <c r="S190" s="106">
        <f t="shared" si="25"/>
        <v>0.72030000000000005</v>
      </c>
      <c r="T190" s="114">
        <f t="shared" si="17"/>
        <v>594.98940900000002</v>
      </c>
      <c r="U190" s="106">
        <f t="shared" si="18"/>
        <v>0.72030000000000005</v>
      </c>
      <c r="V190" s="176">
        <f t="shared" si="19"/>
        <v>594.98940900000002</v>
      </c>
      <c r="W190" s="181">
        <v>0.52490000000000003</v>
      </c>
      <c r="X190" s="177">
        <f t="shared" si="20"/>
        <v>576.61</v>
      </c>
      <c r="Y190" s="115">
        <f t="shared" si="21"/>
        <v>617.58000000000004</v>
      </c>
      <c r="Z190" s="181">
        <f>_xlfn.XLOOKUP(A190,'[1]DRG koeficienti'!$A:$A,'[1]DRG koeficienti'!$F:$F)</f>
        <v>1.6666000000000001</v>
      </c>
      <c r="AA190" s="177">
        <f t="shared" si="22"/>
        <v>2108.58232</v>
      </c>
      <c r="AB190" s="181">
        <f>_xlfn.XLOOKUP(A190,[2]KK_DRG_koef_2025a!$A:$A,[2]KK_DRG_koef_2025a!$AA:$AA)</f>
        <v>1.5821000000000001</v>
      </c>
      <c r="AC190" s="177">
        <f t="shared" si="23"/>
        <v>2068.9596329999999</v>
      </c>
    </row>
    <row r="191" spans="1:29" ht="30" x14ac:dyDescent="0.25">
      <c r="A191" s="23" t="s">
        <v>361</v>
      </c>
      <c r="B191" s="24" t="s">
        <v>362</v>
      </c>
      <c r="C191" s="24"/>
      <c r="D191" s="24" t="s">
        <v>289</v>
      </c>
      <c r="E191" s="93" t="s">
        <v>290</v>
      </c>
      <c r="F191" s="24" t="s">
        <v>362</v>
      </c>
      <c r="G191" s="108">
        <v>0.8488</v>
      </c>
      <c r="H191" s="109">
        <v>452.91</v>
      </c>
      <c r="I191" s="99" t="s">
        <v>1869</v>
      </c>
      <c r="J191" s="25">
        <v>43.06</v>
      </c>
      <c r="K191" s="108">
        <v>0.1183</v>
      </c>
      <c r="L191" s="109">
        <v>64.010000000000005</v>
      </c>
      <c r="M191" s="25">
        <v>7.8200000000000006E-2</v>
      </c>
      <c r="N191" s="25">
        <v>51.7</v>
      </c>
      <c r="O191" s="108">
        <v>0.1103</v>
      </c>
      <c r="P191" s="109">
        <v>83.05</v>
      </c>
      <c r="Q191" s="108">
        <v>0.25519999999999998</v>
      </c>
      <c r="R191" s="115">
        <v>210.80285599999999</v>
      </c>
      <c r="S191" s="106">
        <f t="shared" si="25"/>
        <v>0.25519999999999998</v>
      </c>
      <c r="T191" s="114">
        <f t="shared" si="17"/>
        <v>210.80285599999999</v>
      </c>
      <c r="U191" s="106">
        <f t="shared" si="18"/>
        <v>0.25519999999999998</v>
      </c>
      <c r="V191" s="176">
        <f t="shared" si="19"/>
        <v>210.80285599999999</v>
      </c>
      <c r="W191" s="181">
        <v>0.1293</v>
      </c>
      <c r="X191" s="177">
        <f t="shared" si="20"/>
        <v>142.04</v>
      </c>
      <c r="Y191" s="115">
        <f t="shared" si="21"/>
        <v>152.13</v>
      </c>
      <c r="Z191" s="181">
        <f>_xlfn.XLOOKUP(A191,'[1]DRG koeficienti'!$A:$A,'[1]DRG koeficienti'!$F:$F)</f>
        <v>0.19070000000000001</v>
      </c>
      <c r="AA191" s="177">
        <f t="shared" si="22"/>
        <v>241.27364000000003</v>
      </c>
      <c r="AB191" s="181">
        <f>_xlfn.XLOOKUP(A191,[2]KK_DRG_koef_2025a!$A:$A,[2]KK_DRG_koef_2025a!$AA:$AA)</f>
        <v>8.2299999999999998E-2</v>
      </c>
      <c r="AC191" s="177">
        <f t="shared" si="23"/>
        <v>107.62617899999999</v>
      </c>
    </row>
    <row r="192" spans="1:29" ht="45" x14ac:dyDescent="0.25">
      <c r="A192" s="23" t="s">
        <v>363</v>
      </c>
      <c r="B192" s="24" t="s">
        <v>2445</v>
      </c>
      <c r="C192" s="24" t="s">
        <v>2446</v>
      </c>
      <c r="D192" s="24" t="s">
        <v>289</v>
      </c>
      <c r="E192" s="93" t="s">
        <v>290</v>
      </c>
      <c r="F192" s="24" t="s">
        <v>364</v>
      </c>
      <c r="G192" s="108">
        <v>1.1037999999999999</v>
      </c>
      <c r="H192" s="109">
        <v>588.98</v>
      </c>
      <c r="I192" s="99" t="s">
        <v>1870</v>
      </c>
      <c r="J192" s="25">
        <v>340.72</v>
      </c>
      <c r="K192" s="108">
        <v>0.67720000000000002</v>
      </c>
      <c r="L192" s="109">
        <v>366.41</v>
      </c>
      <c r="M192" s="25">
        <v>0.72860000000000003</v>
      </c>
      <c r="N192" s="25">
        <v>481.74</v>
      </c>
      <c r="O192" s="108">
        <v>0.71950000000000003</v>
      </c>
      <c r="P192" s="109">
        <v>541.75</v>
      </c>
      <c r="Q192" s="108">
        <v>0.79569999999999996</v>
      </c>
      <c r="R192" s="115">
        <v>657.27207099999998</v>
      </c>
      <c r="S192" s="106">
        <f t="shared" si="25"/>
        <v>0.79569999999999996</v>
      </c>
      <c r="T192" s="114">
        <f t="shared" si="17"/>
        <v>657.27207099999998</v>
      </c>
      <c r="U192" s="106">
        <f t="shared" si="18"/>
        <v>0.79569999999999996</v>
      </c>
      <c r="V192" s="176">
        <f t="shared" si="19"/>
        <v>657.27207099999998</v>
      </c>
      <c r="W192" s="181">
        <v>0.73819999999999997</v>
      </c>
      <c r="X192" s="177">
        <f t="shared" si="20"/>
        <v>810.92</v>
      </c>
      <c r="Y192" s="115">
        <f t="shared" si="21"/>
        <v>868.54</v>
      </c>
      <c r="Z192" s="181">
        <f>_xlfn.XLOOKUP(A192,'[1]DRG koeficienti'!$A:$A,'[1]DRG koeficienti'!$F:$F)</f>
        <v>0.78549999999999998</v>
      </c>
      <c r="AA192" s="177">
        <f t="shared" si="22"/>
        <v>993.81460000000004</v>
      </c>
      <c r="AB192" s="181">
        <f>_xlfn.XLOOKUP(A192,[2]KK_DRG_koef_2025a!$A:$A,[2]KK_DRG_koef_2025a!$AA:$AA)</f>
        <v>0.81220000000000003</v>
      </c>
      <c r="AC192" s="177">
        <f t="shared" si="23"/>
        <v>1062.1383060000001</v>
      </c>
    </row>
    <row r="193" spans="1:29" ht="45" x14ac:dyDescent="0.25">
      <c r="A193" s="23" t="s">
        <v>365</v>
      </c>
      <c r="B193" s="24" t="s">
        <v>2447</v>
      </c>
      <c r="C193" s="24" t="s">
        <v>2446</v>
      </c>
      <c r="D193" s="24" t="s">
        <v>289</v>
      </c>
      <c r="E193" s="93" t="s">
        <v>290</v>
      </c>
      <c r="F193" s="24" t="s">
        <v>366</v>
      </c>
      <c r="G193" s="108">
        <v>0.9738</v>
      </c>
      <c r="H193" s="109">
        <v>519.61</v>
      </c>
      <c r="I193" s="99" t="s">
        <v>1871</v>
      </c>
      <c r="J193" s="25">
        <v>263.06</v>
      </c>
      <c r="K193" s="108">
        <v>0.4708</v>
      </c>
      <c r="L193" s="109">
        <v>254.74</v>
      </c>
      <c r="M193" s="25">
        <v>0.54959999999999998</v>
      </c>
      <c r="N193" s="25">
        <v>363.38</v>
      </c>
      <c r="O193" s="108">
        <v>0.48139999999999999</v>
      </c>
      <c r="P193" s="109">
        <v>362.47</v>
      </c>
      <c r="Q193" s="108">
        <v>0.47810000000000002</v>
      </c>
      <c r="R193" s="115">
        <v>394.92494299999998</v>
      </c>
      <c r="S193" s="106">
        <f t="shared" si="25"/>
        <v>0.47810000000000002</v>
      </c>
      <c r="T193" s="114">
        <f t="shared" si="17"/>
        <v>394.92494299999998</v>
      </c>
      <c r="U193" s="106">
        <f t="shared" si="18"/>
        <v>0.47810000000000002</v>
      </c>
      <c r="V193" s="176">
        <f t="shared" si="19"/>
        <v>394.92494299999998</v>
      </c>
      <c r="W193" s="181">
        <v>0.43219999999999997</v>
      </c>
      <c r="X193" s="177">
        <f t="shared" si="20"/>
        <v>474.78</v>
      </c>
      <c r="Y193" s="115">
        <f t="shared" si="21"/>
        <v>508.51</v>
      </c>
      <c r="Z193" s="181">
        <f>_xlfn.XLOOKUP(A193,'[1]DRG koeficienti'!$A:$A,'[1]DRG koeficienti'!$F:$F)</f>
        <v>0.4622</v>
      </c>
      <c r="AA193" s="177">
        <f t="shared" si="22"/>
        <v>584.77544</v>
      </c>
      <c r="AB193" s="181">
        <f>_xlfn.XLOOKUP(A193,[2]KK_DRG_koef_2025a!$A:$A,[2]KK_DRG_koef_2025a!$AA:$AA)</f>
        <v>0.4677</v>
      </c>
      <c r="AC193" s="177">
        <f t="shared" si="23"/>
        <v>611.62532099999999</v>
      </c>
    </row>
    <row r="194" spans="1:29" ht="30" x14ac:dyDescent="0.25">
      <c r="A194" s="23" t="s">
        <v>367</v>
      </c>
      <c r="B194" s="24" t="s">
        <v>368</v>
      </c>
      <c r="C194" s="24"/>
      <c r="D194" s="24" t="s">
        <v>289</v>
      </c>
      <c r="E194" s="93" t="s">
        <v>290</v>
      </c>
      <c r="F194" s="24" t="s">
        <v>368</v>
      </c>
      <c r="G194" s="108">
        <v>0.47939999999999999</v>
      </c>
      <c r="H194" s="109">
        <v>255.8</v>
      </c>
      <c r="I194" s="99" t="s">
        <v>1872</v>
      </c>
      <c r="J194" s="25">
        <v>92.78</v>
      </c>
      <c r="K194" s="108">
        <v>0.1993</v>
      </c>
      <c r="L194" s="109">
        <v>107.84</v>
      </c>
      <c r="M194" s="25">
        <v>0.14410000000000001</v>
      </c>
      <c r="N194" s="25">
        <v>95.28</v>
      </c>
      <c r="O194" s="108">
        <v>0.1651</v>
      </c>
      <c r="P194" s="109">
        <v>124.31</v>
      </c>
      <c r="Q194" s="108">
        <v>0.17519999999999999</v>
      </c>
      <c r="R194" s="115">
        <v>144.72045599999998</v>
      </c>
      <c r="S194" s="106">
        <f t="shared" si="25"/>
        <v>0.17519999999999999</v>
      </c>
      <c r="T194" s="114">
        <f t="shared" si="17"/>
        <v>144.72045599999998</v>
      </c>
      <c r="U194" s="106">
        <f t="shared" si="18"/>
        <v>0.17519999999999999</v>
      </c>
      <c r="V194" s="176">
        <f t="shared" si="19"/>
        <v>144.72045599999998</v>
      </c>
      <c r="W194" s="181">
        <v>0.2059</v>
      </c>
      <c r="X194" s="177">
        <f t="shared" si="20"/>
        <v>226.18</v>
      </c>
      <c r="Y194" s="115">
        <f t="shared" si="21"/>
        <v>242.26</v>
      </c>
      <c r="Z194" s="181">
        <f>_xlfn.XLOOKUP(A194,'[1]DRG koeficienti'!$A:$A,'[1]DRG koeficienti'!$F:$F)</f>
        <v>0.25430000000000003</v>
      </c>
      <c r="AA194" s="177">
        <f t="shared" si="22"/>
        <v>321.74036000000007</v>
      </c>
      <c r="AB194" s="181">
        <f>_xlfn.XLOOKUP(A194,[2]KK_DRG_koef_2025a!$A:$A,[2]KK_DRG_koef_2025a!$AA:$AA)</f>
        <v>0.24360000000000001</v>
      </c>
      <c r="AC194" s="177">
        <f t="shared" si="23"/>
        <v>318.56302800000003</v>
      </c>
    </row>
    <row r="195" spans="1:29" ht="30" x14ac:dyDescent="0.25">
      <c r="A195" s="23" t="s">
        <v>369</v>
      </c>
      <c r="B195" s="24" t="s">
        <v>370</v>
      </c>
      <c r="C195" s="24"/>
      <c r="D195" s="24" t="s">
        <v>289</v>
      </c>
      <c r="E195" s="93" t="s">
        <v>290</v>
      </c>
      <c r="F195" s="24" t="s">
        <v>370</v>
      </c>
      <c r="G195" s="108">
        <v>1.8385</v>
      </c>
      <c r="H195" s="109">
        <v>981.01</v>
      </c>
      <c r="I195" s="99" t="s">
        <v>1873</v>
      </c>
      <c r="J195" s="25">
        <v>883.97</v>
      </c>
      <c r="K195" s="108">
        <v>1.6236999999999999</v>
      </c>
      <c r="L195" s="109">
        <v>878.54</v>
      </c>
      <c r="M195" s="25">
        <v>1.4387000000000001</v>
      </c>
      <c r="N195" s="25">
        <v>951.24</v>
      </c>
      <c r="O195" s="108">
        <v>1.4201999999999999</v>
      </c>
      <c r="P195" s="109">
        <v>1069.3499999999999</v>
      </c>
      <c r="Q195" s="108">
        <v>1.2907</v>
      </c>
      <c r="R195" s="115">
        <v>1066.156921</v>
      </c>
      <c r="S195" s="106">
        <f t="shared" si="25"/>
        <v>1.2907</v>
      </c>
      <c r="T195" s="114">
        <f t="shared" si="17"/>
        <v>1066.156921</v>
      </c>
      <c r="U195" s="106">
        <f t="shared" si="18"/>
        <v>1.2907</v>
      </c>
      <c r="V195" s="176">
        <f t="shared" si="19"/>
        <v>1066.156921</v>
      </c>
      <c r="W195" s="181">
        <v>1.2908999999999999</v>
      </c>
      <c r="X195" s="177">
        <f t="shared" si="20"/>
        <v>1418.07</v>
      </c>
      <c r="Y195" s="115">
        <f t="shared" si="21"/>
        <v>1518.83</v>
      </c>
      <c r="Z195" s="181">
        <f>_xlfn.XLOOKUP(A195,'[1]DRG koeficienti'!$A:$A,'[1]DRG koeficienti'!$F:$F)</f>
        <v>0.88629999999999998</v>
      </c>
      <c r="AA195" s="177">
        <f t="shared" si="22"/>
        <v>1121.3467599999999</v>
      </c>
      <c r="AB195" s="181">
        <f>_xlfn.XLOOKUP(A195,[2]KK_DRG_koef_2025a!$A:$A,[2]KK_DRG_koef_2025a!$AA:$AA)</f>
        <v>0.93630000000000002</v>
      </c>
      <c r="AC195" s="177">
        <f t="shared" si="23"/>
        <v>1224.4275990000001</v>
      </c>
    </row>
    <row r="196" spans="1:29" ht="30" x14ac:dyDescent="0.25">
      <c r="A196" s="23" t="s">
        <v>371</v>
      </c>
      <c r="B196" s="24" t="s">
        <v>372</v>
      </c>
      <c r="C196" s="24"/>
      <c r="D196" s="24" t="s">
        <v>289</v>
      </c>
      <c r="E196" s="93" t="s">
        <v>290</v>
      </c>
      <c r="F196" s="24" t="s">
        <v>372</v>
      </c>
      <c r="G196" s="108">
        <v>1.7555000000000001</v>
      </c>
      <c r="H196" s="109">
        <v>936.72</v>
      </c>
      <c r="I196" s="99" t="s">
        <v>1874</v>
      </c>
      <c r="J196" s="25">
        <v>805.65</v>
      </c>
      <c r="K196" s="108">
        <v>1.4852000000000001</v>
      </c>
      <c r="L196" s="109">
        <v>803.6</v>
      </c>
      <c r="M196" s="25">
        <v>1.2623</v>
      </c>
      <c r="N196" s="25">
        <v>834.61</v>
      </c>
      <c r="O196" s="108">
        <v>1.2717000000000001</v>
      </c>
      <c r="P196" s="109">
        <v>957.54</v>
      </c>
      <c r="Q196" s="108">
        <v>1.0893999999999999</v>
      </c>
      <c r="R196" s="115">
        <v>899.87708199999986</v>
      </c>
      <c r="S196" s="106">
        <f t="shared" si="25"/>
        <v>1.0893999999999999</v>
      </c>
      <c r="T196" s="114">
        <f t="shared" si="17"/>
        <v>899.87708199999986</v>
      </c>
      <c r="U196" s="106">
        <f t="shared" si="18"/>
        <v>1.0893999999999999</v>
      </c>
      <c r="V196" s="176">
        <f t="shared" si="19"/>
        <v>899.87708199999986</v>
      </c>
      <c r="W196" s="181">
        <v>0.92920000000000003</v>
      </c>
      <c r="X196" s="177">
        <f t="shared" si="20"/>
        <v>1020.74</v>
      </c>
      <c r="Y196" s="115">
        <f t="shared" si="21"/>
        <v>1093.27</v>
      </c>
      <c r="Z196" s="181">
        <f>_xlfn.XLOOKUP(A196,'[1]DRG koeficienti'!$A:$A,'[1]DRG koeficienti'!$F:$F)</f>
        <v>0.73080000000000001</v>
      </c>
      <c r="AA196" s="177">
        <f t="shared" si="22"/>
        <v>924.60816</v>
      </c>
      <c r="AB196" s="181">
        <f>_xlfn.XLOOKUP(A196,[2]KK_DRG_koef_2025a!$A:$A,[2]KK_DRG_koef_2025a!$AA:$AA)</f>
        <v>0.71779999999999999</v>
      </c>
      <c r="AC196" s="177">
        <f t="shared" si="23"/>
        <v>938.68859399999997</v>
      </c>
    </row>
    <row r="197" spans="1:29" ht="30" x14ac:dyDescent="0.25">
      <c r="A197" s="23" t="s">
        <v>373</v>
      </c>
      <c r="B197" s="24" t="s">
        <v>374</v>
      </c>
      <c r="C197" s="24"/>
      <c r="D197" s="24" t="s">
        <v>289</v>
      </c>
      <c r="E197" s="93" t="s">
        <v>290</v>
      </c>
      <c r="F197" s="24" t="s">
        <v>374</v>
      </c>
      <c r="G197" s="108">
        <v>1.3199000000000001</v>
      </c>
      <c r="H197" s="109">
        <v>704.29</v>
      </c>
      <c r="I197" s="99"/>
      <c r="J197" s="25"/>
      <c r="K197" s="108"/>
      <c r="L197" s="109"/>
      <c r="M197" s="25"/>
      <c r="N197" s="25"/>
      <c r="O197" s="108"/>
      <c r="P197" s="109"/>
      <c r="Q197" s="108">
        <v>1.3199000000000001</v>
      </c>
      <c r="R197" s="115">
        <v>1090.2769969999999</v>
      </c>
      <c r="S197" s="106">
        <f t="shared" si="25"/>
        <v>1.3199000000000001</v>
      </c>
      <c r="T197" s="114">
        <f t="shared" si="17"/>
        <v>1090.2769969999999</v>
      </c>
      <c r="U197" s="106">
        <f t="shared" si="18"/>
        <v>1.3199000000000001</v>
      </c>
      <c r="V197" s="176">
        <f t="shared" si="19"/>
        <v>1090.2769969999999</v>
      </c>
      <c r="W197" s="181">
        <v>0.66920000000000002</v>
      </c>
      <c r="X197" s="177">
        <f t="shared" si="20"/>
        <v>735.12</v>
      </c>
      <c r="Y197" s="115">
        <f t="shared" si="21"/>
        <v>787.36</v>
      </c>
      <c r="Z197" s="181">
        <f>_xlfn.XLOOKUP(A197,'[1]DRG koeficienti'!$A:$A,'[1]DRG koeficienti'!$F:$F)</f>
        <v>0.66920000000000002</v>
      </c>
      <c r="AA197" s="177">
        <f t="shared" si="22"/>
        <v>846.67184000000009</v>
      </c>
      <c r="AB197" s="181">
        <f>_xlfn.XLOOKUP(A197,[2]KK_DRG_koef_2025a!$A:$A,[2]KK_DRG_koef_2025a!$AA:$AA)</f>
        <v>0.66920000000000002</v>
      </c>
      <c r="AC197" s="177">
        <f t="shared" si="23"/>
        <v>875.13291600000002</v>
      </c>
    </row>
    <row r="198" spans="1:29" ht="30" x14ac:dyDescent="0.25">
      <c r="A198" s="23" t="s">
        <v>375</v>
      </c>
      <c r="B198" s="24" t="s">
        <v>376</v>
      </c>
      <c r="C198" s="24"/>
      <c r="D198" s="24" t="s">
        <v>289</v>
      </c>
      <c r="E198" s="93" t="s">
        <v>290</v>
      </c>
      <c r="F198" s="24" t="s">
        <v>376</v>
      </c>
      <c r="G198" s="108">
        <v>1.6363000000000001</v>
      </c>
      <c r="H198" s="109">
        <v>873.11</v>
      </c>
      <c r="I198" s="99" t="s">
        <v>1875</v>
      </c>
      <c r="J198" s="25">
        <v>725.97</v>
      </c>
      <c r="K198" s="108">
        <v>1.653</v>
      </c>
      <c r="L198" s="109">
        <v>894.39</v>
      </c>
      <c r="M198" s="25">
        <v>1.6234</v>
      </c>
      <c r="N198" s="25">
        <v>1073.3599999999999</v>
      </c>
      <c r="O198" s="108">
        <v>1.6498999999999999</v>
      </c>
      <c r="P198" s="109">
        <v>1242.31</v>
      </c>
      <c r="Q198" s="108">
        <v>1.7091000000000001</v>
      </c>
      <c r="R198" s="115">
        <v>1411.767873</v>
      </c>
      <c r="S198" s="106">
        <f t="shared" si="25"/>
        <v>1.7091000000000001</v>
      </c>
      <c r="T198" s="114">
        <f t="shared" si="17"/>
        <v>1411.767873</v>
      </c>
      <c r="U198" s="106">
        <f t="shared" si="18"/>
        <v>1.7091000000000001</v>
      </c>
      <c r="V198" s="176">
        <f t="shared" si="19"/>
        <v>1411.767873</v>
      </c>
      <c r="W198" s="181">
        <v>1.8369</v>
      </c>
      <c r="X198" s="177">
        <f t="shared" si="20"/>
        <v>2017.85</v>
      </c>
      <c r="Y198" s="115">
        <f t="shared" si="21"/>
        <v>2161.2399999999998</v>
      </c>
      <c r="Z198" s="181">
        <f>_xlfn.XLOOKUP(A198,'[1]DRG koeficienti'!$A:$A,'[1]DRG koeficienti'!$F:$F)</f>
        <v>1.6141000000000001</v>
      </c>
      <c r="AA198" s="177">
        <f t="shared" si="22"/>
        <v>2042.1593200000002</v>
      </c>
      <c r="AB198" s="181">
        <f>_xlfn.XLOOKUP(A198,[2]KK_DRG_koef_2025a!$A:$A,[2]KK_DRG_koef_2025a!$AA:$AA)</f>
        <v>1.5626</v>
      </c>
      <c r="AC198" s="177">
        <f t="shared" si="23"/>
        <v>2043.4588980000001</v>
      </c>
    </row>
    <row r="199" spans="1:29" ht="30" x14ac:dyDescent="0.25">
      <c r="A199" s="23" t="s">
        <v>377</v>
      </c>
      <c r="B199" s="24" t="s">
        <v>378</v>
      </c>
      <c r="C199" s="24"/>
      <c r="D199" s="24" t="s">
        <v>289</v>
      </c>
      <c r="E199" s="93" t="s">
        <v>290</v>
      </c>
      <c r="F199" s="24" t="s">
        <v>378</v>
      </c>
      <c r="G199" s="108">
        <v>0.51319999999999999</v>
      </c>
      <c r="H199" s="109">
        <v>273.83999999999997</v>
      </c>
      <c r="I199" s="99" t="s">
        <v>1876</v>
      </c>
      <c r="J199" s="25">
        <v>256.23</v>
      </c>
      <c r="K199" s="108">
        <v>0.49540000000000001</v>
      </c>
      <c r="L199" s="109">
        <v>268.05</v>
      </c>
      <c r="M199" s="25">
        <v>0.54810000000000003</v>
      </c>
      <c r="N199" s="25">
        <v>362.39</v>
      </c>
      <c r="O199" s="108">
        <v>0.5847</v>
      </c>
      <c r="P199" s="109">
        <v>440.26</v>
      </c>
      <c r="Q199" s="108">
        <v>0.62949999999999995</v>
      </c>
      <c r="R199" s="115">
        <v>519.98588499999994</v>
      </c>
      <c r="S199" s="106">
        <f t="shared" si="25"/>
        <v>0.62949999999999995</v>
      </c>
      <c r="T199" s="114">
        <f t="shared" ref="T199:T264" si="26">R199</f>
        <v>519.98588499999994</v>
      </c>
      <c r="U199" s="106">
        <f t="shared" ref="U199:U264" si="27">S199</f>
        <v>0.62949999999999995</v>
      </c>
      <c r="V199" s="176">
        <f t="shared" ref="V199:V264" si="28">T199</f>
        <v>519.98588499999994</v>
      </c>
      <c r="W199" s="181">
        <v>0.63560000000000005</v>
      </c>
      <c r="X199" s="177">
        <f t="shared" ref="X199:X262" si="29">ROUND(W199*$X$2,2)</f>
        <v>698.21</v>
      </c>
      <c r="Y199" s="115">
        <f t="shared" ref="Y199:Y262" si="30">ROUND(W199*$Y$2,2)</f>
        <v>747.83</v>
      </c>
      <c r="Z199" s="181">
        <f>_xlfn.XLOOKUP(A199,'[1]DRG koeficienti'!$A:$A,'[1]DRG koeficienti'!$F:$F)</f>
        <v>0.70189999999999997</v>
      </c>
      <c r="AA199" s="177">
        <f t="shared" ref="AA199:AA262" si="31">Z199*$AA$2</f>
        <v>888.04387999999994</v>
      </c>
      <c r="AB199" s="181">
        <f>_xlfn.XLOOKUP(A199,[2]KK_DRG_koef_2025a!$A:$A,[2]KK_DRG_koef_2025a!$AA:$AA)</f>
        <v>0.7107</v>
      </c>
      <c r="AC199" s="177">
        <f t="shared" ref="AC199:AC262" si="32">AB199*$AC$2</f>
        <v>929.40371100000004</v>
      </c>
    </row>
    <row r="200" spans="1:29" ht="30" x14ac:dyDescent="0.25">
      <c r="A200" s="23" t="s">
        <v>379</v>
      </c>
      <c r="B200" s="24" t="s">
        <v>380</v>
      </c>
      <c r="C200" s="24"/>
      <c r="D200" s="24" t="s">
        <v>289</v>
      </c>
      <c r="E200" s="93" t="s">
        <v>290</v>
      </c>
      <c r="F200" s="24" t="s">
        <v>380</v>
      </c>
      <c r="G200" s="108">
        <v>0.67779999999999996</v>
      </c>
      <c r="H200" s="109">
        <v>361.67</v>
      </c>
      <c r="I200" s="99" t="s">
        <v>1877</v>
      </c>
      <c r="J200" s="25">
        <v>302.19</v>
      </c>
      <c r="K200" s="108">
        <v>0.63629999999999998</v>
      </c>
      <c r="L200" s="109">
        <v>344.28</v>
      </c>
      <c r="M200" s="25">
        <v>0.67920000000000003</v>
      </c>
      <c r="N200" s="25">
        <v>449.07</v>
      </c>
      <c r="O200" s="108">
        <v>0.75370000000000004</v>
      </c>
      <c r="P200" s="109">
        <v>567.51</v>
      </c>
      <c r="Q200" s="108">
        <v>0.6915</v>
      </c>
      <c r="R200" s="115">
        <v>571.19974500000001</v>
      </c>
      <c r="S200" s="106">
        <f t="shared" si="25"/>
        <v>0.6915</v>
      </c>
      <c r="T200" s="114">
        <f t="shared" si="26"/>
        <v>571.19974500000001</v>
      </c>
      <c r="U200" s="106">
        <f t="shared" si="27"/>
        <v>0.6915</v>
      </c>
      <c r="V200" s="176">
        <f t="shared" si="28"/>
        <v>571.19974500000001</v>
      </c>
      <c r="W200" s="181">
        <v>0.80889999999999995</v>
      </c>
      <c r="X200" s="177">
        <f t="shared" si="29"/>
        <v>888.58</v>
      </c>
      <c r="Y200" s="115">
        <f t="shared" si="30"/>
        <v>951.73</v>
      </c>
      <c r="Z200" s="181">
        <f>_xlfn.XLOOKUP(A200,'[1]DRG koeficienti'!$A:$A,'[1]DRG koeficienti'!$F:$F)</f>
        <v>0.78859999999999997</v>
      </c>
      <c r="AA200" s="177">
        <f t="shared" si="31"/>
        <v>997.73671999999999</v>
      </c>
      <c r="AB200" s="181">
        <f>_xlfn.XLOOKUP(A200,[2]KK_DRG_koef_2025a!$A:$A,[2]KK_DRG_koef_2025a!$AA:$AA)</f>
        <v>0.83699999999999997</v>
      </c>
      <c r="AC200" s="177">
        <f t="shared" si="32"/>
        <v>1094.5700099999999</v>
      </c>
    </row>
    <row r="201" spans="1:29" ht="30" x14ac:dyDescent="0.25">
      <c r="A201" s="23" t="s">
        <v>381</v>
      </c>
      <c r="B201" s="24" t="s">
        <v>382</v>
      </c>
      <c r="C201" s="24"/>
      <c r="D201" s="24" t="s">
        <v>289</v>
      </c>
      <c r="E201" s="93" t="s">
        <v>290</v>
      </c>
      <c r="F201" s="24" t="s">
        <v>382</v>
      </c>
      <c r="G201" s="108">
        <v>0.25440000000000002</v>
      </c>
      <c r="H201" s="109">
        <v>135.75</v>
      </c>
      <c r="I201" s="99" t="s">
        <v>1878</v>
      </c>
      <c r="J201" s="25">
        <v>151.72</v>
      </c>
      <c r="K201" s="108">
        <v>0.85440000000000005</v>
      </c>
      <c r="L201" s="109">
        <v>462.29</v>
      </c>
      <c r="M201" s="25">
        <v>0.85780000000000001</v>
      </c>
      <c r="N201" s="25">
        <v>567.16</v>
      </c>
      <c r="O201" s="108">
        <v>1.2667999999999999</v>
      </c>
      <c r="P201" s="109">
        <v>953.85</v>
      </c>
      <c r="Q201" s="108">
        <v>0.48709999999999998</v>
      </c>
      <c r="R201" s="115">
        <v>402.35921299999995</v>
      </c>
      <c r="S201" s="106">
        <f t="shared" si="25"/>
        <v>0.48709999999999998</v>
      </c>
      <c r="T201" s="114">
        <f t="shared" si="26"/>
        <v>402.35921299999995</v>
      </c>
      <c r="U201" s="106">
        <f t="shared" si="27"/>
        <v>0.48709999999999998</v>
      </c>
      <c r="V201" s="176">
        <f t="shared" si="28"/>
        <v>402.35921299999995</v>
      </c>
      <c r="W201" s="181">
        <v>0.69259999999999999</v>
      </c>
      <c r="X201" s="177">
        <f t="shared" si="29"/>
        <v>760.83</v>
      </c>
      <c r="Y201" s="115">
        <f t="shared" si="30"/>
        <v>814.89</v>
      </c>
      <c r="Z201" s="181">
        <f>_xlfn.XLOOKUP(A201,'[1]DRG koeficienti'!$A:$A,'[1]DRG koeficienti'!$F:$F)</f>
        <v>0.52859999999999996</v>
      </c>
      <c r="AA201" s="177">
        <f t="shared" si="31"/>
        <v>668.78471999999999</v>
      </c>
      <c r="AB201" s="181">
        <f>_xlfn.XLOOKUP(A201,[2]KK_DRG_koef_2025a!$A:$A,[2]KK_DRG_koef_2025a!$AA:$AA)</f>
        <v>0.7137</v>
      </c>
      <c r="AC201" s="177">
        <f t="shared" si="32"/>
        <v>933.32690100000002</v>
      </c>
    </row>
    <row r="202" spans="1:29" ht="30" x14ac:dyDescent="0.25">
      <c r="A202" s="23" t="s">
        <v>383</v>
      </c>
      <c r="B202" s="24" t="s">
        <v>384</v>
      </c>
      <c r="C202" s="24"/>
      <c r="D202" s="24" t="s">
        <v>289</v>
      </c>
      <c r="E202" s="93" t="s">
        <v>290</v>
      </c>
      <c r="F202" s="24" t="s">
        <v>384</v>
      </c>
      <c r="G202" s="108">
        <v>0.83950000000000002</v>
      </c>
      <c r="H202" s="109">
        <v>447.95</v>
      </c>
      <c r="I202" s="99" t="s">
        <v>1879</v>
      </c>
      <c r="J202" s="25">
        <v>347.27</v>
      </c>
      <c r="K202" s="108">
        <v>0.70469999999999999</v>
      </c>
      <c r="L202" s="109">
        <v>381.29</v>
      </c>
      <c r="M202" s="25">
        <v>0.72070000000000001</v>
      </c>
      <c r="N202" s="25">
        <v>476.51</v>
      </c>
      <c r="O202" s="108">
        <v>0.72209999999999996</v>
      </c>
      <c r="P202" s="109">
        <v>543.71</v>
      </c>
      <c r="Q202" s="108">
        <v>0.74299999999999999</v>
      </c>
      <c r="R202" s="115">
        <v>613.74028999999996</v>
      </c>
      <c r="S202" s="106">
        <f t="shared" si="25"/>
        <v>0.74299999999999999</v>
      </c>
      <c r="T202" s="114">
        <f t="shared" si="26"/>
        <v>613.74028999999996</v>
      </c>
      <c r="U202" s="106">
        <f t="shared" si="27"/>
        <v>0.74299999999999999</v>
      </c>
      <c r="V202" s="176">
        <f t="shared" si="28"/>
        <v>613.74028999999996</v>
      </c>
      <c r="W202" s="181">
        <v>0.68730000000000002</v>
      </c>
      <c r="X202" s="177">
        <f t="shared" si="29"/>
        <v>755.01</v>
      </c>
      <c r="Y202" s="115">
        <f t="shared" si="30"/>
        <v>808.66</v>
      </c>
      <c r="Z202" s="181">
        <f>_xlfn.XLOOKUP(A202,'[1]DRG koeficienti'!$A:$A,'[1]DRG koeficienti'!$F:$F)</f>
        <v>0.75870000000000004</v>
      </c>
      <c r="AA202" s="177">
        <f t="shared" si="31"/>
        <v>959.90724000000012</v>
      </c>
      <c r="AB202" s="181">
        <f>_xlfn.XLOOKUP(A202,[2]KK_DRG_koef_2025a!$A:$A,[2]KK_DRG_koef_2025a!$AA:$AA)</f>
        <v>0.7177</v>
      </c>
      <c r="AC202" s="177">
        <f t="shared" si="32"/>
        <v>938.55782099999999</v>
      </c>
    </row>
    <row r="203" spans="1:29" ht="30" x14ac:dyDescent="0.25">
      <c r="A203" s="23" t="s">
        <v>385</v>
      </c>
      <c r="B203" s="24" t="s">
        <v>386</v>
      </c>
      <c r="C203" s="24"/>
      <c r="D203" s="24" t="s">
        <v>289</v>
      </c>
      <c r="E203" s="93" t="s">
        <v>290</v>
      </c>
      <c r="F203" s="24" t="s">
        <v>386</v>
      </c>
      <c r="G203" s="108">
        <v>0.85140000000000005</v>
      </c>
      <c r="H203" s="109">
        <v>454.3</v>
      </c>
      <c r="I203" s="99" t="s">
        <v>1880</v>
      </c>
      <c r="J203" s="25">
        <v>315.29000000000002</v>
      </c>
      <c r="K203" s="108">
        <v>0.58599999999999997</v>
      </c>
      <c r="L203" s="109">
        <v>317.07</v>
      </c>
      <c r="M203" s="25">
        <v>0.6774</v>
      </c>
      <c r="N203" s="25">
        <v>447.88</v>
      </c>
      <c r="O203" s="108">
        <v>0.69340000000000002</v>
      </c>
      <c r="P203" s="109">
        <v>522.1</v>
      </c>
      <c r="Q203" s="108">
        <v>0.69269999999999998</v>
      </c>
      <c r="R203" s="115">
        <v>572.19098099999997</v>
      </c>
      <c r="S203" s="106">
        <f t="shared" si="25"/>
        <v>0.69269999999999998</v>
      </c>
      <c r="T203" s="114">
        <f t="shared" si="26"/>
        <v>572.19098099999997</v>
      </c>
      <c r="U203" s="106">
        <f t="shared" si="27"/>
        <v>0.69269999999999998</v>
      </c>
      <c r="V203" s="176">
        <f t="shared" si="28"/>
        <v>572.19098099999997</v>
      </c>
      <c r="W203" s="181">
        <v>0.61380000000000001</v>
      </c>
      <c r="X203" s="177">
        <f t="shared" si="29"/>
        <v>674.27</v>
      </c>
      <c r="Y203" s="115">
        <f t="shared" si="30"/>
        <v>722.18</v>
      </c>
      <c r="Z203" s="181">
        <f>_xlfn.XLOOKUP(A203,'[1]DRG koeficienti'!$A:$A,'[1]DRG koeficienti'!$F:$F)</f>
        <v>0.4491</v>
      </c>
      <c r="AA203" s="177">
        <f t="shared" si="31"/>
        <v>568.20132000000001</v>
      </c>
      <c r="AB203" s="181">
        <f>_xlfn.XLOOKUP(A203,[2]KK_DRG_koef_2025a!$A:$A,[2]KK_DRG_koef_2025a!$AA:$AA)</f>
        <v>0.36670000000000003</v>
      </c>
      <c r="AC203" s="177">
        <f t="shared" si="32"/>
        <v>479.54459100000003</v>
      </c>
    </row>
    <row r="204" spans="1:29" ht="30" x14ac:dyDescent="0.25">
      <c r="A204" s="23" t="s">
        <v>387</v>
      </c>
      <c r="B204" s="24" t="s">
        <v>388</v>
      </c>
      <c r="C204" s="24"/>
      <c r="D204" s="24" t="s">
        <v>289</v>
      </c>
      <c r="E204" s="93" t="s">
        <v>290</v>
      </c>
      <c r="F204" s="24" t="s">
        <v>388</v>
      </c>
      <c r="G204" s="108">
        <v>0.5524</v>
      </c>
      <c r="H204" s="109">
        <v>294.76</v>
      </c>
      <c r="I204" s="99" t="s">
        <v>1881</v>
      </c>
      <c r="J204" s="25">
        <v>253.78</v>
      </c>
      <c r="K204" s="108">
        <v>0.4919</v>
      </c>
      <c r="L204" s="109">
        <v>266.14999999999998</v>
      </c>
      <c r="M204" s="25">
        <v>0.54659999999999997</v>
      </c>
      <c r="N204" s="25">
        <v>361.4</v>
      </c>
      <c r="O204" s="108">
        <v>0.57079999999999997</v>
      </c>
      <c r="P204" s="109">
        <v>429.79</v>
      </c>
      <c r="Q204" s="108">
        <v>0.60309999999999997</v>
      </c>
      <c r="R204" s="115">
        <v>498.17869299999995</v>
      </c>
      <c r="S204" s="106">
        <f t="shared" si="25"/>
        <v>0.60309999999999997</v>
      </c>
      <c r="T204" s="114">
        <f t="shared" si="26"/>
        <v>498.17869299999995</v>
      </c>
      <c r="U204" s="106">
        <f t="shared" si="27"/>
        <v>0.60309999999999997</v>
      </c>
      <c r="V204" s="176">
        <f t="shared" si="28"/>
        <v>498.17869299999995</v>
      </c>
      <c r="W204" s="181">
        <v>0.6421</v>
      </c>
      <c r="X204" s="177">
        <f t="shared" si="29"/>
        <v>705.35</v>
      </c>
      <c r="Y204" s="115">
        <f t="shared" si="30"/>
        <v>755.48</v>
      </c>
      <c r="Z204" s="181">
        <f>_xlfn.XLOOKUP(A204,'[1]DRG koeficienti'!$A:$A,'[1]DRG koeficienti'!$F:$F)</f>
        <v>0.66720000000000002</v>
      </c>
      <c r="AA204" s="177">
        <f t="shared" si="31"/>
        <v>844.1414400000001</v>
      </c>
      <c r="AB204" s="181">
        <f>_xlfn.XLOOKUP(A204,[2]KK_DRG_koef_2025a!$A:$A,[2]KK_DRG_koef_2025a!$AA:$AA)</f>
        <v>0.66259999999999997</v>
      </c>
      <c r="AC204" s="177">
        <f t="shared" si="32"/>
        <v>866.50189799999998</v>
      </c>
    </row>
    <row r="205" spans="1:29" ht="30" x14ac:dyDescent="0.25">
      <c r="A205" s="23" t="s">
        <v>389</v>
      </c>
      <c r="B205" s="24" t="s">
        <v>390</v>
      </c>
      <c r="C205" s="24"/>
      <c r="D205" s="24" t="s">
        <v>289</v>
      </c>
      <c r="E205" s="93" t="s">
        <v>290</v>
      </c>
      <c r="F205" s="24" t="s">
        <v>390</v>
      </c>
      <c r="G205" s="108">
        <v>0.53410000000000002</v>
      </c>
      <c r="H205" s="109">
        <v>284.99</v>
      </c>
      <c r="I205" s="99" t="s">
        <v>1882</v>
      </c>
      <c r="J205" s="25">
        <v>229.06</v>
      </c>
      <c r="K205" s="108">
        <v>0.4572</v>
      </c>
      <c r="L205" s="109">
        <v>247.38</v>
      </c>
      <c r="M205" s="25">
        <v>0.50009999999999999</v>
      </c>
      <c r="N205" s="25">
        <v>330.66</v>
      </c>
      <c r="O205" s="108">
        <v>0.43130000000000002</v>
      </c>
      <c r="P205" s="109">
        <v>324.75</v>
      </c>
      <c r="Q205" s="108">
        <v>0.53369999999999995</v>
      </c>
      <c r="R205" s="115">
        <v>440.85221099999995</v>
      </c>
      <c r="S205" s="106">
        <f t="shared" si="25"/>
        <v>0.53369999999999995</v>
      </c>
      <c r="T205" s="114">
        <f t="shared" si="26"/>
        <v>440.85221099999995</v>
      </c>
      <c r="U205" s="106">
        <f t="shared" si="27"/>
        <v>0.53369999999999995</v>
      </c>
      <c r="V205" s="176">
        <f t="shared" si="28"/>
        <v>440.85221099999995</v>
      </c>
      <c r="W205" s="181">
        <v>0.5242</v>
      </c>
      <c r="X205" s="177">
        <f t="shared" si="29"/>
        <v>575.84</v>
      </c>
      <c r="Y205" s="115">
        <f t="shared" si="30"/>
        <v>616.76</v>
      </c>
      <c r="Z205" s="181">
        <f>_xlfn.XLOOKUP(A205,'[1]DRG koeficienti'!$A:$A,'[1]DRG koeficienti'!$F:$F)</f>
        <v>0.56630000000000003</v>
      </c>
      <c r="AA205" s="177">
        <f t="shared" si="31"/>
        <v>716.4827600000001</v>
      </c>
      <c r="AB205" s="181">
        <f>_xlfn.XLOOKUP(A205,[2]KK_DRG_koef_2025a!$A:$A,[2]KK_DRG_koef_2025a!$AA:$AA)</f>
        <v>0.41189999999999999</v>
      </c>
      <c r="AC205" s="177">
        <f t="shared" si="32"/>
        <v>538.65398700000003</v>
      </c>
    </row>
    <row r="206" spans="1:29" ht="30" x14ac:dyDescent="0.25">
      <c r="A206" s="23" t="s">
        <v>391</v>
      </c>
      <c r="B206" s="24" t="s">
        <v>392</v>
      </c>
      <c r="C206" s="24"/>
      <c r="D206" s="24" t="s">
        <v>289</v>
      </c>
      <c r="E206" s="93" t="s">
        <v>290</v>
      </c>
      <c r="F206" s="24" t="s">
        <v>392</v>
      </c>
      <c r="G206" s="108">
        <v>0.40479999999999999</v>
      </c>
      <c r="H206" s="109">
        <v>216</v>
      </c>
      <c r="I206" s="99" t="s">
        <v>1883</v>
      </c>
      <c r="J206" s="25">
        <v>193.69</v>
      </c>
      <c r="K206" s="108">
        <v>0.37109999999999999</v>
      </c>
      <c r="L206" s="109">
        <v>200.79</v>
      </c>
      <c r="M206" s="25">
        <v>0.39929999999999999</v>
      </c>
      <c r="N206" s="25">
        <v>264.01</v>
      </c>
      <c r="O206" s="108">
        <v>0.42870000000000003</v>
      </c>
      <c r="P206" s="109">
        <v>322.79000000000002</v>
      </c>
      <c r="Q206" s="108">
        <v>0.4708</v>
      </c>
      <c r="R206" s="115">
        <v>388.894924</v>
      </c>
      <c r="S206" s="106">
        <f t="shared" si="25"/>
        <v>0.4708</v>
      </c>
      <c r="T206" s="114">
        <f t="shared" si="26"/>
        <v>388.894924</v>
      </c>
      <c r="U206" s="106">
        <f t="shared" si="27"/>
        <v>0.4708</v>
      </c>
      <c r="V206" s="176">
        <f t="shared" si="28"/>
        <v>388.894924</v>
      </c>
      <c r="W206" s="181">
        <v>0.44019999999999998</v>
      </c>
      <c r="X206" s="177">
        <f t="shared" si="29"/>
        <v>483.56</v>
      </c>
      <c r="Y206" s="115">
        <f t="shared" si="30"/>
        <v>517.92999999999995</v>
      </c>
      <c r="Z206" s="181">
        <f>_xlfn.XLOOKUP(A206,'[1]DRG koeficienti'!$A:$A,'[1]DRG koeficienti'!$F:$F)</f>
        <v>0.5071</v>
      </c>
      <c r="AA206" s="177">
        <f t="shared" si="31"/>
        <v>641.58292000000006</v>
      </c>
      <c r="AB206" s="181">
        <f>_xlfn.XLOOKUP(A206,[2]KK_DRG_koef_2025a!$A:$A,[2]KK_DRG_koef_2025a!$AA:$AA)</f>
        <v>0.50090000000000001</v>
      </c>
      <c r="AC206" s="177">
        <f t="shared" si="32"/>
        <v>655.04195700000002</v>
      </c>
    </row>
    <row r="207" spans="1:29" ht="30" x14ac:dyDescent="0.25">
      <c r="A207" s="23" t="s">
        <v>393</v>
      </c>
      <c r="B207" s="24" t="s">
        <v>394</v>
      </c>
      <c r="C207" s="24"/>
      <c r="D207" s="24" t="s">
        <v>289</v>
      </c>
      <c r="E207" s="93" t="s">
        <v>290</v>
      </c>
      <c r="F207" s="24" t="s">
        <v>394</v>
      </c>
      <c r="G207" s="108">
        <v>0.60260000000000002</v>
      </c>
      <c r="H207" s="109">
        <v>321.54000000000002</v>
      </c>
      <c r="I207" s="99" t="s">
        <v>1884</v>
      </c>
      <c r="J207" s="25">
        <v>309.06</v>
      </c>
      <c r="K207" s="108">
        <v>0.64219999999999999</v>
      </c>
      <c r="L207" s="109">
        <v>347.48</v>
      </c>
      <c r="M207" s="25">
        <v>0.61360000000000003</v>
      </c>
      <c r="N207" s="25">
        <v>405.7</v>
      </c>
      <c r="O207" s="108">
        <v>0.64880000000000004</v>
      </c>
      <c r="P207" s="109">
        <v>488.52</v>
      </c>
      <c r="Q207" s="108">
        <v>0.73050000000000004</v>
      </c>
      <c r="R207" s="115">
        <v>603.41491500000006</v>
      </c>
      <c r="S207" s="106">
        <f t="shared" si="25"/>
        <v>0.73050000000000004</v>
      </c>
      <c r="T207" s="114">
        <f t="shared" si="26"/>
        <v>603.41491500000006</v>
      </c>
      <c r="U207" s="106">
        <f t="shared" si="27"/>
        <v>0.73050000000000004</v>
      </c>
      <c r="V207" s="176">
        <f t="shared" si="28"/>
        <v>603.41491500000006</v>
      </c>
      <c r="W207" s="181">
        <v>0.69520000000000004</v>
      </c>
      <c r="X207" s="177">
        <f t="shared" si="29"/>
        <v>763.68</v>
      </c>
      <c r="Y207" s="115">
        <f t="shared" si="30"/>
        <v>817.95</v>
      </c>
      <c r="Z207" s="181">
        <f>_xlfn.XLOOKUP(A207,'[1]DRG koeficienti'!$A:$A,'[1]DRG koeficienti'!$F:$F)</f>
        <v>0.69599999999999995</v>
      </c>
      <c r="AA207" s="177">
        <f t="shared" si="31"/>
        <v>880.57920000000001</v>
      </c>
      <c r="AB207" s="181">
        <f>_xlfn.XLOOKUP(A207,[2]KK_DRG_koef_2025a!$A:$A,[2]KK_DRG_koef_2025a!$AA:$AA)</f>
        <v>0.72760000000000002</v>
      </c>
      <c r="AC207" s="177">
        <f t="shared" si="32"/>
        <v>951.50434800000005</v>
      </c>
    </row>
    <row r="208" spans="1:29" ht="30" x14ac:dyDescent="0.25">
      <c r="A208" s="23" t="s">
        <v>395</v>
      </c>
      <c r="B208" s="24" t="s">
        <v>396</v>
      </c>
      <c r="C208" s="24"/>
      <c r="D208" s="24" t="s">
        <v>289</v>
      </c>
      <c r="E208" s="93" t="s">
        <v>290</v>
      </c>
      <c r="F208" s="24" t="s">
        <v>396</v>
      </c>
      <c r="G208" s="108">
        <v>0.68769999999999998</v>
      </c>
      <c r="H208" s="109">
        <v>366.95</v>
      </c>
      <c r="I208" s="99" t="s">
        <v>1885</v>
      </c>
      <c r="J208" s="25">
        <v>284.67</v>
      </c>
      <c r="K208" s="108">
        <v>0.75409999999999999</v>
      </c>
      <c r="L208" s="109">
        <v>408.02</v>
      </c>
      <c r="M208" s="25">
        <v>0.71840000000000004</v>
      </c>
      <c r="N208" s="25">
        <v>474.99</v>
      </c>
      <c r="O208" s="108">
        <v>0.87429999999999997</v>
      </c>
      <c r="P208" s="109">
        <v>658.31</v>
      </c>
      <c r="Q208" s="108">
        <v>0.60740000000000005</v>
      </c>
      <c r="R208" s="115">
        <v>501.73062200000004</v>
      </c>
      <c r="S208" s="106">
        <f t="shared" si="25"/>
        <v>0.60740000000000005</v>
      </c>
      <c r="T208" s="114">
        <f t="shared" si="26"/>
        <v>501.73062200000004</v>
      </c>
      <c r="U208" s="106">
        <f t="shared" si="27"/>
        <v>0.60740000000000005</v>
      </c>
      <c r="V208" s="176">
        <f t="shared" si="28"/>
        <v>501.73062200000004</v>
      </c>
      <c r="W208" s="181">
        <v>0.59</v>
      </c>
      <c r="X208" s="177">
        <f t="shared" si="29"/>
        <v>648.12</v>
      </c>
      <c r="Y208" s="115">
        <f t="shared" si="30"/>
        <v>694.18</v>
      </c>
      <c r="Z208" s="181">
        <f>_xlfn.XLOOKUP(A208,'[1]DRG koeficienti'!$A:$A,'[1]DRG koeficienti'!$F:$F)</f>
        <v>0.45989999999999998</v>
      </c>
      <c r="AA208" s="177">
        <f t="shared" si="31"/>
        <v>581.86547999999993</v>
      </c>
      <c r="AB208" s="181">
        <f>_xlfn.XLOOKUP(A208,[2]KK_DRG_koef_2025a!$A:$A,[2]KK_DRG_koef_2025a!$AA:$AA)</f>
        <v>0.38080000000000003</v>
      </c>
      <c r="AC208" s="177">
        <f t="shared" si="32"/>
        <v>497.98358400000006</v>
      </c>
    </row>
    <row r="209" spans="1:29" ht="30" x14ac:dyDescent="0.25">
      <c r="A209" s="23" t="s">
        <v>397</v>
      </c>
      <c r="B209" s="24" t="s">
        <v>398</v>
      </c>
      <c r="C209" s="24"/>
      <c r="D209" s="24" t="s">
        <v>289</v>
      </c>
      <c r="E209" s="93" t="s">
        <v>290</v>
      </c>
      <c r="F209" s="24" t="s">
        <v>398</v>
      </c>
      <c r="G209" s="108">
        <v>1.583</v>
      </c>
      <c r="H209" s="109">
        <v>844.67</v>
      </c>
      <c r="I209" s="99" t="s">
        <v>1886</v>
      </c>
      <c r="J209" s="25">
        <v>186.43</v>
      </c>
      <c r="K209" s="108">
        <v>0.42420000000000002</v>
      </c>
      <c r="L209" s="109">
        <v>229.52</v>
      </c>
      <c r="M209" s="25">
        <v>0.41220000000000001</v>
      </c>
      <c r="N209" s="25">
        <v>272.54000000000002</v>
      </c>
      <c r="O209" s="108">
        <v>0.52549999999999997</v>
      </c>
      <c r="P209" s="109">
        <v>395.68</v>
      </c>
      <c r="Q209" s="108">
        <v>0.77380000000000004</v>
      </c>
      <c r="R209" s="115">
        <v>639.18201399999998</v>
      </c>
      <c r="S209" s="106">
        <f t="shared" si="25"/>
        <v>0.77380000000000004</v>
      </c>
      <c r="T209" s="114">
        <f t="shared" si="26"/>
        <v>639.18201399999998</v>
      </c>
      <c r="U209" s="106">
        <f t="shared" si="27"/>
        <v>0.77380000000000004</v>
      </c>
      <c r="V209" s="176">
        <f t="shared" si="28"/>
        <v>639.18201399999998</v>
      </c>
      <c r="W209" s="181">
        <v>0.5776</v>
      </c>
      <c r="X209" s="177">
        <f t="shared" si="29"/>
        <v>634.5</v>
      </c>
      <c r="Y209" s="115">
        <f t="shared" si="30"/>
        <v>679.59</v>
      </c>
      <c r="Z209" s="181">
        <f>_xlfn.XLOOKUP(A209,'[1]DRG koeficienti'!$A:$A,'[1]DRG koeficienti'!$F:$F)</f>
        <v>0.56059999999999999</v>
      </c>
      <c r="AA209" s="177">
        <f t="shared" si="31"/>
        <v>709.27112</v>
      </c>
      <c r="AB209" s="181">
        <f>_xlfn.XLOOKUP(A209,[2]KK_DRG_koef_2025a!$A:$A,[2]KK_DRG_koef_2025a!$AA:$AA)</f>
        <v>0.62390000000000001</v>
      </c>
      <c r="AC209" s="177">
        <f t="shared" si="32"/>
        <v>815.89274699999999</v>
      </c>
    </row>
    <row r="210" spans="1:29" ht="30" x14ac:dyDescent="0.25">
      <c r="A210" s="23" t="s">
        <v>399</v>
      </c>
      <c r="B210" s="24" t="s">
        <v>400</v>
      </c>
      <c r="C210" s="24"/>
      <c r="D210" s="24" t="s">
        <v>289</v>
      </c>
      <c r="E210" s="93" t="s">
        <v>290</v>
      </c>
      <c r="F210" s="24" t="s">
        <v>400</v>
      </c>
      <c r="G210" s="108">
        <v>0.48089999999999999</v>
      </c>
      <c r="H210" s="109">
        <v>256.60000000000002</v>
      </c>
      <c r="I210" s="99" t="s">
        <v>1887</v>
      </c>
      <c r="J210" s="25">
        <v>187.63</v>
      </c>
      <c r="K210" s="108">
        <v>0.31790000000000002</v>
      </c>
      <c r="L210" s="109">
        <v>172.01</v>
      </c>
      <c r="M210" s="25">
        <v>0.37769999999999998</v>
      </c>
      <c r="N210" s="25">
        <v>249.73</v>
      </c>
      <c r="O210" s="108">
        <v>0.39290000000000003</v>
      </c>
      <c r="P210" s="109">
        <v>295.83999999999997</v>
      </c>
      <c r="Q210" s="108">
        <v>0.38579999999999998</v>
      </c>
      <c r="R210" s="115">
        <v>318.68237399999998</v>
      </c>
      <c r="S210" s="106">
        <f t="shared" si="25"/>
        <v>0.38579999999999998</v>
      </c>
      <c r="T210" s="114">
        <f t="shared" si="26"/>
        <v>318.68237399999998</v>
      </c>
      <c r="U210" s="106">
        <f t="shared" si="27"/>
        <v>0.38579999999999998</v>
      </c>
      <c r="V210" s="176">
        <f t="shared" si="28"/>
        <v>318.68237399999998</v>
      </c>
      <c r="W210" s="181">
        <v>0.39450000000000002</v>
      </c>
      <c r="X210" s="177">
        <f t="shared" si="29"/>
        <v>433.36</v>
      </c>
      <c r="Y210" s="115">
        <f t="shared" si="30"/>
        <v>464.16</v>
      </c>
      <c r="Z210" s="181">
        <f>_xlfn.XLOOKUP(A210,'[1]DRG koeficienti'!$A:$A,'[1]DRG koeficienti'!$F:$F)</f>
        <v>0.40150000000000002</v>
      </c>
      <c r="AA210" s="177">
        <f t="shared" si="31"/>
        <v>507.97780000000006</v>
      </c>
      <c r="AB210" s="181">
        <f>_xlfn.XLOOKUP(A210,[2]KK_DRG_koef_2025a!$A:$A,[2]KK_DRG_koef_2025a!$AA:$AA)</f>
        <v>0.3947</v>
      </c>
      <c r="AC210" s="177">
        <f t="shared" si="32"/>
        <v>516.16103099999998</v>
      </c>
    </row>
    <row r="211" spans="1:29" ht="30" x14ac:dyDescent="0.25">
      <c r="A211" s="23" t="s">
        <v>401</v>
      </c>
      <c r="B211" s="24" t="s">
        <v>402</v>
      </c>
      <c r="C211" s="24"/>
      <c r="D211" s="24" t="s">
        <v>289</v>
      </c>
      <c r="E211" s="93" t="s">
        <v>290</v>
      </c>
      <c r="F211" s="24" t="s">
        <v>402</v>
      </c>
      <c r="G211" s="108">
        <v>0.3901</v>
      </c>
      <c r="H211" s="109">
        <v>208.15</v>
      </c>
      <c r="I211" s="99" t="s">
        <v>1888</v>
      </c>
      <c r="J211" s="25">
        <v>133.16999999999999</v>
      </c>
      <c r="K211" s="108">
        <v>0.26619999999999999</v>
      </c>
      <c r="L211" s="109">
        <v>144.03</v>
      </c>
      <c r="M211" s="25">
        <v>0.27360000000000001</v>
      </c>
      <c r="N211" s="25">
        <v>180.9</v>
      </c>
      <c r="O211" s="108">
        <v>0.2525</v>
      </c>
      <c r="P211" s="109">
        <v>190.12</v>
      </c>
      <c r="Q211" s="108">
        <v>0.26700000000000002</v>
      </c>
      <c r="R211" s="115">
        <v>220.55001000000001</v>
      </c>
      <c r="S211" s="106">
        <f t="shared" si="25"/>
        <v>0.26700000000000002</v>
      </c>
      <c r="T211" s="114">
        <f t="shared" si="26"/>
        <v>220.55001000000001</v>
      </c>
      <c r="U211" s="106">
        <f t="shared" si="27"/>
        <v>0.26700000000000002</v>
      </c>
      <c r="V211" s="176">
        <f t="shared" si="28"/>
        <v>220.55001000000001</v>
      </c>
      <c r="W211" s="181">
        <v>0.25919999999999999</v>
      </c>
      <c r="X211" s="177">
        <f t="shared" si="29"/>
        <v>284.73</v>
      </c>
      <c r="Y211" s="115">
        <f t="shared" si="30"/>
        <v>304.97000000000003</v>
      </c>
      <c r="Z211" s="181">
        <f>_xlfn.XLOOKUP(A211,'[1]DRG koeficienti'!$A:$A,'[1]DRG koeficienti'!$F:$F)</f>
        <v>0.3044</v>
      </c>
      <c r="AA211" s="177">
        <f t="shared" si="31"/>
        <v>385.12688000000003</v>
      </c>
      <c r="AB211" s="181">
        <f>_xlfn.XLOOKUP(A211,[2]KK_DRG_koef_2025a!$A:$A,[2]KK_DRG_koef_2025a!$AA:$AA)</f>
        <v>0.28170000000000001</v>
      </c>
      <c r="AC211" s="177">
        <f t="shared" si="32"/>
        <v>368.387541</v>
      </c>
    </row>
    <row r="212" spans="1:29" ht="30" x14ac:dyDescent="0.25">
      <c r="A212" s="161" t="s">
        <v>403</v>
      </c>
      <c r="B212" s="162" t="s">
        <v>404</v>
      </c>
      <c r="C212" s="164" t="s">
        <v>2390</v>
      </c>
      <c r="D212" s="24" t="s">
        <v>289</v>
      </c>
      <c r="E212" s="93" t="s">
        <v>290</v>
      </c>
      <c r="F212" s="162" t="s">
        <v>404</v>
      </c>
      <c r="G212" s="108">
        <v>0.63500000000000001</v>
      </c>
      <c r="H212" s="109">
        <v>338.83</v>
      </c>
      <c r="I212" s="99" t="s">
        <v>1889</v>
      </c>
      <c r="J212" s="25">
        <v>233.97</v>
      </c>
      <c r="K212" s="108">
        <v>0.45119999999999999</v>
      </c>
      <c r="L212" s="109">
        <v>244.13</v>
      </c>
      <c r="M212" s="25">
        <v>0.49880000000000002</v>
      </c>
      <c r="N212" s="25">
        <v>329.8</v>
      </c>
      <c r="O212" s="108">
        <v>0.46010000000000001</v>
      </c>
      <c r="P212" s="109">
        <v>346.44</v>
      </c>
      <c r="Q212" s="108">
        <v>0.50070000000000003</v>
      </c>
      <c r="R212" s="115">
        <v>413.59322100000003</v>
      </c>
      <c r="S212" s="106">
        <f t="shared" si="25"/>
        <v>0.50070000000000003</v>
      </c>
      <c r="T212" s="114">
        <f t="shared" si="26"/>
        <v>413.59322100000003</v>
      </c>
      <c r="U212" s="106">
        <f t="shared" si="27"/>
        <v>0.50070000000000003</v>
      </c>
      <c r="V212" s="176">
        <f t="shared" si="28"/>
        <v>413.59322100000003</v>
      </c>
      <c r="W212" s="181"/>
      <c r="X212" s="177"/>
      <c r="Y212" s="115"/>
      <c r="Z212" s="181"/>
      <c r="AA212" s="177"/>
      <c r="AB212" s="181"/>
      <c r="AC212" s="177"/>
    </row>
    <row r="213" spans="1:29" ht="30" x14ac:dyDescent="0.25">
      <c r="A213" s="23" t="s">
        <v>2382</v>
      </c>
      <c r="B213" s="24" t="s">
        <v>2383</v>
      </c>
      <c r="C213" s="29" t="s">
        <v>2389</v>
      </c>
      <c r="D213" s="24" t="s">
        <v>289</v>
      </c>
      <c r="E213" s="93" t="s">
        <v>290</v>
      </c>
      <c r="F213" s="24" t="s">
        <v>2383</v>
      </c>
      <c r="G213" s="108"/>
      <c r="H213" s="109"/>
      <c r="I213" s="99"/>
      <c r="J213" s="25"/>
      <c r="K213" s="108"/>
      <c r="L213" s="109"/>
      <c r="M213" s="25"/>
      <c r="N213" s="25"/>
      <c r="O213" s="108"/>
      <c r="P213" s="109"/>
      <c r="Q213" s="108"/>
      <c r="R213" s="115"/>
      <c r="S213" s="106"/>
      <c r="T213" s="114"/>
      <c r="U213" s="106"/>
      <c r="V213" s="176"/>
      <c r="W213" s="182">
        <v>1</v>
      </c>
      <c r="X213" s="177">
        <f t="shared" si="29"/>
        <v>1098.51</v>
      </c>
      <c r="Y213" s="115">
        <f t="shared" si="30"/>
        <v>1176.57</v>
      </c>
      <c r="Z213" s="181">
        <f>_xlfn.XLOOKUP(A213,'[1]DRG koeficienti'!$A:$A,'[1]DRG koeficienti'!$F:$F)</f>
        <v>0.56059999999999999</v>
      </c>
      <c r="AA213" s="177">
        <f t="shared" si="31"/>
        <v>709.27112</v>
      </c>
      <c r="AB213" s="181">
        <f>_xlfn.XLOOKUP(A213,[2]KK_DRG_koef_2025a!$A:$A,[2]KK_DRG_koef_2025a!$AA:$AA)</f>
        <v>0.58399999999999996</v>
      </c>
      <c r="AC213" s="177">
        <f t="shared" si="32"/>
        <v>763.71431999999993</v>
      </c>
    </row>
    <row r="214" spans="1:29" ht="30" x14ac:dyDescent="0.25">
      <c r="A214" s="23" t="s">
        <v>2384</v>
      </c>
      <c r="B214" s="24" t="s">
        <v>2385</v>
      </c>
      <c r="C214" s="29" t="s">
        <v>2389</v>
      </c>
      <c r="D214" s="24" t="s">
        <v>289</v>
      </c>
      <c r="E214" s="93" t="s">
        <v>290</v>
      </c>
      <c r="F214" s="24" t="s">
        <v>2385</v>
      </c>
      <c r="G214" s="108"/>
      <c r="H214" s="109"/>
      <c r="I214" s="99"/>
      <c r="J214" s="25"/>
      <c r="K214" s="108"/>
      <c r="L214" s="109"/>
      <c r="M214" s="25"/>
      <c r="N214" s="25"/>
      <c r="O214" s="108"/>
      <c r="P214" s="109"/>
      <c r="Q214" s="108"/>
      <c r="R214" s="115"/>
      <c r="S214" s="106"/>
      <c r="T214" s="114"/>
      <c r="U214" s="106"/>
      <c r="V214" s="176"/>
      <c r="W214" s="182">
        <v>1</v>
      </c>
      <c r="X214" s="177">
        <f t="shared" si="29"/>
        <v>1098.51</v>
      </c>
      <c r="Y214" s="115">
        <f t="shared" si="30"/>
        <v>1176.57</v>
      </c>
      <c r="Z214" s="181">
        <f>_xlfn.XLOOKUP(A214,'[1]DRG koeficienti'!$A:$A,'[1]DRG koeficienti'!$F:$F)</f>
        <v>0.49609999999999999</v>
      </c>
      <c r="AA214" s="177">
        <f t="shared" si="31"/>
        <v>627.66571999999996</v>
      </c>
      <c r="AB214" s="181">
        <f>_xlfn.XLOOKUP(A214,[2]KK_DRG_koef_2025a!$A:$A,[2]KK_DRG_koef_2025a!$AA:$AA)</f>
        <v>0.33350000000000002</v>
      </c>
      <c r="AC214" s="177">
        <f t="shared" si="32"/>
        <v>436.12795500000004</v>
      </c>
    </row>
    <row r="215" spans="1:29" ht="30" x14ac:dyDescent="0.25">
      <c r="A215" s="23" t="s">
        <v>405</v>
      </c>
      <c r="B215" s="24" t="s">
        <v>406</v>
      </c>
      <c r="C215" s="24"/>
      <c r="D215" s="24" t="s">
        <v>289</v>
      </c>
      <c r="E215" s="93" t="s">
        <v>290</v>
      </c>
      <c r="F215" s="24" t="s">
        <v>406</v>
      </c>
      <c r="G215" s="108">
        <v>0.64810000000000001</v>
      </c>
      <c r="H215" s="109">
        <v>345.82</v>
      </c>
      <c r="I215" s="99" t="s">
        <v>1890</v>
      </c>
      <c r="J215" s="25">
        <v>241.66</v>
      </c>
      <c r="K215" s="108">
        <v>0.49099999999999999</v>
      </c>
      <c r="L215" s="109">
        <v>265.67</v>
      </c>
      <c r="M215" s="25">
        <v>0.48570000000000002</v>
      </c>
      <c r="N215" s="25">
        <v>321.14</v>
      </c>
      <c r="O215" s="108">
        <v>0.54010000000000002</v>
      </c>
      <c r="P215" s="109">
        <v>406.67</v>
      </c>
      <c r="Q215" s="108">
        <v>0.47160000000000002</v>
      </c>
      <c r="R215" s="115">
        <v>389.55574799999999</v>
      </c>
      <c r="S215" s="106">
        <f t="shared" si="25"/>
        <v>0.47160000000000002</v>
      </c>
      <c r="T215" s="114">
        <f t="shared" si="26"/>
        <v>389.55574799999999</v>
      </c>
      <c r="U215" s="106">
        <f t="shared" si="27"/>
        <v>0.47160000000000002</v>
      </c>
      <c r="V215" s="176">
        <f t="shared" si="28"/>
        <v>389.55574799999999</v>
      </c>
      <c r="W215" s="181">
        <v>0.4637</v>
      </c>
      <c r="X215" s="177">
        <f t="shared" si="29"/>
        <v>509.38</v>
      </c>
      <c r="Y215" s="115">
        <f t="shared" si="30"/>
        <v>545.58000000000004</v>
      </c>
      <c r="Z215" s="181">
        <f>_xlfn.XLOOKUP(A215,'[1]DRG koeficienti'!$A:$A,'[1]DRG koeficienti'!$F:$F)</f>
        <v>0.54479999999999995</v>
      </c>
      <c r="AA215" s="177">
        <f t="shared" si="31"/>
        <v>689.28095999999994</v>
      </c>
      <c r="AB215" s="181">
        <f>_xlfn.XLOOKUP(A215,[2]KK_DRG_koef_2025a!$A:$A,[2]KK_DRG_koef_2025a!$AA:$AA)</f>
        <v>0.59840000000000004</v>
      </c>
      <c r="AC215" s="177">
        <f t="shared" si="32"/>
        <v>782.54563200000007</v>
      </c>
    </row>
    <row r="216" spans="1:29" ht="30" x14ac:dyDescent="0.25">
      <c r="A216" s="23" t="s">
        <v>407</v>
      </c>
      <c r="B216" s="24" t="s">
        <v>408</v>
      </c>
      <c r="C216" s="24"/>
      <c r="D216" s="24" t="s">
        <v>289</v>
      </c>
      <c r="E216" s="93" t="s">
        <v>290</v>
      </c>
      <c r="F216" s="24" t="s">
        <v>408</v>
      </c>
      <c r="G216" s="108">
        <v>0.49840000000000001</v>
      </c>
      <c r="H216" s="109">
        <v>265.94</v>
      </c>
      <c r="I216" s="99" t="s">
        <v>1891</v>
      </c>
      <c r="J216" s="25">
        <v>182.28</v>
      </c>
      <c r="K216" s="108">
        <v>0.40079999999999999</v>
      </c>
      <c r="L216" s="109">
        <v>216.86</v>
      </c>
      <c r="M216" s="25">
        <v>0.30730000000000002</v>
      </c>
      <c r="N216" s="25">
        <v>203.18</v>
      </c>
      <c r="O216" s="108">
        <v>0.32269999999999999</v>
      </c>
      <c r="P216" s="109">
        <v>242.98</v>
      </c>
      <c r="Q216" s="108">
        <v>0.38990000000000002</v>
      </c>
      <c r="R216" s="115">
        <v>322.069097</v>
      </c>
      <c r="S216" s="106">
        <f t="shared" si="25"/>
        <v>0.38990000000000002</v>
      </c>
      <c r="T216" s="114">
        <f t="shared" si="26"/>
        <v>322.069097</v>
      </c>
      <c r="U216" s="106">
        <f t="shared" si="27"/>
        <v>0.38990000000000002</v>
      </c>
      <c r="V216" s="176">
        <f t="shared" si="28"/>
        <v>322.069097</v>
      </c>
      <c r="W216" s="181">
        <v>0.30199999999999999</v>
      </c>
      <c r="X216" s="177">
        <f t="shared" si="29"/>
        <v>331.75</v>
      </c>
      <c r="Y216" s="115">
        <f t="shared" si="30"/>
        <v>355.32</v>
      </c>
      <c r="Z216" s="181">
        <f>_xlfn.XLOOKUP(A216,'[1]DRG koeficienti'!$A:$A,'[1]DRG koeficienti'!$F:$F)</f>
        <v>0.34360000000000002</v>
      </c>
      <c r="AA216" s="177">
        <f t="shared" si="31"/>
        <v>434.72272000000004</v>
      </c>
      <c r="AB216" s="181">
        <f>_xlfn.XLOOKUP(A216,[2]KK_DRG_koef_2025a!$A:$A,[2]KK_DRG_koef_2025a!$AA:$AA)</f>
        <v>0.35389999999999999</v>
      </c>
      <c r="AC216" s="177">
        <f t="shared" si="32"/>
        <v>462.80564700000002</v>
      </c>
    </row>
    <row r="217" spans="1:29" ht="30" x14ac:dyDescent="0.25">
      <c r="A217" s="23" t="s">
        <v>409</v>
      </c>
      <c r="B217" s="24" t="s">
        <v>410</v>
      </c>
      <c r="C217" s="24"/>
      <c r="D217" s="24" t="s">
        <v>289</v>
      </c>
      <c r="E217" s="93" t="s">
        <v>290</v>
      </c>
      <c r="F217" s="24" t="s">
        <v>410</v>
      </c>
      <c r="G217" s="108">
        <v>0.67859999999999998</v>
      </c>
      <c r="H217" s="109">
        <v>362.09</v>
      </c>
      <c r="I217" s="99" t="s">
        <v>1892</v>
      </c>
      <c r="J217" s="25">
        <v>211.15</v>
      </c>
      <c r="K217" s="108">
        <v>0.14630000000000001</v>
      </c>
      <c r="L217" s="109">
        <v>79.16</v>
      </c>
      <c r="M217" s="25">
        <v>0.41060000000000002</v>
      </c>
      <c r="N217" s="25">
        <v>271.48</v>
      </c>
      <c r="O217" s="108">
        <v>0.73099999999999998</v>
      </c>
      <c r="P217" s="109">
        <v>550.41</v>
      </c>
      <c r="Q217" s="108">
        <v>0.3422</v>
      </c>
      <c r="R217" s="115">
        <v>282.66746599999999</v>
      </c>
      <c r="S217" s="106">
        <f t="shared" si="25"/>
        <v>0.3422</v>
      </c>
      <c r="T217" s="114">
        <f t="shared" si="26"/>
        <v>282.66746599999999</v>
      </c>
      <c r="U217" s="106">
        <f t="shared" si="27"/>
        <v>0.3422</v>
      </c>
      <c r="V217" s="176">
        <f t="shared" si="28"/>
        <v>282.66746599999999</v>
      </c>
      <c r="W217" s="181">
        <v>0.1598</v>
      </c>
      <c r="X217" s="177">
        <f t="shared" si="29"/>
        <v>175.54</v>
      </c>
      <c r="Y217" s="115">
        <f t="shared" si="30"/>
        <v>188.02</v>
      </c>
      <c r="Z217" s="181">
        <f>_xlfn.XLOOKUP(A217,'[1]DRG koeficienti'!$A:$A,'[1]DRG koeficienti'!$F:$F)</f>
        <v>0.1658</v>
      </c>
      <c r="AA217" s="177">
        <f t="shared" si="31"/>
        <v>209.77016</v>
      </c>
      <c r="AB217" s="181">
        <f>_xlfn.XLOOKUP(A217,[2]KK_DRG_koef_2025a!$A:$A,[2]KK_DRG_koef_2025a!$AA:$AA)</f>
        <v>0.34949999999999998</v>
      </c>
      <c r="AC217" s="177">
        <f t="shared" si="32"/>
        <v>457.05163499999998</v>
      </c>
    </row>
    <row r="218" spans="1:29" ht="30" x14ac:dyDescent="0.25">
      <c r="A218" s="23" t="s">
        <v>411</v>
      </c>
      <c r="B218" s="24" t="s">
        <v>412</v>
      </c>
      <c r="C218" s="24"/>
      <c r="D218" s="24" t="s">
        <v>289</v>
      </c>
      <c r="E218" s="93" t="s">
        <v>290</v>
      </c>
      <c r="F218" s="24" t="s">
        <v>412</v>
      </c>
      <c r="G218" s="108">
        <v>0.56340000000000001</v>
      </c>
      <c r="H218" s="109">
        <v>300.62</v>
      </c>
      <c r="I218" s="99" t="s">
        <v>1893</v>
      </c>
      <c r="J218" s="25">
        <v>255.2</v>
      </c>
      <c r="K218" s="108">
        <v>0.49609999999999999</v>
      </c>
      <c r="L218" s="109">
        <v>268.42</v>
      </c>
      <c r="M218" s="25">
        <v>0.56640000000000001</v>
      </c>
      <c r="N218" s="25">
        <v>374.49</v>
      </c>
      <c r="O218" s="108">
        <v>0.61770000000000003</v>
      </c>
      <c r="P218" s="109">
        <v>465.1</v>
      </c>
      <c r="Q218" s="108">
        <v>0.72130000000000005</v>
      </c>
      <c r="R218" s="115">
        <v>595.81543899999997</v>
      </c>
      <c r="S218" s="106">
        <f t="shared" si="25"/>
        <v>0.72130000000000005</v>
      </c>
      <c r="T218" s="114">
        <f t="shared" si="26"/>
        <v>595.81543899999997</v>
      </c>
      <c r="U218" s="106">
        <f t="shared" si="27"/>
        <v>0.72130000000000005</v>
      </c>
      <c r="V218" s="176">
        <f t="shared" si="28"/>
        <v>595.81543899999997</v>
      </c>
      <c r="W218" s="181">
        <v>0.61399999999999999</v>
      </c>
      <c r="X218" s="177">
        <f t="shared" si="29"/>
        <v>674.49</v>
      </c>
      <c r="Y218" s="115">
        <f t="shared" si="30"/>
        <v>722.41</v>
      </c>
      <c r="Z218" s="181">
        <f>_xlfn.XLOOKUP(A218,'[1]DRG koeficienti'!$A:$A,'[1]DRG koeficienti'!$F:$F)</f>
        <v>0.69320000000000004</v>
      </c>
      <c r="AA218" s="177">
        <f t="shared" si="31"/>
        <v>877.03664000000003</v>
      </c>
      <c r="AB218" s="181">
        <f>_xlfn.XLOOKUP(A218,[2]KK_DRG_koef_2025a!$A:$A,[2]KK_DRG_koef_2025a!$AA:$AA)</f>
        <v>0.65890000000000004</v>
      </c>
      <c r="AC218" s="177">
        <f t="shared" si="32"/>
        <v>861.66329700000006</v>
      </c>
    </row>
    <row r="219" spans="1:29" ht="30" x14ac:dyDescent="0.25">
      <c r="A219" s="23" t="s">
        <v>413</v>
      </c>
      <c r="B219" s="24" t="s">
        <v>414</v>
      </c>
      <c r="C219" s="24"/>
      <c r="D219" s="24" t="s">
        <v>289</v>
      </c>
      <c r="E219" s="93" t="s">
        <v>290</v>
      </c>
      <c r="F219" s="24" t="s">
        <v>414</v>
      </c>
      <c r="G219" s="108">
        <v>0.56330000000000002</v>
      </c>
      <c r="H219" s="109">
        <v>300.57</v>
      </c>
      <c r="I219" s="99" t="s">
        <v>1894</v>
      </c>
      <c r="J219" s="25">
        <v>249.03</v>
      </c>
      <c r="K219" s="108">
        <v>0.48549999999999999</v>
      </c>
      <c r="L219" s="109">
        <v>262.69</v>
      </c>
      <c r="M219" s="25">
        <v>0.52959999999999996</v>
      </c>
      <c r="N219" s="25">
        <v>350.16</v>
      </c>
      <c r="O219" s="108">
        <v>0.45240000000000002</v>
      </c>
      <c r="P219" s="109">
        <v>340.64</v>
      </c>
      <c r="Q219" s="108">
        <v>0.5353</v>
      </c>
      <c r="R219" s="115">
        <v>442.17385899999999</v>
      </c>
      <c r="S219" s="106">
        <f t="shared" si="25"/>
        <v>0.5353</v>
      </c>
      <c r="T219" s="114">
        <f t="shared" si="26"/>
        <v>442.17385899999999</v>
      </c>
      <c r="U219" s="106">
        <f t="shared" si="27"/>
        <v>0.5353</v>
      </c>
      <c r="V219" s="176">
        <f t="shared" si="28"/>
        <v>442.17385899999999</v>
      </c>
      <c r="W219" s="181">
        <v>0.57310000000000005</v>
      </c>
      <c r="X219" s="177">
        <f t="shared" si="29"/>
        <v>629.55999999999995</v>
      </c>
      <c r="Y219" s="115">
        <f t="shared" si="30"/>
        <v>674.29</v>
      </c>
      <c r="Z219" s="181">
        <f>_xlfn.XLOOKUP(A219,'[1]DRG koeficienti'!$A:$A,'[1]DRG koeficienti'!$F:$F)</f>
        <v>0.52739999999999998</v>
      </c>
      <c r="AA219" s="177">
        <f t="shared" si="31"/>
        <v>667.26648</v>
      </c>
      <c r="AB219" s="181">
        <f>_xlfn.XLOOKUP(A219,[2]KK_DRG_koef_2025a!$A:$A,[2]KK_DRG_koef_2025a!$AA:$AA)</f>
        <v>0.39629999999999999</v>
      </c>
      <c r="AC219" s="177">
        <f t="shared" si="32"/>
        <v>518.25339899999994</v>
      </c>
    </row>
    <row r="220" spans="1:29" ht="30" x14ac:dyDescent="0.25">
      <c r="A220" s="23" t="s">
        <v>415</v>
      </c>
      <c r="B220" s="24" t="s">
        <v>416</v>
      </c>
      <c r="C220" s="24"/>
      <c r="D220" s="24" t="s">
        <v>417</v>
      </c>
      <c r="E220" s="93" t="s">
        <v>418</v>
      </c>
      <c r="F220" s="24" t="s">
        <v>416</v>
      </c>
      <c r="G220" s="108">
        <v>3.6444999999999999</v>
      </c>
      <c r="H220" s="109">
        <v>1944.67</v>
      </c>
      <c r="I220" s="99" t="s">
        <v>1895</v>
      </c>
      <c r="J220" s="25">
        <v>1837.85</v>
      </c>
      <c r="K220" s="108">
        <v>4.2081999999999997</v>
      </c>
      <c r="L220" s="109">
        <v>2276.9299999999998</v>
      </c>
      <c r="M220" s="25">
        <v>3.4289999999999998</v>
      </c>
      <c r="N220" s="25">
        <v>2267.19</v>
      </c>
      <c r="O220" s="108">
        <v>4.5247000000000002</v>
      </c>
      <c r="P220" s="109">
        <v>3406.92</v>
      </c>
      <c r="Q220" s="108">
        <v>3.976</v>
      </c>
      <c r="R220" s="115">
        <v>3284.2952799999998</v>
      </c>
      <c r="S220" s="106">
        <f t="shared" si="25"/>
        <v>3.976</v>
      </c>
      <c r="T220" s="114">
        <f t="shared" si="26"/>
        <v>3284.2952799999998</v>
      </c>
      <c r="U220" s="106">
        <f t="shared" si="27"/>
        <v>3.976</v>
      </c>
      <c r="V220" s="176">
        <f t="shared" si="28"/>
        <v>3284.2952799999998</v>
      </c>
      <c r="W220" s="181">
        <v>3.1962999999999999</v>
      </c>
      <c r="X220" s="177">
        <f t="shared" si="29"/>
        <v>3511.17</v>
      </c>
      <c r="Y220" s="115">
        <f t="shared" si="30"/>
        <v>3760.67</v>
      </c>
      <c r="Z220" s="181">
        <f>_xlfn.XLOOKUP(A220,'[1]DRG koeficienti'!$A:$A,'[1]DRG koeficienti'!$F:$F)</f>
        <v>4.0130999999999997</v>
      </c>
      <c r="AA220" s="177">
        <f t="shared" si="31"/>
        <v>5077.3741199999995</v>
      </c>
      <c r="AB220" s="181">
        <f>_xlfn.XLOOKUP(A220,[2]KK_DRG_koef_2025a!$A:$A,[2]KK_DRG_koef_2025a!$AA:$AA)</f>
        <v>3.9466000000000001</v>
      </c>
      <c r="AC220" s="177">
        <f t="shared" si="32"/>
        <v>5161.0872180000006</v>
      </c>
    </row>
    <row r="221" spans="1:29" ht="30" x14ac:dyDescent="0.25">
      <c r="A221" s="23" t="s">
        <v>419</v>
      </c>
      <c r="B221" s="24" t="s">
        <v>420</v>
      </c>
      <c r="C221" s="24"/>
      <c r="D221" s="24" t="s">
        <v>417</v>
      </c>
      <c r="E221" s="93" t="s">
        <v>418</v>
      </c>
      <c r="F221" s="24" t="s">
        <v>420</v>
      </c>
      <c r="G221" s="108">
        <v>2.9929999999999999</v>
      </c>
      <c r="H221" s="109">
        <v>1597.03</v>
      </c>
      <c r="I221" s="99" t="s">
        <v>1896</v>
      </c>
      <c r="J221" s="25">
        <v>1573.86</v>
      </c>
      <c r="K221" s="108">
        <v>3.7063999999999999</v>
      </c>
      <c r="L221" s="109">
        <v>2005.42</v>
      </c>
      <c r="M221" s="25">
        <v>3.4011</v>
      </c>
      <c r="N221" s="25">
        <v>2248.7399999999998</v>
      </c>
      <c r="O221" s="108">
        <v>3.1657999999999999</v>
      </c>
      <c r="P221" s="109">
        <v>2383.7199999999998</v>
      </c>
      <c r="Q221" s="108">
        <v>3.1162000000000001</v>
      </c>
      <c r="R221" s="115">
        <v>2574.0746859999999</v>
      </c>
      <c r="S221" s="106">
        <f t="shared" si="25"/>
        <v>3.1162000000000001</v>
      </c>
      <c r="T221" s="114">
        <f t="shared" si="26"/>
        <v>2574.0746859999999</v>
      </c>
      <c r="U221" s="106">
        <f t="shared" si="27"/>
        <v>3.1162000000000001</v>
      </c>
      <c r="V221" s="176">
        <f t="shared" si="28"/>
        <v>2574.0746859999999</v>
      </c>
      <c r="W221" s="181">
        <v>2.8845999999999998</v>
      </c>
      <c r="X221" s="177">
        <f t="shared" si="29"/>
        <v>3168.76</v>
      </c>
      <c r="Y221" s="115">
        <f t="shared" si="30"/>
        <v>3393.93</v>
      </c>
      <c r="Z221" s="181">
        <f>_xlfn.XLOOKUP(A221,'[1]DRG koeficienti'!$A:$A,'[1]DRG koeficienti'!$F:$F)</f>
        <v>3.0059</v>
      </c>
      <c r="AA221" s="177">
        <f t="shared" si="31"/>
        <v>3803.06468</v>
      </c>
      <c r="AB221" s="181">
        <f>_xlfn.XLOOKUP(A221,[2]KK_DRG_koef_2025a!$A:$A,[2]KK_DRG_koef_2025a!$AA:$AA)</f>
        <v>3.0125000000000002</v>
      </c>
      <c r="AC221" s="177">
        <f t="shared" si="32"/>
        <v>3939.5366250000002</v>
      </c>
    </row>
    <row r="222" spans="1:29" ht="30" x14ac:dyDescent="0.25">
      <c r="A222" s="23" t="s">
        <v>421</v>
      </c>
      <c r="B222" s="24" t="s">
        <v>422</v>
      </c>
      <c r="C222" s="24"/>
      <c r="D222" s="24" t="s">
        <v>417</v>
      </c>
      <c r="E222" s="93" t="s">
        <v>418</v>
      </c>
      <c r="F222" s="24" t="s">
        <v>422</v>
      </c>
      <c r="G222" s="108">
        <v>0.38740000000000002</v>
      </c>
      <c r="H222" s="109">
        <v>206.71</v>
      </c>
      <c r="I222" s="99"/>
      <c r="J222" s="25"/>
      <c r="K222" s="108"/>
      <c r="L222" s="109"/>
      <c r="M222" s="25"/>
      <c r="N222" s="25"/>
      <c r="O222" s="108"/>
      <c r="P222" s="109"/>
      <c r="Q222" s="108">
        <v>0.38740000000000002</v>
      </c>
      <c r="R222" s="115">
        <v>320.00402200000002</v>
      </c>
      <c r="S222" s="106">
        <f t="shared" si="25"/>
        <v>0.38740000000000002</v>
      </c>
      <c r="T222" s="114">
        <f t="shared" si="26"/>
        <v>320.00402200000002</v>
      </c>
      <c r="U222" s="106">
        <f t="shared" si="27"/>
        <v>0.38740000000000002</v>
      </c>
      <c r="V222" s="176">
        <f t="shared" si="28"/>
        <v>320.00402200000002</v>
      </c>
      <c r="W222" s="181">
        <v>0.38740000000000002</v>
      </c>
      <c r="X222" s="177">
        <f t="shared" si="29"/>
        <v>425.56</v>
      </c>
      <c r="Y222" s="115">
        <f t="shared" si="30"/>
        <v>455.8</v>
      </c>
      <c r="Z222" s="181">
        <f>_xlfn.XLOOKUP(A222,'[1]DRG koeficienti'!$A:$A,'[1]DRG koeficienti'!$F:$F)</f>
        <v>0.38740000000000002</v>
      </c>
      <c r="AA222" s="177">
        <f t="shared" si="31"/>
        <v>490.13848000000007</v>
      </c>
      <c r="AB222" s="181">
        <f>_xlfn.XLOOKUP(A222,[2]KK_DRG_koef_2025a!$A:$A,[2]KK_DRG_koef_2025a!$AA:$AA)</f>
        <v>0.38740000000000002</v>
      </c>
      <c r="AC222" s="177">
        <f t="shared" si="32"/>
        <v>506.61460200000005</v>
      </c>
    </row>
    <row r="223" spans="1:29" ht="30" x14ac:dyDescent="0.25">
      <c r="A223" s="23" t="s">
        <v>423</v>
      </c>
      <c r="B223" s="24" t="s">
        <v>424</v>
      </c>
      <c r="C223" s="24"/>
      <c r="D223" s="24" t="s">
        <v>417</v>
      </c>
      <c r="E223" s="93" t="s">
        <v>418</v>
      </c>
      <c r="F223" s="24" t="s">
        <v>424</v>
      </c>
      <c r="G223" s="108">
        <v>2.5398000000000001</v>
      </c>
      <c r="H223" s="109">
        <v>1355.21</v>
      </c>
      <c r="I223" s="99" t="s">
        <v>1897</v>
      </c>
      <c r="J223" s="25">
        <v>1478.3</v>
      </c>
      <c r="K223" s="108">
        <v>2.9011999999999998</v>
      </c>
      <c r="L223" s="109">
        <v>1569.75</v>
      </c>
      <c r="M223" s="25">
        <v>2.6800999999999999</v>
      </c>
      <c r="N223" s="25">
        <v>1772.03</v>
      </c>
      <c r="O223" s="108">
        <v>2.9864000000000002</v>
      </c>
      <c r="P223" s="109">
        <v>2248.64</v>
      </c>
      <c r="Q223" s="108">
        <v>2.8586</v>
      </c>
      <c r="R223" s="115">
        <v>2361.289358</v>
      </c>
      <c r="S223" s="106">
        <f t="shared" si="25"/>
        <v>2.8586</v>
      </c>
      <c r="T223" s="114">
        <f t="shared" si="26"/>
        <v>2361.289358</v>
      </c>
      <c r="U223" s="106">
        <f t="shared" si="27"/>
        <v>2.8586</v>
      </c>
      <c r="V223" s="176">
        <f t="shared" si="28"/>
        <v>2361.289358</v>
      </c>
      <c r="W223" s="181">
        <v>2.6494</v>
      </c>
      <c r="X223" s="177">
        <f t="shared" si="29"/>
        <v>2910.39</v>
      </c>
      <c r="Y223" s="115">
        <f t="shared" si="30"/>
        <v>3117.2</v>
      </c>
      <c r="Z223" s="181">
        <f>_xlfn.XLOOKUP(A223,'[1]DRG koeficienti'!$A:$A,'[1]DRG koeficienti'!$F:$F)</f>
        <v>2.7433999999999998</v>
      </c>
      <c r="AA223" s="177">
        <f t="shared" si="31"/>
        <v>3470.9496799999997</v>
      </c>
      <c r="AB223" s="181">
        <f>_xlfn.XLOOKUP(A223,[2]KK_DRG_koef_2025a!$A:$A,[2]KK_DRG_koef_2025a!$AA:$AA)</f>
        <v>2.9209000000000001</v>
      </c>
      <c r="AC223" s="177">
        <f t="shared" si="32"/>
        <v>3819.7485570000003</v>
      </c>
    </row>
    <row r="224" spans="1:29" ht="30" x14ac:dyDescent="0.25">
      <c r="A224" s="23" t="s">
        <v>425</v>
      </c>
      <c r="B224" s="24" t="s">
        <v>426</v>
      </c>
      <c r="C224" s="24"/>
      <c r="D224" s="24" t="s">
        <v>417</v>
      </c>
      <c r="E224" s="93" t="s">
        <v>418</v>
      </c>
      <c r="F224" s="24" t="s">
        <v>426</v>
      </c>
      <c r="G224" s="108">
        <v>2.4489000000000001</v>
      </c>
      <c r="H224" s="109">
        <v>1306.71</v>
      </c>
      <c r="I224" s="99" t="s">
        <v>1898</v>
      </c>
      <c r="J224" s="25">
        <v>1305.95</v>
      </c>
      <c r="K224" s="108">
        <v>2.5716000000000001</v>
      </c>
      <c r="L224" s="109">
        <v>1391.42</v>
      </c>
      <c r="M224" s="25">
        <v>2.3982000000000001</v>
      </c>
      <c r="N224" s="25">
        <v>1585.64</v>
      </c>
      <c r="O224" s="108">
        <v>2.3593000000000002</v>
      </c>
      <c r="P224" s="109">
        <v>1776.46</v>
      </c>
      <c r="Q224" s="108">
        <v>2.4293999999999998</v>
      </c>
      <c r="R224" s="115">
        <v>2006.7572819999998</v>
      </c>
      <c r="S224" s="106">
        <f t="shared" si="25"/>
        <v>2.4293999999999998</v>
      </c>
      <c r="T224" s="114">
        <f t="shared" si="26"/>
        <v>2006.7572819999998</v>
      </c>
      <c r="U224" s="106">
        <f t="shared" si="27"/>
        <v>2.4293999999999998</v>
      </c>
      <c r="V224" s="176">
        <f t="shared" si="28"/>
        <v>2006.7572819999998</v>
      </c>
      <c r="W224" s="181">
        <v>2.3273000000000001</v>
      </c>
      <c r="X224" s="177">
        <f t="shared" si="29"/>
        <v>2556.56</v>
      </c>
      <c r="Y224" s="115">
        <f t="shared" si="30"/>
        <v>2738.23</v>
      </c>
      <c r="Z224" s="181">
        <f>_xlfn.XLOOKUP(A224,'[1]DRG koeficienti'!$A:$A,'[1]DRG koeficienti'!$F:$F)</f>
        <v>2.5495999999999999</v>
      </c>
      <c r="AA224" s="177">
        <f t="shared" si="31"/>
        <v>3225.7539200000001</v>
      </c>
      <c r="AB224" s="181">
        <f>_xlfn.XLOOKUP(A224,[2]KK_DRG_koef_2025a!$A:$A,[2]KK_DRG_koef_2025a!$AA:$AA)</f>
        <v>2.3296999999999999</v>
      </c>
      <c r="AC224" s="177">
        <f t="shared" si="32"/>
        <v>3046.6185809999997</v>
      </c>
    </row>
    <row r="225" spans="1:29" ht="30" x14ac:dyDescent="0.25">
      <c r="A225" s="23" t="s">
        <v>427</v>
      </c>
      <c r="B225" s="24" t="s">
        <v>428</v>
      </c>
      <c r="C225" s="24"/>
      <c r="D225" s="24" t="s">
        <v>417</v>
      </c>
      <c r="E225" s="93" t="s">
        <v>418</v>
      </c>
      <c r="F225" s="24" t="s">
        <v>428</v>
      </c>
      <c r="G225" s="108">
        <v>0.25019999999999998</v>
      </c>
      <c r="H225" s="109">
        <v>133.5</v>
      </c>
      <c r="I225" s="99"/>
      <c r="J225" s="25"/>
      <c r="K225" s="108"/>
      <c r="L225" s="109"/>
      <c r="M225" s="25"/>
      <c r="N225" s="25"/>
      <c r="O225" s="108"/>
      <c r="P225" s="109"/>
      <c r="Q225" s="108">
        <v>0.25019999999999998</v>
      </c>
      <c r="R225" s="115">
        <v>206.67270599999998</v>
      </c>
      <c r="S225" s="106">
        <f t="shared" si="25"/>
        <v>0.25019999999999998</v>
      </c>
      <c r="T225" s="114">
        <f t="shared" si="26"/>
        <v>206.67270599999998</v>
      </c>
      <c r="U225" s="106">
        <f t="shared" si="27"/>
        <v>0.25019999999999998</v>
      </c>
      <c r="V225" s="176">
        <f t="shared" si="28"/>
        <v>206.67270599999998</v>
      </c>
      <c r="W225" s="181">
        <v>0.25019999999999998</v>
      </c>
      <c r="X225" s="177">
        <f t="shared" si="29"/>
        <v>274.85000000000002</v>
      </c>
      <c r="Y225" s="115">
        <f t="shared" si="30"/>
        <v>294.38</v>
      </c>
      <c r="Z225" s="181">
        <f>_xlfn.XLOOKUP(A225,'[1]DRG koeficienti'!$A:$A,'[1]DRG koeficienti'!$F:$F)</f>
        <v>0.25019999999999998</v>
      </c>
      <c r="AA225" s="177">
        <f t="shared" si="31"/>
        <v>316.55304000000001</v>
      </c>
      <c r="AB225" s="181">
        <f>_xlfn.XLOOKUP(A225,[2]KK_DRG_koef_2025a!$A:$A,[2]KK_DRG_koef_2025a!$AA:$AA)</f>
        <v>0.25019999999999998</v>
      </c>
      <c r="AC225" s="177">
        <f t="shared" si="32"/>
        <v>327.19404599999996</v>
      </c>
    </row>
    <row r="226" spans="1:29" ht="30" x14ac:dyDescent="0.25">
      <c r="A226" s="23" t="s">
        <v>429</v>
      </c>
      <c r="B226" s="24" t="s">
        <v>430</v>
      </c>
      <c r="C226" s="24"/>
      <c r="D226" s="24" t="s">
        <v>417</v>
      </c>
      <c r="E226" s="93" t="s">
        <v>418</v>
      </c>
      <c r="F226" s="24" t="s">
        <v>430</v>
      </c>
      <c r="G226" s="108">
        <v>1.6826000000000001</v>
      </c>
      <c r="H226" s="109">
        <v>897.82</v>
      </c>
      <c r="I226" s="99" t="s">
        <v>1899</v>
      </c>
      <c r="J226" s="25">
        <v>884.13</v>
      </c>
      <c r="K226" s="108">
        <v>2.2418</v>
      </c>
      <c r="L226" s="109">
        <v>1212.97</v>
      </c>
      <c r="M226" s="25">
        <v>1.6994</v>
      </c>
      <c r="N226" s="25">
        <v>1123.6099999999999</v>
      </c>
      <c r="O226" s="108">
        <v>1.6021000000000001</v>
      </c>
      <c r="P226" s="109">
        <v>1206.32</v>
      </c>
      <c r="Q226" s="108">
        <v>1.5082</v>
      </c>
      <c r="R226" s="115">
        <v>1245.818446</v>
      </c>
      <c r="S226" s="106">
        <f t="shared" si="25"/>
        <v>1.5082</v>
      </c>
      <c r="T226" s="114">
        <f t="shared" si="26"/>
        <v>1245.818446</v>
      </c>
      <c r="U226" s="106">
        <f t="shared" si="27"/>
        <v>1.5082</v>
      </c>
      <c r="V226" s="176">
        <f t="shared" si="28"/>
        <v>1245.818446</v>
      </c>
      <c r="W226" s="181">
        <v>1.7327999999999999</v>
      </c>
      <c r="X226" s="177">
        <f t="shared" si="29"/>
        <v>1903.5</v>
      </c>
      <c r="Y226" s="115">
        <f t="shared" si="30"/>
        <v>2038.76</v>
      </c>
      <c r="Z226" s="181">
        <f>_xlfn.XLOOKUP(A226,'[1]DRG koeficienti'!$A:$A,'[1]DRG koeficienti'!$F:$F)</f>
        <v>1.7426999999999999</v>
      </c>
      <c r="AA226" s="177">
        <f t="shared" si="31"/>
        <v>2204.8640399999999</v>
      </c>
      <c r="AB226" s="181">
        <f>_xlfn.XLOOKUP(A226,[2]KK_DRG_koef_2025a!$A:$A,[2]KK_DRG_koef_2025a!$AA:$AA)</f>
        <v>1.4397</v>
      </c>
      <c r="AC226" s="177">
        <f t="shared" si="32"/>
        <v>1882.738881</v>
      </c>
    </row>
    <row r="227" spans="1:29" ht="30" x14ac:dyDescent="0.25">
      <c r="A227" s="23" t="s">
        <v>431</v>
      </c>
      <c r="B227" s="24" t="s">
        <v>432</v>
      </c>
      <c r="C227" s="24"/>
      <c r="D227" s="24" t="s">
        <v>417</v>
      </c>
      <c r="E227" s="93" t="s">
        <v>418</v>
      </c>
      <c r="F227" s="24" t="s">
        <v>432</v>
      </c>
      <c r="G227" s="108">
        <v>1.3297000000000001</v>
      </c>
      <c r="H227" s="109">
        <v>709.51</v>
      </c>
      <c r="I227" s="99" t="s">
        <v>1900</v>
      </c>
      <c r="J227" s="25">
        <v>682.69</v>
      </c>
      <c r="K227" s="108">
        <v>1.5829</v>
      </c>
      <c r="L227" s="109">
        <v>856.46</v>
      </c>
      <c r="M227" s="25">
        <v>1.3062</v>
      </c>
      <c r="N227" s="25">
        <v>863.63</v>
      </c>
      <c r="O227" s="108">
        <v>1.6547000000000001</v>
      </c>
      <c r="P227" s="109">
        <v>1245.92</v>
      </c>
      <c r="Q227" s="108">
        <v>1.2969999999999999</v>
      </c>
      <c r="R227" s="115">
        <v>1071.3609099999999</v>
      </c>
      <c r="S227" s="106">
        <f t="shared" si="25"/>
        <v>1.2969999999999999</v>
      </c>
      <c r="T227" s="114">
        <f t="shared" si="26"/>
        <v>1071.3609099999999</v>
      </c>
      <c r="U227" s="106">
        <f t="shared" si="27"/>
        <v>1.2969999999999999</v>
      </c>
      <c r="V227" s="176">
        <f t="shared" si="28"/>
        <v>1071.3609099999999</v>
      </c>
      <c r="W227" s="181">
        <v>1.2090000000000001</v>
      </c>
      <c r="X227" s="177">
        <f t="shared" si="29"/>
        <v>1328.1</v>
      </c>
      <c r="Y227" s="115">
        <f t="shared" si="30"/>
        <v>1422.47</v>
      </c>
      <c r="Z227" s="181">
        <f>_xlfn.XLOOKUP(A227,'[1]DRG koeficienti'!$A:$A,'[1]DRG koeficienti'!$F:$F)</f>
        <v>1.0658000000000001</v>
      </c>
      <c r="AA227" s="177">
        <f t="shared" si="31"/>
        <v>1348.4501600000001</v>
      </c>
      <c r="AB227" s="181">
        <f>_xlfn.XLOOKUP(A227,[2]KK_DRG_koef_2025a!$A:$A,[2]KK_DRG_koef_2025a!$AA:$AA)</f>
        <v>1.3191999999999999</v>
      </c>
      <c r="AC227" s="177">
        <f t="shared" si="32"/>
        <v>1725.157416</v>
      </c>
    </row>
    <row r="228" spans="1:29" ht="30" x14ac:dyDescent="0.25">
      <c r="A228" s="23" t="s">
        <v>433</v>
      </c>
      <c r="B228" s="24" t="s">
        <v>434</v>
      </c>
      <c r="C228" s="24"/>
      <c r="D228" s="24" t="s">
        <v>417</v>
      </c>
      <c r="E228" s="93" t="s">
        <v>418</v>
      </c>
      <c r="F228" s="24" t="s">
        <v>434</v>
      </c>
      <c r="G228" s="108"/>
      <c r="H228" s="109"/>
      <c r="I228" s="99"/>
      <c r="J228" s="25"/>
      <c r="K228" s="108"/>
      <c r="L228" s="109"/>
      <c r="M228" s="25"/>
      <c r="N228" s="25"/>
      <c r="O228" s="108"/>
      <c r="P228" s="109"/>
      <c r="Q228" s="108">
        <v>1</v>
      </c>
      <c r="R228" s="115">
        <v>826.03</v>
      </c>
      <c r="S228" s="106">
        <f t="shared" si="25"/>
        <v>1</v>
      </c>
      <c r="T228" s="114">
        <f t="shared" si="26"/>
        <v>826.03</v>
      </c>
      <c r="U228" s="106">
        <f t="shared" si="27"/>
        <v>1</v>
      </c>
      <c r="V228" s="176">
        <f t="shared" si="28"/>
        <v>826.03</v>
      </c>
      <c r="W228" s="182">
        <v>1</v>
      </c>
      <c r="X228" s="177">
        <f t="shared" si="29"/>
        <v>1098.51</v>
      </c>
      <c r="Y228" s="115">
        <f t="shared" si="30"/>
        <v>1176.57</v>
      </c>
      <c r="Z228" s="181">
        <f>_xlfn.XLOOKUP(A228,'[1]DRG koeficienti'!$A:$A,'[1]DRG koeficienti'!$F:$F)</f>
        <v>1</v>
      </c>
      <c r="AA228" s="177">
        <f t="shared" si="31"/>
        <v>1265.2</v>
      </c>
      <c r="AB228" s="181">
        <f>_xlfn.XLOOKUP(A228,[2]KK_DRG_koef_2025a!$A:$A,[2]KK_DRG_koef_2025a!$AA:$AA)</f>
        <v>1</v>
      </c>
      <c r="AC228" s="177">
        <f t="shared" si="32"/>
        <v>1307.73</v>
      </c>
    </row>
    <row r="229" spans="1:29" ht="30" x14ac:dyDescent="0.25">
      <c r="A229" s="23" t="s">
        <v>435</v>
      </c>
      <c r="B229" s="24" t="s">
        <v>436</v>
      </c>
      <c r="C229" s="24"/>
      <c r="D229" s="24" t="s">
        <v>417</v>
      </c>
      <c r="E229" s="93" t="s">
        <v>418</v>
      </c>
      <c r="F229" s="24" t="s">
        <v>436</v>
      </c>
      <c r="G229" s="108">
        <v>1.7949999999999999</v>
      </c>
      <c r="H229" s="109">
        <v>957.79</v>
      </c>
      <c r="I229" s="99" t="s">
        <v>1901</v>
      </c>
      <c r="J229" s="25">
        <v>1151.6600000000001</v>
      </c>
      <c r="K229" s="108">
        <v>1.6752</v>
      </c>
      <c r="L229" s="109">
        <v>906.4</v>
      </c>
      <c r="M229" s="25">
        <v>1.7199</v>
      </c>
      <c r="N229" s="25">
        <v>1137.1600000000001</v>
      </c>
      <c r="O229" s="108">
        <v>2.3208000000000002</v>
      </c>
      <c r="P229" s="109">
        <v>1747.47</v>
      </c>
      <c r="Q229" s="108">
        <v>2.1183000000000001</v>
      </c>
      <c r="R229" s="115">
        <v>1749.7793489999999</v>
      </c>
      <c r="S229" s="106">
        <f t="shared" si="25"/>
        <v>2.1183000000000001</v>
      </c>
      <c r="T229" s="114">
        <f t="shared" si="26"/>
        <v>1749.7793489999999</v>
      </c>
      <c r="U229" s="106">
        <f t="shared" si="27"/>
        <v>2.1183000000000001</v>
      </c>
      <c r="V229" s="176">
        <f t="shared" si="28"/>
        <v>1749.7793489999999</v>
      </c>
      <c r="W229" s="181">
        <v>2.1288999999999998</v>
      </c>
      <c r="X229" s="177">
        <f t="shared" si="29"/>
        <v>2338.62</v>
      </c>
      <c r="Y229" s="115">
        <f t="shared" si="30"/>
        <v>2504.8000000000002</v>
      </c>
      <c r="Z229" s="181">
        <f>_xlfn.XLOOKUP(A229,'[1]DRG koeficienti'!$A:$A,'[1]DRG koeficienti'!$F:$F)</f>
        <v>1.4552</v>
      </c>
      <c r="AA229" s="177">
        <f t="shared" si="31"/>
        <v>1841.11904</v>
      </c>
      <c r="AB229" s="181">
        <f>_xlfn.XLOOKUP(A229,[2]KK_DRG_koef_2025a!$A:$A,[2]KK_DRG_koef_2025a!$AA:$AA)</f>
        <v>1.6051</v>
      </c>
      <c r="AC229" s="177">
        <f t="shared" si="32"/>
        <v>2099.0374230000002</v>
      </c>
    </row>
    <row r="230" spans="1:29" ht="30" x14ac:dyDescent="0.25">
      <c r="A230" s="23" t="s">
        <v>437</v>
      </c>
      <c r="B230" s="24" t="s">
        <v>438</v>
      </c>
      <c r="C230" s="24"/>
      <c r="D230" s="24" t="s">
        <v>417</v>
      </c>
      <c r="E230" s="93" t="s">
        <v>418</v>
      </c>
      <c r="F230" s="24" t="s">
        <v>438</v>
      </c>
      <c r="G230" s="108">
        <v>1.9619</v>
      </c>
      <c r="H230" s="109">
        <v>1046.8499999999999</v>
      </c>
      <c r="I230" s="99" t="s">
        <v>1902</v>
      </c>
      <c r="J230" s="25">
        <v>918.19</v>
      </c>
      <c r="K230" s="108">
        <v>1.448</v>
      </c>
      <c r="L230" s="109">
        <v>783.47</v>
      </c>
      <c r="M230" s="25">
        <v>1.5696000000000001</v>
      </c>
      <c r="N230" s="25">
        <v>1037.79</v>
      </c>
      <c r="O230" s="108">
        <v>1.4971000000000001</v>
      </c>
      <c r="P230" s="109">
        <v>1127.26</v>
      </c>
      <c r="Q230" s="108">
        <v>1.6071</v>
      </c>
      <c r="R230" s="115">
        <v>1327.5128129999998</v>
      </c>
      <c r="S230" s="106">
        <f t="shared" si="25"/>
        <v>1.6071</v>
      </c>
      <c r="T230" s="114">
        <f t="shared" si="26"/>
        <v>1327.5128129999998</v>
      </c>
      <c r="U230" s="106">
        <f t="shared" si="27"/>
        <v>1.6071</v>
      </c>
      <c r="V230" s="176">
        <f t="shared" si="28"/>
        <v>1327.5128129999998</v>
      </c>
      <c r="W230" s="181">
        <v>1.2212000000000001</v>
      </c>
      <c r="X230" s="177">
        <f t="shared" si="29"/>
        <v>1341.5</v>
      </c>
      <c r="Y230" s="115">
        <f t="shared" si="30"/>
        <v>1436.83</v>
      </c>
      <c r="Z230" s="181">
        <f>_xlfn.XLOOKUP(A230,'[1]DRG koeficienti'!$A:$A,'[1]DRG koeficienti'!$F:$F)</f>
        <v>1.3706</v>
      </c>
      <c r="AA230" s="177">
        <f t="shared" si="31"/>
        <v>1734.08312</v>
      </c>
      <c r="AB230" s="181">
        <f>_xlfn.XLOOKUP(A230,[2]KK_DRG_koef_2025a!$A:$A,[2]KK_DRG_koef_2025a!$AA:$AA)</f>
        <v>1.1966000000000001</v>
      </c>
      <c r="AC230" s="177">
        <f t="shared" si="32"/>
        <v>1564.8297180000002</v>
      </c>
    </row>
    <row r="231" spans="1:29" ht="30" x14ac:dyDescent="0.25">
      <c r="A231" s="23" t="s">
        <v>439</v>
      </c>
      <c r="B231" s="24" t="s">
        <v>440</v>
      </c>
      <c r="C231" s="24"/>
      <c r="D231" s="24" t="s">
        <v>417</v>
      </c>
      <c r="E231" s="93" t="s">
        <v>418</v>
      </c>
      <c r="F231" s="24" t="s">
        <v>440</v>
      </c>
      <c r="G231" s="108">
        <v>0.31</v>
      </c>
      <c r="H231" s="109">
        <v>165.41</v>
      </c>
      <c r="I231" s="99"/>
      <c r="J231" s="25"/>
      <c r="K231" s="108"/>
      <c r="L231" s="109"/>
      <c r="M231" s="25"/>
      <c r="N231" s="25"/>
      <c r="O231" s="108"/>
      <c r="P231" s="109"/>
      <c r="Q231" s="108">
        <v>0.31</v>
      </c>
      <c r="R231" s="115">
        <v>256.0693</v>
      </c>
      <c r="S231" s="106">
        <f t="shared" si="25"/>
        <v>0.31</v>
      </c>
      <c r="T231" s="114">
        <f t="shared" si="26"/>
        <v>256.0693</v>
      </c>
      <c r="U231" s="106">
        <f t="shared" si="27"/>
        <v>0.31</v>
      </c>
      <c r="V231" s="176">
        <f t="shared" si="28"/>
        <v>256.0693</v>
      </c>
      <c r="W231" s="181">
        <v>0.31</v>
      </c>
      <c r="X231" s="177">
        <f t="shared" si="29"/>
        <v>340.54</v>
      </c>
      <c r="Y231" s="115">
        <f t="shared" si="30"/>
        <v>364.74</v>
      </c>
      <c r="Z231" s="181">
        <f>_xlfn.XLOOKUP(A231,'[1]DRG koeficienti'!$A:$A,'[1]DRG koeficienti'!$F:$F)</f>
        <v>0.31</v>
      </c>
      <c r="AA231" s="177">
        <f t="shared" si="31"/>
        <v>392.21199999999999</v>
      </c>
      <c r="AB231" s="181">
        <f>_xlfn.XLOOKUP(A231,[2]KK_DRG_koef_2025a!$A:$A,[2]KK_DRG_koef_2025a!$AA:$AA)</f>
        <v>0.31</v>
      </c>
      <c r="AC231" s="177">
        <f t="shared" si="32"/>
        <v>405.3963</v>
      </c>
    </row>
    <row r="232" spans="1:29" ht="30" x14ac:dyDescent="0.25">
      <c r="A232" s="23" t="s">
        <v>441</v>
      </c>
      <c r="B232" s="24" t="s">
        <v>442</v>
      </c>
      <c r="C232" s="24"/>
      <c r="D232" s="24" t="s">
        <v>417</v>
      </c>
      <c r="E232" s="93" t="s">
        <v>418</v>
      </c>
      <c r="F232" s="24" t="s">
        <v>442</v>
      </c>
      <c r="G232" s="108">
        <v>3.8332000000000002</v>
      </c>
      <c r="H232" s="109">
        <v>2045.36</v>
      </c>
      <c r="I232" s="99" t="s">
        <v>1903</v>
      </c>
      <c r="J232" s="25">
        <v>2158.75</v>
      </c>
      <c r="K232" s="108">
        <v>4.5643000000000002</v>
      </c>
      <c r="L232" s="109">
        <v>2469.61</v>
      </c>
      <c r="M232" s="25">
        <v>3.6661999999999999</v>
      </c>
      <c r="N232" s="25">
        <v>2424.02</v>
      </c>
      <c r="O232" s="108">
        <v>3.9540999999999999</v>
      </c>
      <c r="P232" s="109">
        <v>2977.28</v>
      </c>
      <c r="Q232" s="108">
        <v>3.9171</v>
      </c>
      <c r="R232" s="115">
        <v>3235.6421129999999</v>
      </c>
      <c r="S232" s="106">
        <f t="shared" si="25"/>
        <v>3.9171</v>
      </c>
      <c r="T232" s="114">
        <f t="shared" si="26"/>
        <v>3235.6421129999999</v>
      </c>
      <c r="U232" s="106">
        <f t="shared" si="27"/>
        <v>3.9171</v>
      </c>
      <c r="V232" s="176">
        <f t="shared" si="28"/>
        <v>3235.6421129999999</v>
      </c>
      <c r="W232" s="181">
        <v>3.3105000000000002</v>
      </c>
      <c r="X232" s="177">
        <f t="shared" si="29"/>
        <v>3636.62</v>
      </c>
      <c r="Y232" s="115">
        <f t="shared" si="30"/>
        <v>3895.03</v>
      </c>
      <c r="Z232" s="181">
        <f>_xlfn.XLOOKUP(A232,'[1]DRG koeficienti'!$A:$A,'[1]DRG koeficienti'!$F:$F)</f>
        <v>4.1589999999999998</v>
      </c>
      <c r="AA232" s="177">
        <f t="shared" si="31"/>
        <v>5261.9668000000001</v>
      </c>
      <c r="AB232" s="181">
        <f>_xlfn.XLOOKUP(A232,[2]KK_DRG_koef_2025a!$A:$A,[2]KK_DRG_koef_2025a!$AA:$AA)</f>
        <v>4.2601000000000004</v>
      </c>
      <c r="AC232" s="177">
        <f t="shared" si="32"/>
        <v>5571.0605730000007</v>
      </c>
    </row>
    <row r="233" spans="1:29" ht="30" x14ac:dyDescent="0.25">
      <c r="A233" s="23" t="s">
        <v>443</v>
      </c>
      <c r="B233" s="24" t="s">
        <v>444</v>
      </c>
      <c r="C233" s="24"/>
      <c r="D233" s="24" t="s">
        <v>417</v>
      </c>
      <c r="E233" s="93" t="s">
        <v>418</v>
      </c>
      <c r="F233" s="24" t="s">
        <v>444</v>
      </c>
      <c r="G233" s="108">
        <v>1.8689</v>
      </c>
      <c r="H233" s="109">
        <v>997.23</v>
      </c>
      <c r="I233" s="99" t="s">
        <v>1904</v>
      </c>
      <c r="J233" s="25">
        <v>814.11</v>
      </c>
      <c r="K233" s="108">
        <v>1.6005</v>
      </c>
      <c r="L233" s="109">
        <v>865.98</v>
      </c>
      <c r="M233" s="25">
        <v>1.7253000000000001</v>
      </c>
      <c r="N233" s="25">
        <v>1140.73</v>
      </c>
      <c r="O233" s="108">
        <v>1.9758</v>
      </c>
      <c r="P233" s="109">
        <v>1487.7</v>
      </c>
      <c r="Q233" s="108">
        <v>1.7887</v>
      </c>
      <c r="R233" s="115">
        <v>1477.519861</v>
      </c>
      <c r="S233" s="106">
        <f t="shared" si="25"/>
        <v>1.7887</v>
      </c>
      <c r="T233" s="114">
        <f t="shared" si="26"/>
        <v>1477.519861</v>
      </c>
      <c r="U233" s="106">
        <f t="shared" si="27"/>
        <v>1.7887</v>
      </c>
      <c r="V233" s="176">
        <f t="shared" si="28"/>
        <v>1477.519861</v>
      </c>
      <c r="W233" s="181">
        <v>1.8035000000000001</v>
      </c>
      <c r="X233" s="177">
        <f t="shared" si="29"/>
        <v>1981.16</v>
      </c>
      <c r="Y233" s="115">
        <f t="shared" si="30"/>
        <v>2121.94</v>
      </c>
      <c r="Z233" s="181">
        <f>_xlfn.XLOOKUP(A233,'[1]DRG koeficienti'!$A:$A,'[1]DRG koeficienti'!$F:$F)</f>
        <v>1.7636000000000001</v>
      </c>
      <c r="AA233" s="177">
        <f t="shared" si="31"/>
        <v>2231.30672</v>
      </c>
      <c r="AB233" s="181">
        <f>_xlfn.XLOOKUP(A233,[2]KK_DRG_koef_2025a!$A:$A,[2]KK_DRG_koef_2025a!$AA:$AA)</f>
        <v>1.8185</v>
      </c>
      <c r="AC233" s="177">
        <f t="shared" si="32"/>
        <v>2378.1070049999998</v>
      </c>
    </row>
    <row r="234" spans="1:29" ht="30" x14ac:dyDescent="0.25">
      <c r="A234" s="23" t="s">
        <v>445</v>
      </c>
      <c r="B234" s="24" t="s">
        <v>446</v>
      </c>
      <c r="C234" s="24"/>
      <c r="D234" s="24" t="s">
        <v>417</v>
      </c>
      <c r="E234" s="93" t="s">
        <v>418</v>
      </c>
      <c r="F234" s="24" t="s">
        <v>446</v>
      </c>
      <c r="G234" s="108">
        <v>3.0347</v>
      </c>
      <c r="H234" s="109">
        <v>1619.29</v>
      </c>
      <c r="I234" s="99" t="s">
        <v>1905</v>
      </c>
      <c r="J234" s="25">
        <v>1833.48</v>
      </c>
      <c r="K234" s="108">
        <v>4.1467999999999998</v>
      </c>
      <c r="L234" s="109">
        <v>2243.71</v>
      </c>
      <c r="M234" s="25">
        <v>3.1318000000000001</v>
      </c>
      <c r="N234" s="25">
        <v>2070.6799999999998</v>
      </c>
      <c r="O234" s="108">
        <v>3.2172999999999998</v>
      </c>
      <c r="P234" s="109">
        <v>2422.5</v>
      </c>
      <c r="Q234" s="108">
        <v>3.0985</v>
      </c>
      <c r="R234" s="115">
        <v>2559.453955</v>
      </c>
      <c r="S234" s="106">
        <f t="shared" si="25"/>
        <v>3.0985</v>
      </c>
      <c r="T234" s="114">
        <f t="shared" si="26"/>
        <v>2559.453955</v>
      </c>
      <c r="U234" s="106">
        <f t="shared" si="27"/>
        <v>3.0985</v>
      </c>
      <c r="V234" s="176">
        <f t="shared" si="28"/>
        <v>2559.453955</v>
      </c>
      <c r="W234" s="181">
        <v>2.8064</v>
      </c>
      <c r="X234" s="177">
        <f t="shared" si="29"/>
        <v>3082.86</v>
      </c>
      <c r="Y234" s="115">
        <f t="shared" si="30"/>
        <v>3301.93</v>
      </c>
      <c r="Z234" s="181">
        <f>_xlfn.XLOOKUP(A234,'[1]DRG koeficienti'!$A:$A,'[1]DRG koeficienti'!$F:$F)</f>
        <v>3.0592000000000001</v>
      </c>
      <c r="AA234" s="177">
        <f t="shared" si="31"/>
        <v>3870.4998400000004</v>
      </c>
      <c r="AB234" s="181">
        <f>_xlfn.XLOOKUP(A234,[2]KK_DRG_koef_2025a!$A:$A,[2]KK_DRG_koef_2025a!$AA:$AA)</f>
        <v>2.8378999999999999</v>
      </c>
      <c r="AC234" s="177">
        <f t="shared" si="32"/>
        <v>3711.2069670000001</v>
      </c>
    </row>
    <row r="235" spans="1:29" ht="30" x14ac:dyDescent="0.25">
      <c r="A235" s="23" t="s">
        <v>447</v>
      </c>
      <c r="B235" s="24" t="s">
        <v>448</v>
      </c>
      <c r="C235" s="24"/>
      <c r="D235" s="24" t="s">
        <v>417</v>
      </c>
      <c r="E235" s="93" t="s">
        <v>418</v>
      </c>
      <c r="F235" s="24" t="s">
        <v>448</v>
      </c>
      <c r="G235" s="108">
        <v>1.3466</v>
      </c>
      <c r="H235" s="109">
        <v>718.53</v>
      </c>
      <c r="I235" s="99" t="s">
        <v>1906</v>
      </c>
      <c r="J235" s="25">
        <v>770.01</v>
      </c>
      <c r="K235" s="108">
        <v>1.2870999999999999</v>
      </c>
      <c r="L235" s="109">
        <v>696.41</v>
      </c>
      <c r="M235" s="25">
        <v>1.4167000000000001</v>
      </c>
      <c r="N235" s="25">
        <v>936.69</v>
      </c>
      <c r="O235" s="108">
        <v>1.3889</v>
      </c>
      <c r="P235" s="109">
        <v>1045.79</v>
      </c>
      <c r="Q235" s="108">
        <v>1.3319000000000001</v>
      </c>
      <c r="R235" s="115">
        <v>1100.189357</v>
      </c>
      <c r="S235" s="106">
        <f t="shared" si="25"/>
        <v>1.3319000000000001</v>
      </c>
      <c r="T235" s="114">
        <f t="shared" si="26"/>
        <v>1100.189357</v>
      </c>
      <c r="U235" s="106">
        <f t="shared" si="27"/>
        <v>1.3319000000000001</v>
      </c>
      <c r="V235" s="176">
        <f t="shared" si="28"/>
        <v>1100.189357</v>
      </c>
      <c r="W235" s="181">
        <v>1.1726000000000001</v>
      </c>
      <c r="X235" s="177">
        <f t="shared" si="29"/>
        <v>1288.1099999999999</v>
      </c>
      <c r="Y235" s="115">
        <f t="shared" si="30"/>
        <v>1379.65</v>
      </c>
      <c r="Z235" s="181">
        <f>_xlfn.XLOOKUP(A235,'[1]DRG koeficienti'!$A:$A,'[1]DRG koeficienti'!$F:$F)</f>
        <v>1.5004999999999999</v>
      </c>
      <c r="AA235" s="177">
        <f t="shared" si="31"/>
        <v>1898.4326000000001</v>
      </c>
      <c r="AB235" s="181">
        <f>_xlfn.XLOOKUP(A235,[2]KK_DRG_koef_2025a!$A:$A,[2]KK_DRG_koef_2025a!$AA:$AA)</f>
        <v>1.4041999999999999</v>
      </c>
      <c r="AC235" s="177">
        <f t="shared" si="32"/>
        <v>1836.3144659999998</v>
      </c>
    </row>
    <row r="236" spans="1:29" ht="30" x14ac:dyDescent="0.25">
      <c r="A236" s="23" t="s">
        <v>449</v>
      </c>
      <c r="B236" s="24" t="s">
        <v>1737</v>
      </c>
      <c r="C236" s="24"/>
      <c r="D236" s="24" t="s">
        <v>417</v>
      </c>
      <c r="E236" s="93" t="s">
        <v>418</v>
      </c>
      <c r="F236" s="24" t="s">
        <v>1737</v>
      </c>
      <c r="G236" s="108">
        <v>2.4054000000000002</v>
      </c>
      <c r="H236" s="109">
        <v>1283.5</v>
      </c>
      <c r="I236" s="99" t="s">
        <v>1907</v>
      </c>
      <c r="J236" s="25">
        <v>2117.11</v>
      </c>
      <c r="K236" s="108">
        <v>3.0724</v>
      </c>
      <c r="L236" s="109">
        <v>1662.38</v>
      </c>
      <c r="M236" s="25">
        <v>2.1511</v>
      </c>
      <c r="N236" s="25">
        <v>1422.26</v>
      </c>
      <c r="O236" s="108">
        <v>3.7869000000000002</v>
      </c>
      <c r="P236" s="109">
        <v>2851.38</v>
      </c>
      <c r="Q236" s="108">
        <v>2.6414</v>
      </c>
      <c r="R236" s="115">
        <v>2181.875642</v>
      </c>
      <c r="S236" s="106">
        <f t="shared" si="25"/>
        <v>2.6414</v>
      </c>
      <c r="T236" s="114">
        <f t="shared" si="26"/>
        <v>2181.875642</v>
      </c>
      <c r="U236" s="106">
        <f t="shared" si="27"/>
        <v>2.6414</v>
      </c>
      <c r="V236" s="176">
        <f t="shared" si="28"/>
        <v>2181.875642</v>
      </c>
      <c r="W236" s="181">
        <v>2.64</v>
      </c>
      <c r="X236" s="177">
        <f t="shared" si="29"/>
        <v>2900.07</v>
      </c>
      <c r="Y236" s="115">
        <f t="shared" si="30"/>
        <v>3106.14</v>
      </c>
      <c r="Z236" s="181">
        <f>_xlfn.XLOOKUP(A236,'[1]DRG koeficienti'!$A:$A,'[1]DRG koeficienti'!$F:$F)</f>
        <v>2.4258000000000002</v>
      </c>
      <c r="AA236" s="177">
        <f t="shared" si="31"/>
        <v>3069.1221600000003</v>
      </c>
      <c r="AB236" s="181">
        <f>_xlfn.XLOOKUP(A236,[2]KK_DRG_koef_2025a!$A:$A,[2]KK_DRG_koef_2025a!$AA:$AA)</f>
        <v>1.8855999999999999</v>
      </c>
      <c r="AC236" s="177">
        <f t="shared" si="32"/>
        <v>2465.8556880000001</v>
      </c>
    </row>
    <row r="237" spans="1:29" ht="30" x14ac:dyDescent="0.25">
      <c r="A237" s="23" t="s">
        <v>450</v>
      </c>
      <c r="B237" s="24" t="s">
        <v>451</v>
      </c>
      <c r="C237" s="24"/>
      <c r="D237" s="24" t="s">
        <v>417</v>
      </c>
      <c r="E237" s="93" t="s">
        <v>418</v>
      </c>
      <c r="F237" s="24" t="s">
        <v>451</v>
      </c>
      <c r="G237" s="108">
        <v>0.38040000000000002</v>
      </c>
      <c r="H237" s="109">
        <v>202.98</v>
      </c>
      <c r="I237" s="99"/>
      <c r="J237" s="25"/>
      <c r="K237" s="108"/>
      <c r="L237" s="109"/>
      <c r="M237" s="25"/>
      <c r="N237" s="25"/>
      <c r="O237" s="108"/>
      <c r="P237" s="109"/>
      <c r="Q237" s="108">
        <v>0.38040000000000002</v>
      </c>
      <c r="R237" s="115">
        <v>314.221812</v>
      </c>
      <c r="S237" s="106">
        <f t="shared" si="25"/>
        <v>0.38040000000000002</v>
      </c>
      <c r="T237" s="114">
        <f t="shared" si="26"/>
        <v>314.221812</v>
      </c>
      <c r="U237" s="106">
        <f t="shared" si="27"/>
        <v>0.38040000000000002</v>
      </c>
      <c r="V237" s="176">
        <f t="shared" si="28"/>
        <v>314.221812</v>
      </c>
      <c r="W237" s="181">
        <v>0.38040000000000002</v>
      </c>
      <c r="X237" s="177">
        <f t="shared" si="29"/>
        <v>417.87</v>
      </c>
      <c r="Y237" s="115">
        <f t="shared" si="30"/>
        <v>447.57</v>
      </c>
      <c r="Z237" s="181">
        <f>_xlfn.XLOOKUP(A237,'[1]DRG koeficienti'!$A:$A,'[1]DRG koeficienti'!$F:$F)</f>
        <v>0.38040000000000002</v>
      </c>
      <c r="AA237" s="177">
        <f t="shared" si="31"/>
        <v>481.28208000000006</v>
      </c>
      <c r="AB237" s="181">
        <f>_xlfn.XLOOKUP(A237,[2]KK_DRG_koef_2025a!$A:$A,[2]KK_DRG_koef_2025a!$AA:$AA)</f>
        <v>0.38040000000000002</v>
      </c>
      <c r="AC237" s="177">
        <f t="shared" si="32"/>
        <v>497.46049200000004</v>
      </c>
    </row>
    <row r="238" spans="1:29" ht="30" x14ac:dyDescent="0.25">
      <c r="A238" s="23" t="s">
        <v>452</v>
      </c>
      <c r="B238" s="24" t="s">
        <v>453</v>
      </c>
      <c r="C238" s="24"/>
      <c r="D238" s="24" t="s">
        <v>417</v>
      </c>
      <c r="E238" s="93" t="s">
        <v>418</v>
      </c>
      <c r="F238" s="24" t="s">
        <v>453</v>
      </c>
      <c r="G238" s="108">
        <v>1.4029</v>
      </c>
      <c r="H238" s="109">
        <v>748.57</v>
      </c>
      <c r="I238" s="99" t="s">
        <v>1908</v>
      </c>
      <c r="J238" s="25">
        <v>623.97</v>
      </c>
      <c r="K238" s="108">
        <v>1.5348999999999999</v>
      </c>
      <c r="L238" s="109">
        <v>830.49</v>
      </c>
      <c r="M238" s="25">
        <v>1.4538</v>
      </c>
      <c r="N238" s="25">
        <v>961.22</v>
      </c>
      <c r="O238" s="108">
        <v>1.7883</v>
      </c>
      <c r="P238" s="109">
        <v>1346.52</v>
      </c>
      <c r="Q238" s="108">
        <v>1.2806</v>
      </c>
      <c r="R238" s="115">
        <v>1057.814018</v>
      </c>
      <c r="S238" s="106">
        <f t="shared" si="25"/>
        <v>1.2806</v>
      </c>
      <c r="T238" s="114">
        <f t="shared" si="26"/>
        <v>1057.814018</v>
      </c>
      <c r="U238" s="106">
        <f t="shared" si="27"/>
        <v>1.2806</v>
      </c>
      <c r="V238" s="176">
        <f t="shared" si="28"/>
        <v>1057.814018</v>
      </c>
      <c r="W238" s="181">
        <v>0.91949999999999998</v>
      </c>
      <c r="X238" s="177">
        <f t="shared" si="29"/>
        <v>1010.08</v>
      </c>
      <c r="Y238" s="115">
        <f t="shared" si="30"/>
        <v>1081.8599999999999</v>
      </c>
      <c r="Z238" s="181">
        <f>_xlfn.XLOOKUP(A238,'[1]DRG koeficienti'!$A:$A,'[1]DRG koeficienti'!$F:$F)</f>
        <v>1.0706</v>
      </c>
      <c r="AA238" s="177">
        <f t="shared" si="31"/>
        <v>1354.5231200000001</v>
      </c>
      <c r="AB238" s="181">
        <f>_xlfn.XLOOKUP(A238,[2]KK_DRG_koef_2025a!$A:$A,[2]KK_DRG_koef_2025a!$AA:$AA)</f>
        <v>1.0606</v>
      </c>
      <c r="AC238" s="177">
        <f t="shared" si="32"/>
        <v>1386.9784380000001</v>
      </c>
    </row>
    <row r="239" spans="1:29" ht="30" x14ac:dyDescent="0.25">
      <c r="A239" s="23" t="s">
        <v>454</v>
      </c>
      <c r="B239" s="24" t="s">
        <v>455</v>
      </c>
      <c r="C239" s="24"/>
      <c r="D239" s="24" t="s">
        <v>417</v>
      </c>
      <c r="E239" s="93" t="s">
        <v>418</v>
      </c>
      <c r="F239" s="24" t="s">
        <v>455</v>
      </c>
      <c r="G239" s="108">
        <v>0.83630000000000004</v>
      </c>
      <c r="H239" s="109">
        <v>446.24</v>
      </c>
      <c r="I239" s="99" t="s">
        <v>1909</v>
      </c>
      <c r="J239" s="25">
        <v>380.18</v>
      </c>
      <c r="K239" s="108">
        <v>0.72599999999999998</v>
      </c>
      <c r="L239" s="109">
        <v>392.82</v>
      </c>
      <c r="M239" s="25">
        <v>0.75980000000000003</v>
      </c>
      <c r="N239" s="25">
        <v>502.36</v>
      </c>
      <c r="O239" s="108">
        <v>0.7581</v>
      </c>
      <c r="P239" s="109">
        <v>570.82000000000005</v>
      </c>
      <c r="Q239" s="108">
        <v>0.76139999999999997</v>
      </c>
      <c r="R239" s="115">
        <v>628.93924199999992</v>
      </c>
      <c r="S239" s="106">
        <f t="shared" si="25"/>
        <v>0.76139999999999997</v>
      </c>
      <c r="T239" s="114">
        <f t="shared" si="26"/>
        <v>628.93924199999992</v>
      </c>
      <c r="U239" s="106">
        <f t="shared" si="27"/>
        <v>0.76139999999999997</v>
      </c>
      <c r="V239" s="176">
        <f t="shared" si="28"/>
        <v>628.93924199999992</v>
      </c>
      <c r="W239" s="181">
        <v>0.65820000000000001</v>
      </c>
      <c r="X239" s="177">
        <f t="shared" si="29"/>
        <v>723.04</v>
      </c>
      <c r="Y239" s="115">
        <f t="shared" si="30"/>
        <v>774.42</v>
      </c>
      <c r="Z239" s="181">
        <f>_xlfn.XLOOKUP(A239,'[1]DRG koeficienti'!$A:$A,'[1]DRG koeficienti'!$F:$F)</f>
        <v>0.64859999999999995</v>
      </c>
      <c r="AA239" s="177">
        <f t="shared" si="31"/>
        <v>820.60871999999995</v>
      </c>
      <c r="AB239" s="181">
        <f>_xlfn.XLOOKUP(A239,[2]KK_DRG_koef_2025a!$A:$A,[2]KK_DRG_koef_2025a!$AA:$AA)</f>
        <v>0.65659999999999996</v>
      </c>
      <c r="AC239" s="177">
        <f t="shared" si="32"/>
        <v>858.65551799999992</v>
      </c>
    </row>
    <row r="240" spans="1:29" ht="30" x14ac:dyDescent="0.25">
      <c r="A240" s="23" t="s">
        <v>456</v>
      </c>
      <c r="B240" s="24" t="s">
        <v>457</v>
      </c>
      <c r="C240" s="24"/>
      <c r="D240" s="24" t="s">
        <v>417</v>
      </c>
      <c r="E240" s="93" t="s">
        <v>418</v>
      </c>
      <c r="F240" s="24" t="s">
        <v>457</v>
      </c>
      <c r="G240" s="108">
        <v>0.45329999999999998</v>
      </c>
      <c r="H240" s="109">
        <v>241.88</v>
      </c>
      <c r="I240" s="99"/>
      <c r="J240" s="25"/>
      <c r="K240" s="108"/>
      <c r="L240" s="109"/>
      <c r="M240" s="25"/>
      <c r="N240" s="25"/>
      <c r="O240" s="108"/>
      <c r="P240" s="109"/>
      <c r="Q240" s="108">
        <v>0.45329999999999998</v>
      </c>
      <c r="R240" s="115">
        <v>374.43939899999998</v>
      </c>
      <c r="S240" s="106">
        <f t="shared" si="25"/>
        <v>0.45329999999999998</v>
      </c>
      <c r="T240" s="114">
        <f t="shared" si="26"/>
        <v>374.43939899999998</v>
      </c>
      <c r="U240" s="106">
        <f t="shared" si="27"/>
        <v>0.45329999999999998</v>
      </c>
      <c r="V240" s="176">
        <f t="shared" si="28"/>
        <v>374.43939899999998</v>
      </c>
      <c r="W240" s="181">
        <v>0.45329999999999998</v>
      </c>
      <c r="X240" s="177">
        <f t="shared" si="29"/>
        <v>497.95</v>
      </c>
      <c r="Y240" s="115">
        <f t="shared" si="30"/>
        <v>533.34</v>
      </c>
      <c r="Z240" s="181">
        <f>_xlfn.XLOOKUP(A240,'[1]DRG koeficienti'!$A:$A,'[1]DRG koeficienti'!$F:$F)</f>
        <v>0.45329999999999998</v>
      </c>
      <c r="AA240" s="177">
        <f t="shared" si="31"/>
        <v>573.51516000000004</v>
      </c>
      <c r="AB240" s="181">
        <f>_xlfn.XLOOKUP(A240,[2]KK_DRG_koef_2025a!$A:$A,[2]KK_DRG_koef_2025a!$AA:$AA)</f>
        <v>0.45329999999999998</v>
      </c>
      <c r="AC240" s="177">
        <f t="shared" si="32"/>
        <v>592.79400899999996</v>
      </c>
    </row>
    <row r="241" spans="1:29" ht="30" x14ac:dyDescent="0.25">
      <c r="A241" s="23" t="s">
        <v>458</v>
      </c>
      <c r="B241" s="24" t="s">
        <v>459</v>
      </c>
      <c r="C241" s="24"/>
      <c r="D241" s="24" t="s">
        <v>417</v>
      </c>
      <c r="E241" s="93" t="s">
        <v>418</v>
      </c>
      <c r="F241" s="24" t="s">
        <v>459</v>
      </c>
      <c r="G241" s="108">
        <v>1.1244000000000001</v>
      </c>
      <c r="H241" s="109">
        <v>599.97</v>
      </c>
      <c r="I241" s="99" t="s">
        <v>1910</v>
      </c>
      <c r="J241" s="25">
        <v>555.64</v>
      </c>
      <c r="K241" s="108">
        <v>1.1808000000000001</v>
      </c>
      <c r="L241" s="109">
        <v>638.9</v>
      </c>
      <c r="M241" s="25">
        <v>1.2546999999999999</v>
      </c>
      <c r="N241" s="25">
        <v>829.58</v>
      </c>
      <c r="O241" s="108">
        <v>1.2108000000000001</v>
      </c>
      <c r="P241" s="109">
        <v>911.68</v>
      </c>
      <c r="Q241" s="108">
        <v>1.1992</v>
      </c>
      <c r="R241" s="115">
        <v>990.57517600000006</v>
      </c>
      <c r="S241" s="106">
        <f t="shared" si="25"/>
        <v>1.1992</v>
      </c>
      <c r="T241" s="114">
        <f t="shared" si="26"/>
        <v>990.57517600000006</v>
      </c>
      <c r="U241" s="106">
        <f t="shared" si="27"/>
        <v>1.1992</v>
      </c>
      <c r="V241" s="176">
        <f t="shared" si="28"/>
        <v>990.57517600000006</v>
      </c>
      <c r="W241" s="181">
        <v>0.94869999999999999</v>
      </c>
      <c r="X241" s="177">
        <f t="shared" si="29"/>
        <v>1042.1600000000001</v>
      </c>
      <c r="Y241" s="115">
        <f t="shared" si="30"/>
        <v>1116.21</v>
      </c>
      <c r="Z241" s="181">
        <f>_xlfn.XLOOKUP(A241,'[1]DRG koeficienti'!$A:$A,'[1]DRG koeficienti'!$F:$F)</f>
        <v>0.93899999999999995</v>
      </c>
      <c r="AA241" s="177">
        <f t="shared" si="31"/>
        <v>1188.0228</v>
      </c>
      <c r="AB241" s="181">
        <f>_xlfn.XLOOKUP(A241,[2]KK_DRG_koef_2025a!$A:$A,[2]KK_DRG_koef_2025a!$AA:$AA)</f>
        <v>0.94840000000000002</v>
      </c>
      <c r="AC241" s="177">
        <f t="shared" si="32"/>
        <v>1240.2511320000001</v>
      </c>
    </row>
    <row r="242" spans="1:29" ht="30" x14ac:dyDescent="0.25">
      <c r="A242" s="23" t="s">
        <v>460</v>
      </c>
      <c r="B242" s="24" t="s">
        <v>461</v>
      </c>
      <c r="C242" s="24"/>
      <c r="D242" s="24" t="s">
        <v>417</v>
      </c>
      <c r="E242" s="93" t="s">
        <v>418</v>
      </c>
      <c r="F242" s="24" t="s">
        <v>461</v>
      </c>
      <c r="G242" s="108">
        <v>0.88590000000000002</v>
      </c>
      <c r="H242" s="109">
        <v>472.71</v>
      </c>
      <c r="I242" s="99" t="s">
        <v>1911</v>
      </c>
      <c r="J242" s="25">
        <v>422.15</v>
      </c>
      <c r="K242" s="108">
        <v>0.81989999999999996</v>
      </c>
      <c r="L242" s="109">
        <v>443.62</v>
      </c>
      <c r="M242" s="25">
        <v>0.871</v>
      </c>
      <c r="N242" s="25">
        <v>575.89</v>
      </c>
      <c r="O242" s="108">
        <v>0.91080000000000005</v>
      </c>
      <c r="P242" s="109">
        <v>685.8</v>
      </c>
      <c r="Q242" s="108">
        <v>0.85419999999999996</v>
      </c>
      <c r="R242" s="115">
        <v>705.5948259999999</v>
      </c>
      <c r="S242" s="106">
        <f t="shared" si="25"/>
        <v>0.85419999999999996</v>
      </c>
      <c r="T242" s="114">
        <f t="shared" si="26"/>
        <v>705.5948259999999</v>
      </c>
      <c r="U242" s="106">
        <f t="shared" si="27"/>
        <v>0.85419999999999996</v>
      </c>
      <c r="V242" s="176">
        <f t="shared" si="28"/>
        <v>705.5948259999999</v>
      </c>
      <c r="W242" s="181">
        <v>0.74560000000000004</v>
      </c>
      <c r="X242" s="177">
        <f t="shared" si="29"/>
        <v>819.05</v>
      </c>
      <c r="Y242" s="115">
        <f t="shared" si="30"/>
        <v>877.25</v>
      </c>
      <c r="Z242" s="181">
        <f>_xlfn.XLOOKUP(A242,'[1]DRG koeficienti'!$A:$A,'[1]DRG koeficienti'!$F:$F)</f>
        <v>0.68620000000000003</v>
      </c>
      <c r="AA242" s="177">
        <f t="shared" si="31"/>
        <v>868.18024000000003</v>
      </c>
      <c r="AB242" s="181">
        <f>_xlfn.XLOOKUP(A242,[2]KK_DRG_koef_2025a!$A:$A,[2]KK_DRG_koef_2025a!$AA:$AA)</f>
        <v>0.62760000000000005</v>
      </c>
      <c r="AC242" s="177">
        <f t="shared" si="32"/>
        <v>820.73134800000003</v>
      </c>
    </row>
    <row r="243" spans="1:29" ht="30" x14ac:dyDescent="0.25">
      <c r="A243" s="23" t="s">
        <v>462</v>
      </c>
      <c r="B243" s="24" t="s">
        <v>463</v>
      </c>
      <c r="C243" s="24"/>
      <c r="D243" s="24" t="s">
        <v>417</v>
      </c>
      <c r="E243" s="93" t="s">
        <v>418</v>
      </c>
      <c r="F243" s="24" t="s">
        <v>463</v>
      </c>
      <c r="G243" s="108">
        <v>0.4577</v>
      </c>
      <c r="H243" s="109">
        <v>244.22</v>
      </c>
      <c r="I243" s="99"/>
      <c r="J243" s="25"/>
      <c r="K243" s="108"/>
      <c r="L243" s="109"/>
      <c r="M243" s="25"/>
      <c r="N243" s="25"/>
      <c r="O243" s="108"/>
      <c r="P243" s="109"/>
      <c r="Q243" s="108">
        <v>0.4577</v>
      </c>
      <c r="R243" s="115">
        <v>378.07393099999996</v>
      </c>
      <c r="S243" s="106">
        <f t="shared" si="25"/>
        <v>0.4577</v>
      </c>
      <c r="T243" s="114">
        <f t="shared" si="26"/>
        <v>378.07393099999996</v>
      </c>
      <c r="U243" s="106">
        <f t="shared" si="27"/>
        <v>0.4577</v>
      </c>
      <c r="V243" s="176">
        <f t="shared" si="28"/>
        <v>378.07393099999996</v>
      </c>
      <c r="W243" s="181">
        <v>0.4577</v>
      </c>
      <c r="X243" s="177">
        <f t="shared" si="29"/>
        <v>502.79</v>
      </c>
      <c r="Y243" s="115">
        <f t="shared" si="30"/>
        <v>538.52</v>
      </c>
      <c r="Z243" s="181">
        <f>_xlfn.XLOOKUP(A243,'[1]DRG koeficienti'!$A:$A,'[1]DRG koeficienti'!$F:$F)</f>
        <v>0.4577</v>
      </c>
      <c r="AA243" s="177">
        <f t="shared" si="31"/>
        <v>579.08204000000001</v>
      </c>
      <c r="AB243" s="181">
        <f>_xlfn.XLOOKUP(A243,[2]KK_DRG_koef_2025a!$A:$A,[2]KK_DRG_koef_2025a!$AA:$AA)</f>
        <v>0.4577</v>
      </c>
      <c r="AC243" s="177">
        <f t="shared" si="32"/>
        <v>598.54802099999995</v>
      </c>
    </row>
    <row r="244" spans="1:29" ht="30" x14ac:dyDescent="0.25">
      <c r="A244" s="23" t="s">
        <v>464</v>
      </c>
      <c r="B244" s="24" t="s">
        <v>465</v>
      </c>
      <c r="C244" s="24"/>
      <c r="D244" s="24" t="s">
        <v>417</v>
      </c>
      <c r="E244" s="93" t="s">
        <v>418</v>
      </c>
      <c r="F244" s="24" t="s">
        <v>465</v>
      </c>
      <c r="G244" s="108">
        <v>1.0824</v>
      </c>
      <c r="H244" s="109">
        <v>577.55999999999995</v>
      </c>
      <c r="I244" s="99" t="s">
        <v>1912</v>
      </c>
      <c r="J244" s="25">
        <v>444.63</v>
      </c>
      <c r="K244" s="108">
        <v>0.73370000000000002</v>
      </c>
      <c r="L244" s="109">
        <v>396.98</v>
      </c>
      <c r="M244" s="25">
        <v>0.93789999999999996</v>
      </c>
      <c r="N244" s="25">
        <v>620.12</v>
      </c>
      <c r="O244" s="108">
        <v>0.99199999999999999</v>
      </c>
      <c r="P244" s="109">
        <v>746.94</v>
      </c>
      <c r="Q244" s="108">
        <v>0.83030000000000004</v>
      </c>
      <c r="R244" s="115">
        <v>685.852709</v>
      </c>
      <c r="S244" s="106">
        <f t="shared" ref="S244:S307" si="33">Q244</f>
        <v>0.83030000000000004</v>
      </c>
      <c r="T244" s="114">
        <f t="shared" si="26"/>
        <v>685.852709</v>
      </c>
      <c r="U244" s="106">
        <f t="shared" si="27"/>
        <v>0.83030000000000004</v>
      </c>
      <c r="V244" s="176">
        <f t="shared" si="28"/>
        <v>685.852709</v>
      </c>
      <c r="W244" s="181">
        <v>0.89139999999999997</v>
      </c>
      <c r="X244" s="177">
        <f t="shared" si="29"/>
        <v>979.21</v>
      </c>
      <c r="Y244" s="115">
        <f t="shared" si="30"/>
        <v>1048.79</v>
      </c>
      <c r="Z244" s="181">
        <f>_xlfn.XLOOKUP(A244,'[1]DRG koeficienti'!$A:$A,'[1]DRG koeficienti'!$F:$F)</f>
        <v>0.75700000000000001</v>
      </c>
      <c r="AA244" s="177">
        <f t="shared" si="31"/>
        <v>957.7564000000001</v>
      </c>
      <c r="AB244" s="181">
        <f>_xlfn.XLOOKUP(A244,[2]KK_DRG_koef_2025a!$A:$A,[2]KK_DRG_koef_2025a!$AA:$AA)</f>
        <v>0.65900000000000003</v>
      </c>
      <c r="AC244" s="177">
        <f t="shared" si="32"/>
        <v>861.79407000000003</v>
      </c>
    </row>
    <row r="245" spans="1:29" ht="30" x14ac:dyDescent="0.25">
      <c r="A245" s="23" t="s">
        <v>466</v>
      </c>
      <c r="B245" s="24" t="s">
        <v>467</v>
      </c>
      <c r="C245" s="24"/>
      <c r="D245" s="24" t="s">
        <v>417</v>
      </c>
      <c r="E245" s="93" t="s">
        <v>418</v>
      </c>
      <c r="F245" s="24" t="s">
        <v>467</v>
      </c>
      <c r="G245" s="108">
        <v>0.69040000000000001</v>
      </c>
      <c r="H245" s="109">
        <v>368.39</v>
      </c>
      <c r="I245" s="99" t="s">
        <v>1913</v>
      </c>
      <c r="J245" s="25">
        <v>358.89</v>
      </c>
      <c r="K245" s="108">
        <v>0.66959999999999997</v>
      </c>
      <c r="L245" s="109">
        <v>362.3</v>
      </c>
      <c r="M245" s="25">
        <v>0.68189999999999995</v>
      </c>
      <c r="N245" s="25">
        <v>450.86</v>
      </c>
      <c r="O245" s="108">
        <v>0.70040000000000002</v>
      </c>
      <c r="P245" s="109">
        <v>527.37</v>
      </c>
      <c r="Q245" s="108">
        <v>0.68779999999999997</v>
      </c>
      <c r="R245" s="115">
        <v>568.14343399999996</v>
      </c>
      <c r="S245" s="106">
        <f t="shared" si="33"/>
        <v>0.68779999999999997</v>
      </c>
      <c r="T245" s="114">
        <f t="shared" si="26"/>
        <v>568.14343399999996</v>
      </c>
      <c r="U245" s="106">
        <f t="shared" si="27"/>
        <v>0.68779999999999997</v>
      </c>
      <c r="V245" s="176">
        <f t="shared" si="28"/>
        <v>568.14343399999996</v>
      </c>
      <c r="W245" s="181">
        <v>0.58779999999999999</v>
      </c>
      <c r="X245" s="177">
        <f t="shared" si="29"/>
        <v>645.70000000000005</v>
      </c>
      <c r="Y245" s="115">
        <f t="shared" si="30"/>
        <v>691.59</v>
      </c>
      <c r="Z245" s="181">
        <f>_xlfn.XLOOKUP(A245,'[1]DRG koeficienti'!$A:$A,'[1]DRG koeficienti'!$F:$F)</f>
        <v>0.6008</v>
      </c>
      <c r="AA245" s="177">
        <f t="shared" si="31"/>
        <v>760.13216</v>
      </c>
      <c r="AB245" s="181">
        <f>_xlfn.XLOOKUP(A245,[2]KK_DRG_koef_2025a!$A:$A,[2]KK_DRG_koef_2025a!$AA:$AA)</f>
        <v>0.56630000000000003</v>
      </c>
      <c r="AC245" s="177">
        <f t="shared" si="32"/>
        <v>740.567499</v>
      </c>
    </row>
    <row r="246" spans="1:29" ht="30" x14ac:dyDescent="0.25">
      <c r="A246" s="23" t="s">
        <v>468</v>
      </c>
      <c r="B246" s="24" t="s">
        <v>469</v>
      </c>
      <c r="C246" s="24"/>
      <c r="D246" s="24" t="s">
        <v>417</v>
      </c>
      <c r="E246" s="93" t="s">
        <v>418</v>
      </c>
      <c r="F246" s="24" t="s">
        <v>469</v>
      </c>
      <c r="G246" s="108">
        <v>0.44490000000000002</v>
      </c>
      <c r="H246" s="109">
        <v>237.39</v>
      </c>
      <c r="I246" s="99"/>
      <c r="J246" s="25"/>
      <c r="K246" s="108"/>
      <c r="L246" s="109"/>
      <c r="M246" s="25"/>
      <c r="N246" s="25"/>
      <c r="O246" s="108"/>
      <c r="P246" s="109"/>
      <c r="Q246" s="108">
        <v>0.44490000000000002</v>
      </c>
      <c r="R246" s="115">
        <v>367.50074699999999</v>
      </c>
      <c r="S246" s="106">
        <f t="shared" si="33"/>
        <v>0.44490000000000002</v>
      </c>
      <c r="T246" s="114">
        <f t="shared" si="26"/>
        <v>367.50074699999999</v>
      </c>
      <c r="U246" s="106">
        <f t="shared" si="27"/>
        <v>0.44490000000000002</v>
      </c>
      <c r="V246" s="176">
        <f t="shared" si="28"/>
        <v>367.50074699999999</v>
      </c>
      <c r="W246" s="181">
        <v>0.44490000000000002</v>
      </c>
      <c r="X246" s="177">
        <f t="shared" si="29"/>
        <v>488.73</v>
      </c>
      <c r="Y246" s="115">
        <f t="shared" si="30"/>
        <v>523.46</v>
      </c>
      <c r="Z246" s="181">
        <f>_xlfn.XLOOKUP(A246,'[1]DRG koeficienti'!$A:$A,'[1]DRG koeficienti'!$F:$F)</f>
        <v>0.44490000000000002</v>
      </c>
      <c r="AA246" s="177">
        <f t="shared" si="31"/>
        <v>562.8874800000001</v>
      </c>
      <c r="AB246" s="181">
        <f>_xlfn.XLOOKUP(A246,[2]KK_DRG_koef_2025a!$A:$A,[2]KK_DRG_koef_2025a!$AA:$AA)</f>
        <v>0.36670000000000003</v>
      </c>
      <c r="AC246" s="177">
        <f t="shared" si="32"/>
        <v>479.54459100000003</v>
      </c>
    </row>
    <row r="247" spans="1:29" ht="30" x14ac:dyDescent="0.25">
      <c r="A247" s="23" t="s">
        <v>470</v>
      </c>
      <c r="B247" s="24" t="s">
        <v>471</v>
      </c>
      <c r="C247" s="24"/>
      <c r="D247" s="24" t="s">
        <v>417</v>
      </c>
      <c r="E247" s="93" t="s">
        <v>418</v>
      </c>
      <c r="F247" s="24" t="s">
        <v>471</v>
      </c>
      <c r="G247" s="108">
        <v>0.60019999999999996</v>
      </c>
      <c r="H247" s="109">
        <v>320.26</v>
      </c>
      <c r="I247" s="99"/>
      <c r="J247" s="25"/>
      <c r="K247" s="108"/>
      <c r="L247" s="109"/>
      <c r="M247" s="25"/>
      <c r="N247" s="25"/>
      <c r="O247" s="108"/>
      <c r="P247" s="109"/>
      <c r="Q247" s="108">
        <v>0.60019999999999996</v>
      </c>
      <c r="R247" s="115">
        <v>495.78320599999995</v>
      </c>
      <c r="S247" s="106">
        <f t="shared" si="33"/>
        <v>0.60019999999999996</v>
      </c>
      <c r="T247" s="114">
        <f t="shared" si="26"/>
        <v>495.78320599999995</v>
      </c>
      <c r="U247" s="106">
        <f t="shared" si="27"/>
        <v>0.60019999999999996</v>
      </c>
      <c r="V247" s="176">
        <f t="shared" si="28"/>
        <v>495.78320599999995</v>
      </c>
      <c r="W247" s="181">
        <v>0.60019999999999996</v>
      </c>
      <c r="X247" s="177">
        <f t="shared" si="29"/>
        <v>659.33</v>
      </c>
      <c r="Y247" s="115">
        <f t="shared" si="30"/>
        <v>706.18</v>
      </c>
      <c r="Z247" s="181">
        <f>_xlfn.XLOOKUP(A247,'[1]DRG koeficienti'!$A:$A,'[1]DRG koeficienti'!$F:$F)</f>
        <v>0.60019999999999996</v>
      </c>
      <c r="AA247" s="177">
        <f t="shared" si="31"/>
        <v>759.37303999999995</v>
      </c>
      <c r="AB247" s="181">
        <f>_xlfn.XLOOKUP(A247,[2]KK_DRG_koef_2025a!$A:$A,[2]KK_DRG_koef_2025a!$AA:$AA)</f>
        <v>0.60019999999999996</v>
      </c>
      <c r="AC247" s="177">
        <f t="shared" si="32"/>
        <v>784.89954599999999</v>
      </c>
    </row>
    <row r="248" spans="1:29" ht="30" x14ac:dyDescent="0.25">
      <c r="A248" s="23" t="s">
        <v>472</v>
      </c>
      <c r="B248" s="24" t="s">
        <v>473</v>
      </c>
      <c r="C248" s="24"/>
      <c r="D248" s="24" t="s">
        <v>417</v>
      </c>
      <c r="E248" s="93" t="s">
        <v>418</v>
      </c>
      <c r="F248" s="24" t="s">
        <v>473</v>
      </c>
      <c r="G248" s="108">
        <v>1.0505</v>
      </c>
      <c r="H248" s="109">
        <v>560.54</v>
      </c>
      <c r="I248" s="99" t="s">
        <v>1914</v>
      </c>
      <c r="J248" s="25">
        <v>382.52</v>
      </c>
      <c r="K248" s="108">
        <v>0.52049999999999996</v>
      </c>
      <c r="L248" s="109">
        <v>281.63</v>
      </c>
      <c r="M248" s="25">
        <v>0.67759999999999998</v>
      </c>
      <c r="N248" s="25">
        <v>448.02</v>
      </c>
      <c r="O248" s="108">
        <v>0.69320000000000004</v>
      </c>
      <c r="P248" s="109">
        <v>521.95000000000005</v>
      </c>
      <c r="Q248" s="108">
        <v>0.82250000000000001</v>
      </c>
      <c r="R248" s="115">
        <v>679.40967499999999</v>
      </c>
      <c r="S248" s="106">
        <f t="shared" si="33"/>
        <v>0.82250000000000001</v>
      </c>
      <c r="T248" s="114">
        <f t="shared" si="26"/>
        <v>679.40967499999999</v>
      </c>
      <c r="U248" s="106">
        <f t="shared" si="27"/>
        <v>0.82250000000000001</v>
      </c>
      <c r="V248" s="176">
        <f t="shared" si="28"/>
        <v>679.40967499999999</v>
      </c>
      <c r="W248" s="181">
        <v>1.0268999999999999</v>
      </c>
      <c r="X248" s="177">
        <f t="shared" si="29"/>
        <v>1128.06</v>
      </c>
      <c r="Y248" s="115">
        <f t="shared" si="30"/>
        <v>1208.22</v>
      </c>
      <c r="Z248" s="181">
        <f>_xlfn.XLOOKUP(A248,'[1]DRG koeficienti'!$A:$A,'[1]DRG koeficienti'!$F:$F)</f>
        <v>1.1039000000000001</v>
      </c>
      <c r="AA248" s="177">
        <f t="shared" si="31"/>
        <v>1396.6542800000002</v>
      </c>
      <c r="AB248" s="181">
        <f>_xlfn.XLOOKUP(A248,[2]KK_DRG_koef_2025a!$A:$A,[2]KK_DRG_koef_2025a!$AA:$AA)</f>
        <v>0.84940000000000004</v>
      </c>
      <c r="AC248" s="177">
        <f t="shared" si="32"/>
        <v>1110.7858620000002</v>
      </c>
    </row>
    <row r="249" spans="1:29" ht="30" x14ac:dyDescent="0.25">
      <c r="A249" s="23" t="s">
        <v>474</v>
      </c>
      <c r="B249" s="24" t="s">
        <v>475</v>
      </c>
      <c r="C249" s="24"/>
      <c r="D249" s="24" t="s">
        <v>417</v>
      </c>
      <c r="E249" s="93" t="s">
        <v>418</v>
      </c>
      <c r="F249" s="24" t="s">
        <v>475</v>
      </c>
      <c r="G249" s="108">
        <v>1.0121</v>
      </c>
      <c r="H249" s="109">
        <v>540.04999999999995</v>
      </c>
      <c r="I249" s="99" t="s">
        <v>1915</v>
      </c>
      <c r="J249" s="25">
        <v>765.59</v>
      </c>
      <c r="K249" s="108">
        <v>1.4688000000000001</v>
      </c>
      <c r="L249" s="109">
        <v>794.72</v>
      </c>
      <c r="M249" s="25">
        <v>1.4105000000000001</v>
      </c>
      <c r="N249" s="25">
        <v>932.59</v>
      </c>
      <c r="O249" s="108">
        <v>1.4481999999999999</v>
      </c>
      <c r="P249" s="109">
        <v>1090.44</v>
      </c>
      <c r="Q249" s="108">
        <v>1.5109999999999999</v>
      </c>
      <c r="R249" s="115">
        <v>1248.1313299999999</v>
      </c>
      <c r="S249" s="106">
        <f t="shared" si="33"/>
        <v>1.5109999999999999</v>
      </c>
      <c r="T249" s="114">
        <f t="shared" si="26"/>
        <v>1248.1313299999999</v>
      </c>
      <c r="U249" s="106">
        <f t="shared" si="27"/>
        <v>1.5109999999999999</v>
      </c>
      <c r="V249" s="176">
        <f t="shared" si="28"/>
        <v>1248.1313299999999</v>
      </c>
      <c r="W249" s="181">
        <v>1.3286</v>
      </c>
      <c r="X249" s="177">
        <f t="shared" si="29"/>
        <v>1459.48</v>
      </c>
      <c r="Y249" s="115">
        <f t="shared" si="30"/>
        <v>1563.19</v>
      </c>
      <c r="Z249" s="181">
        <f>_xlfn.XLOOKUP(A249,'[1]DRG koeficienti'!$A:$A,'[1]DRG koeficienti'!$F:$F)</f>
        <v>1.3341000000000001</v>
      </c>
      <c r="AA249" s="177">
        <f t="shared" si="31"/>
        <v>1687.9033200000001</v>
      </c>
      <c r="AB249" s="181">
        <f>_xlfn.XLOOKUP(A249,[2]KK_DRG_koef_2025a!$A:$A,[2]KK_DRG_koef_2025a!$AA:$AA)</f>
        <v>1.3375999999999999</v>
      </c>
      <c r="AC249" s="177">
        <f t="shared" si="32"/>
        <v>1749.219648</v>
      </c>
    </row>
    <row r="250" spans="1:29" ht="30" x14ac:dyDescent="0.25">
      <c r="A250" s="23" t="s">
        <v>476</v>
      </c>
      <c r="B250" s="24" t="s">
        <v>477</v>
      </c>
      <c r="C250" s="24"/>
      <c r="D250" s="24" t="s">
        <v>417</v>
      </c>
      <c r="E250" s="93" t="s">
        <v>418</v>
      </c>
      <c r="F250" s="24" t="s">
        <v>477</v>
      </c>
      <c r="G250" s="108">
        <v>1.0513999999999999</v>
      </c>
      <c r="H250" s="109">
        <v>561.02</v>
      </c>
      <c r="I250" s="99" t="s">
        <v>1916</v>
      </c>
      <c r="J250" s="25">
        <v>568.41</v>
      </c>
      <c r="K250" s="108">
        <v>1.137</v>
      </c>
      <c r="L250" s="109">
        <v>615.20000000000005</v>
      </c>
      <c r="M250" s="25">
        <v>1.0874999999999999</v>
      </c>
      <c r="N250" s="25">
        <v>719.03</v>
      </c>
      <c r="O250" s="108">
        <v>1.1237999999999999</v>
      </c>
      <c r="P250" s="109">
        <v>846.18</v>
      </c>
      <c r="Q250" s="108">
        <v>1.1104000000000001</v>
      </c>
      <c r="R250" s="115">
        <v>917.22371199999998</v>
      </c>
      <c r="S250" s="106">
        <f t="shared" si="33"/>
        <v>1.1104000000000001</v>
      </c>
      <c r="T250" s="114">
        <f t="shared" si="26"/>
        <v>917.22371199999998</v>
      </c>
      <c r="U250" s="106">
        <f t="shared" si="27"/>
        <v>1.1104000000000001</v>
      </c>
      <c r="V250" s="176">
        <f t="shared" si="28"/>
        <v>917.22371199999998</v>
      </c>
      <c r="W250" s="181">
        <v>1.0663</v>
      </c>
      <c r="X250" s="177">
        <f t="shared" si="29"/>
        <v>1171.3399999999999</v>
      </c>
      <c r="Y250" s="115">
        <f t="shared" si="30"/>
        <v>1254.58</v>
      </c>
      <c r="Z250" s="181">
        <f>_xlfn.XLOOKUP(A250,'[1]DRG koeficienti'!$A:$A,'[1]DRG koeficienti'!$F:$F)</f>
        <v>1.0789</v>
      </c>
      <c r="AA250" s="177">
        <f t="shared" si="31"/>
        <v>1365.0242800000001</v>
      </c>
      <c r="AB250" s="181">
        <f>_xlfn.XLOOKUP(A250,[2]KK_DRG_koef_2025a!$A:$A,[2]KK_DRG_koef_2025a!$AA:$AA)</f>
        <v>1.0496000000000001</v>
      </c>
      <c r="AC250" s="177">
        <f t="shared" si="32"/>
        <v>1372.5934080000002</v>
      </c>
    </row>
    <row r="251" spans="1:29" ht="30" x14ac:dyDescent="0.25">
      <c r="A251" s="23" t="s">
        <v>478</v>
      </c>
      <c r="B251" s="24" t="s">
        <v>479</v>
      </c>
      <c r="C251" s="24"/>
      <c r="D251" s="24" t="s">
        <v>417</v>
      </c>
      <c r="E251" s="93" t="s">
        <v>418</v>
      </c>
      <c r="F251" s="24" t="s">
        <v>479</v>
      </c>
      <c r="G251" s="108">
        <v>1.1101000000000001</v>
      </c>
      <c r="H251" s="109">
        <v>592.34</v>
      </c>
      <c r="I251" s="99"/>
      <c r="J251" s="25"/>
      <c r="K251" s="108"/>
      <c r="L251" s="109"/>
      <c r="M251" s="25"/>
      <c r="N251" s="25"/>
      <c r="O251" s="108"/>
      <c r="P251" s="109"/>
      <c r="Q251" s="108">
        <v>1.1101000000000001</v>
      </c>
      <c r="R251" s="115">
        <v>916.97590300000002</v>
      </c>
      <c r="S251" s="106">
        <f t="shared" si="33"/>
        <v>1.1101000000000001</v>
      </c>
      <c r="T251" s="114">
        <f t="shared" si="26"/>
        <v>916.97590300000002</v>
      </c>
      <c r="U251" s="106">
        <f t="shared" si="27"/>
        <v>1.1101000000000001</v>
      </c>
      <c r="V251" s="176">
        <f t="shared" si="28"/>
        <v>916.97590300000002</v>
      </c>
      <c r="W251" s="181">
        <v>1.1101000000000001</v>
      </c>
      <c r="X251" s="177">
        <f t="shared" si="29"/>
        <v>1219.46</v>
      </c>
      <c r="Y251" s="115">
        <f t="shared" si="30"/>
        <v>1306.1099999999999</v>
      </c>
      <c r="Z251" s="181">
        <f>_xlfn.XLOOKUP(A251,'[1]DRG koeficienti'!$A:$A,'[1]DRG koeficienti'!$F:$F)</f>
        <v>1.1101000000000001</v>
      </c>
      <c r="AA251" s="177">
        <f t="shared" si="31"/>
        <v>1404.4985200000001</v>
      </c>
      <c r="AB251" s="181">
        <f>_xlfn.XLOOKUP(A251,[2]KK_DRG_koef_2025a!$A:$A,[2]KK_DRG_koef_2025a!$AA:$AA)</f>
        <v>1.1101000000000001</v>
      </c>
      <c r="AC251" s="177">
        <f t="shared" si="32"/>
        <v>1451.7110730000002</v>
      </c>
    </row>
    <row r="252" spans="1:29" ht="30" x14ac:dyDescent="0.25">
      <c r="A252" s="23" t="s">
        <v>480</v>
      </c>
      <c r="B252" s="24" t="s">
        <v>481</v>
      </c>
      <c r="C252" s="24"/>
      <c r="D252" s="24" t="s">
        <v>159</v>
      </c>
      <c r="E252" s="93" t="s">
        <v>160</v>
      </c>
      <c r="F252" s="24" t="s">
        <v>481</v>
      </c>
      <c r="G252" s="108">
        <v>0.98860000000000003</v>
      </c>
      <c r="H252" s="109">
        <v>527.51</v>
      </c>
      <c r="I252" s="99" t="s">
        <v>1917</v>
      </c>
      <c r="J252" s="25">
        <v>769.14</v>
      </c>
      <c r="K252" s="108">
        <v>1.4107000000000001</v>
      </c>
      <c r="L252" s="109">
        <v>763.29</v>
      </c>
      <c r="M252" s="25">
        <v>1.5145999999999999</v>
      </c>
      <c r="N252" s="25">
        <v>1001.42</v>
      </c>
      <c r="O252" s="108">
        <v>0.94769999999999999</v>
      </c>
      <c r="P252" s="109">
        <v>713.58</v>
      </c>
      <c r="Q252" s="108">
        <v>1.4601999999999999</v>
      </c>
      <c r="R252" s="115">
        <v>1206.1690059999999</v>
      </c>
      <c r="S252" s="106">
        <f t="shared" si="33"/>
        <v>1.4601999999999999</v>
      </c>
      <c r="T252" s="114">
        <f t="shared" si="26"/>
        <v>1206.1690059999999</v>
      </c>
      <c r="U252" s="106">
        <f t="shared" si="27"/>
        <v>1.4601999999999999</v>
      </c>
      <c r="V252" s="176">
        <f t="shared" si="28"/>
        <v>1206.1690059999999</v>
      </c>
      <c r="W252" s="181">
        <v>1.0624</v>
      </c>
      <c r="X252" s="177">
        <f t="shared" si="29"/>
        <v>1167.06</v>
      </c>
      <c r="Y252" s="115">
        <f t="shared" si="30"/>
        <v>1249.99</v>
      </c>
      <c r="Z252" s="181">
        <f>_xlfn.XLOOKUP(A252,'[1]DRG koeficienti'!$A:$A,'[1]DRG koeficienti'!$F:$F)</f>
        <v>0.85129999999999995</v>
      </c>
      <c r="AA252" s="177">
        <f t="shared" si="31"/>
        <v>1077.06476</v>
      </c>
      <c r="AB252" s="181">
        <f>_xlfn.XLOOKUP(A252,[2]KK_DRG_koef_2025a!$A:$A,[2]KK_DRG_koef_2025a!$AA:$AA)</f>
        <v>0.74319999999999997</v>
      </c>
      <c r="AC252" s="177">
        <f t="shared" si="32"/>
        <v>971.90493600000002</v>
      </c>
    </row>
    <row r="253" spans="1:29" ht="30" x14ac:dyDescent="0.25">
      <c r="A253" s="23" t="s">
        <v>482</v>
      </c>
      <c r="B253" s="24" t="s">
        <v>483</v>
      </c>
      <c r="C253" s="24"/>
      <c r="D253" s="24" t="s">
        <v>159</v>
      </c>
      <c r="E253" s="93" t="s">
        <v>160</v>
      </c>
      <c r="F253" s="24" t="s">
        <v>483</v>
      </c>
      <c r="G253" s="108">
        <v>1.4454</v>
      </c>
      <c r="H253" s="109">
        <v>771.25</v>
      </c>
      <c r="I253" s="99" t="s">
        <v>1918</v>
      </c>
      <c r="J253" s="25">
        <v>750.58</v>
      </c>
      <c r="K253" s="108">
        <v>1.2161</v>
      </c>
      <c r="L253" s="109">
        <v>658</v>
      </c>
      <c r="M253" s="25">
        <v>1.2975000000000001</v>
      </c>
      <c r="N253" s="25">
        <v>857.88</v>
      </c>
      <c r="O253" s="108">
        <v>1.4215</v>
      </c>
      <c r="P253" s="109">
        <v>1070.33</v>
      </c>
      <c r="Q253" s="108">
        <v>1.0693999999999999</v>
      </c>
      <c r="R253" s="115">
        <v>883.35648199999991</v>
      </c>
      <c r="S253" s="106">
        <f t="shared" si="33"/>
        <v>1.0693999999999999</v>
      </c>
      <c r="T253" s="114">
        <f t="shared" si="26"/>
        <v>883.35648199999991</v>
      </c>
      <c r="U253" s="106">
        <f t="shared" si="27"/>
        <v>1.0693999999999999</v>
      </c>
      <c r="V253" s="176">
        <f t="shared" si="28"/>
        <v>883.35648199999991</v>
      </c>
      <c r="W253" s="181">
        <v>1.2625999999999999</v>
      </c>
      <c r="X253" s="177">
        <f t="shared" si="29"/>
        <v>1386.98</v>
      </c>
      <c r="Y253" s="115">
        <f t="shared" si="30"/>
        <v>1485.54</v>
      </c>
      <c r="Z253" s="181">
        <f>_xlfn.XLOOKUP(A253,'[1]DRG koeficienti'!$A:$A,'[1]DRG koeficienti'!$F:$F)</f>
        <v>1.4379</v>
      </c>
      <c r="AA253" s="177">
        <f t="shared" si="31"/>
        <v>1819.23108</v>
      </c>
      <c r="AB253" s="181">
        <f>_xlfn.XLOOKUP(A253,[2]KK_DRG_koef_2025a!$A:$A,[2]KK_DRG_koef_2025a!$AA:$AA)</f>
        <v>1.163</v>
      </c>
      <c r="AC253" s="177">
        <f t="shared" si="32"/>
        <v>1520.8899900000001</v>
      </c>
    </row>
    <row r="254" spans="1:29" ht="30" x14ac:dyDescent="0.25">
      <c r="A254" s="23" t="s">
        <v>484</v>
      </c>
      <c r="B254" s="24" t="s">
        <v>485</v>
      </c>
      <c r="C254" s="24"/>
      <c r="D254" s="24" t="s">
        <v>159</v>
      </c>
      <c r="E254" s="93" t="s">
        <v>160</v>
      </c>
      <c r="F254" s="24" t="s">
        <v>485</v>
      </c>
      <c r="G254" s="108">
        <v>0.42949999999999999</v>
      </c>
      <c r="H254" s="109">
        <v>229.18</v>
      </c>
      <c r="I254" s="99"/>
      <c r="J254" s="25"/>
      <c r="K254" s="108"/>
      <c r="L254" s="109"/>
      <c r="M254" s="25"/>
      <c r="N254" s="25"/>
      <c r="O254" s="108"/>
      <c r="P254" s="109"/>
      <c r="Q254" s="108">
        <v>0.42949999999999999</v>
      </c>
      <c r="R254" s="115">
        <v>354.77988499999998</v>
      </c>
      <c r="S254" s="106">
        <f t="shared" si="33"/>
        <v>0.42949999999999999</v>
      </c>
      <c r="T254" s="114">
        <f t="shared" si="26"/>
        <v>354.77988499999998</v>
      </c>
      <c r="U254" s="106">
        <f t="shared" si="27"/>
        <v>0.42949999999999999</v>
      </c>
      <c r="V254" s="176">
        <f t="shared" si="28"/>
        <v>354.77988499999998</v>
      </c>
      <c r="W254" s="181">
        <v>0.42949999999999999</v>
      </c>
      <c r="X254" s="177">
        <f t="shared" si="29"/>
        <v>471.81</v>
      </c>
      <c r="Y254" s="115">
        <f t="shared" si="30"/>
        <v>505.34</v>
      </c>
      <c r="Z254" s="181">
        <f>_xlfn.XLOOKUP(A254,'[1]DRG koeficienti'!$A:$A,'[1]DRG koeficienti'!$F:$F)</f>
        <v>0.42949999999999999</v>
      </c>
      <c r="AA254" s="177">
        <f t="shared" si="31"/>
        <v>543.40340000000003</v>
      </c>
      <c r="AB254" s="181">
        <f>_xlfn.XLOOKUP(A254,[2]KK_DRG_koef_2025a!$A:$A,[2]KK_DRG_koef_2025a!$AA:$AA)</f>
        <v>0.42949999999999999</v>
      </c>
      <c r="AC254" s="177">
        <f t="shared" si="32"/>
        <v>561.67003499999998</v>
      </c>
    </row>
    <row r="255" spans="1:29" ht="30" x14ac:dyDescent="0.25">
      <c r="A255" s="23" t="s">
        <v>486</v>
      </c>
      <c r="B255" s="24" t="s">
        <v>487</v>
      </c>
      <c r="C255" s="24"/>
      <c r="D255" s="24" t="s">
        <v>417</v>
      </c>
      <c r="E255" s="93" t="s">
        <v>418</v>
      </c>
      <c r="F255" s="24" t="s">
        <v>487</v>
      </c>
      <c r="G255" s="108">
        <v>2.3782000000000001</v>
      </c>
      <c r="H255" s="109">
        <v>1268.98</v>
      </c>
      <c r="I255" s="99" t="s">
        <v>1919</v>
      </c>
      <c r="J255" s="25">
        <v>1264.58</v>
      </c>
      <c r="K255" s="108">
        <v>2.3214000000000001</v>
      </c>
      <c r="L255" s="109">
        <v>1256.04</v>
      </c>
      <c r="M255" s="25">
        <v>2.4982000000000002</v>
      </c>
      <c r="N255" s="25">
        <v>1651.76</v>
      </c>
      <c r="O255" s="108">
        <v>2.0388000000000002</v>
      </c>
      <c r="P255" s="109">
        <v>1535.13</v>
      </c>
      <c r="Q255" s="108">
        <v>1.9038999999999999</v>
      </c>
      <c r="R255" s="115">
        <v>1572.6785169999998</v>
      </c>
      <c r="S255" s="106">
        <f t="shared" si="33"/>
        <v>1.9038999999999999</v>
      </c>
      <c r="T255" s="114">
        <f t="shared" si="26"/>
        <v>1572.6785169999998</v>
      </c>
      <c r="U255" s="106">
        <f t="shared" si="27"/>
        <v>1.9038999999999999</v>
      </c>
      <c r="V255" s="176">
        <f t="shared" si="28"/>
        <v>1572.6785169999998</v>
      </c>
      <c r="W255" s="181">
        <v>2.3761000000000001</v>
      </c>
      <c r="X255" s="177">
        <f t="shared" si="29"/>
        <v>2610.17</v>
      </c>
      <c r="Y255" s="115">
        <f t="shared" si="30"/>
        <v>2795.65</v>
      </c>
      <c r="Z255" s="181">
        <f>_xlfn.XLOOKUP(A255,'[1]DRG koeficienti'!$A:$A,'[1]DRG koeficienti'!$F:$F)</f>
        <v>2.0085000000000002</v>
      </c>
      <c r="AA255" s="177">
        <f t="shared" si="31"/>
        <v>2541.1542000000004</v>
      </c>
      <c r="AB255" s="181">
        <f>_xlfn.XLOOKUP(A255,[2]KK_DRG_koef_2025a!$A:$A,[2]KK_DRG_koef_2025a!$AA:$AA)</f>
        <v>2.0358000000000001</v>
      </c>
      <c r="AC255" s="177">
        <f t="shared" si="32"/>
        <v>2662.276734</v>
      </c>
    </row>
    <row r="256" spans="1:29" ht="30" x14ac:dyDescent="0.25">
      <c r="A256" s="23" t="s">
        <v>488</v>
      </c>
      <c r="B256" s="24" t="s">
        <v>489</v>
      </c>
      <c r="C256" s="24"/>
      <c r="D256" s="24" t="s">
        <v>417</v>
      </c>
      <c r="E256" s="93" t="s">
        <v>418</v>
      </c>
      <c r="F256" s="24" t="s">
        <v>489</v>
      </c>
      <c r="G256" s="108">
        <v>1.5185999999999999</v>
      </c>
      <c r="H256" s="109">
        <v>810.31</v>
      </c>
      <c r="I256" s="99" t="s">
        <v>1920</v>
      </c>
      <c r="J256" s="25">
        <v>943.95</v>
      </c>
      <c r="K256" s="108">
        <v>1.5503</v>
      </c>
      <c r="L256" s="109">
        <v>838.82</v>
      </c>
      <c r="M256" s="25">
        <v>1.3651</v>
      </c>
      <c r="N256" s="25">
        <v>902.58</v>
      </c>
      <c r="O256" s="108">
        <v>1.3036000000000001</v>
      </c>
      <c r="P256" s="109">
        <v>981.56</v>
      </c>
      <c r="Q256" s="108">
        <v>1.2557</v>
      </c>
      <c r="R256" s="115">
        <v>1037.2458710000001</v>
      </c>
      <c r="S256" s="106">
        <f t="shared" si="33"/>
        <v>1.2557</v>
      </c>
      <c r="T256" s="114">
        <f t="shared" si="26"/>
        <v>1037.2458710000001</v>
      </c>
      <c r="U256" s="106">
        <f t="shared" si="27"/>
        <v>1.2557</v>
      </c>
      <c r="V256" s="176">
        <f t="shared" si="28"/>
        <v>1037.2458710000001</v>
      </c>
      <c r="W256" s="181">
        <v>1.3058000000000001</v>
      </c>
      <c r="X256" s="177">
        <f t="shared" si="29"/>
        <v>1434.43</v>
      </c>
      <c r="Y256" s="115">
        <f t="shared" si="30"/>
        <v>1536.37</v>
      </c>
      <c r="Z256" s="181">
        <f>_xlfn.XLOOKUP(A256,'[1]DRG koeficienti'!$A:$A,'[1]DRG koeficienti'!$F:$F)</f>
        <v>1.1067</v>
      </c>
      <c r="AA256" s="177">
        <f t="shared" si="31"/>
        <v>1400.1968400000001</v>
      </c>
      <c r="AB256" s="181">
        <f>_xlfn.XLOOKUP(A256,[2]KK_DRG_koef_2025a!$A:$A,[2]KK_DRG_koef_2025a!$AA:$AA)</f>
        <v>1.2249000000000001</v>
      </c>
      <c r="AC256" s="177">
        <f t="shared" si="32"/>
        <v>1601.8384770000002</v>
      </c>
    </row>
    <row r="257" spans="1:29" ht="30" x14ac:dyDescent="0.25">
      <c r="A257" s="23" t="s">
        <v>490</v>
      </c>
      <c r="B257" s="24" t="s">
        <v>491</v>
      </c>
      <c r="C257" s="24"/>
      <c r="D257" s="24" t="s">
        <v>417</v>
      </c>
      <c r="E257" s="93" t="s">
        <v>418</v>
      </c>
      <c r="F257" s="24" t="s">
        <v>491</v>
      </c>
      <c r="G257" s="108">
        <v>0.64929999999999999</v>
      </c>
      <c r="H257" s="109">
        <v>346.46</v>
      </c>
      <c r="I257" s="99"/>
      <c r="J257" s="25"/>
      <c r="K257" s="108"/>
      <c r="L257" s="109"/>
      <c r="M257" s="25"/>
      <c r="N257" s="25"/>
      <c r="O257" s="108"/>
      <c r="P257" s="109"/>
      <c r="Q257" s="108">
        <v>0.64929999999999999</v>
      </c>
      <c r="R257" s="115">
        <v>536.34127899999999</v>
      </c>
      <c r="S257" s="106">
        <f t="shared" si="33"/>
        <v>0.64929999999999999</v>
      </c>
      <c r="T257" s="114">
        <f t="shared" si="26"/>
        <v>536.34127899999999</v>
      </c>
      <c r="U257" s="106">
        <f t="shared" si="27"/>
        <v>0.64929999999999999</v>
      </c>
      <c r="V257" s="176">
        <f t="shared" si="28"/>
        <v>536.34127899999999</v>
      </c>
      <c r="W257" s="181">
        <v>0.64929999999999999</v>
      </c>
      <c r="X257" s="177">
        <f t="shared" si="29"/>
        <v>713.26</v>
      </c>
      <c r="Y257" s="115">
        <f t="shared" si="30"/>
        <v>763.95</v>
      </c>
      <c r="Z257" s="181">
        <f>_xlfn.XLOOKUP(A257,'[1]DRG koeficienti'!$A:$A,'[1]DRG koeficienti'!$F:$F)</f>
        <v>0.64929999999999999</v>
      </c>
      <c r="AA257" s="177">
        <f t="shared" si="31"/>
        <v>821.49436000000003</v>
      </c>
      <c r="AB257" s="181">
        <f>_xlfn.XLOOKUP(A257,[2]KK_DRG_koef_2025a!$A:$A,[2]KK_DRG_koef_2025a!$AA:$AA)</f>
        <v>0.64929999999999999</v>
      </c>
      <c r="AC257" s="177">
        <f t="shared" si="32"/>
        <v>849.10908900000004</v>
      </c>
    </row>
    <row r="258" spans="1:29" ht="30" x14ac:dyDescent="0.25">
      <c r="A258" s="23" t="s">
        <v>492</v>
      </c>
      <c r="B258" s="24" t="s">
        <v>493</v>
      </c>
      <c r="C258" s="24"/>
      <c r="D258" s="24" t="s">
        <v>417</v>
      </c>
      <c r="E258" s="93" t="s">
        <v>418</v>
      </c>
      <c r="F258" s="24" t="s">
        <v>493</v>
      </c>
      <c r="G258" s="108">
        <v>0.93359999999999999</v>
      </c>
      <c r="H258" s="109">
        <v>498.16</v>
      </c>
      <c r="I258" s="99" t="s">
        <v>1921</v>
      </c>
      <c r="J258" s="25">
        <v>422.58</v>
      </c>
      <c r="K258" s="108">
        <v>0.78149999999999997</v>
      </c>
      <c r="L258" s="109">
        <v>422.85</v>
      </c>
      <c r="M258" s="25">
        <v>0.8266</v>
      </c>
      <c r="N258" s="25">
        <v>546.53</v>
      </c>
      <c r="O258" s="108">
        <v>0.79479999999999995</v>
      </c>
      <c r="P258" s="109">
        <v>598.45000000000005</v>
      </c>
      <c r="Q258" s="108">
        <v>0.75900000000000001</v>
      </c>
      <c r="R258" s="115">
        <v>626.95677000000001</v>
      </c>
      <c r="S258" s="106">
        <f t="shared" si="33"/>
        <v>0.75900000000000001</v>
      </c>
      <c r="T258" s="114">
        <f t="shared" si="26"/>
        <v>626.95677000000001</v>
      </c>
      <c r="U258" s="106">
        <f t="shared" si="27"/>
        <v>0.75900000000000001</v>
      </c>
      <c r="V258" s="176">
        <f t="shared" si="28"/>
        <v>626.95677000000001</v>
      </c>
      <c r="W258" s="181">
        <v>0.85029999999999994</v>
      </c>
      <c r="X258" s="177">
        <f t="shared" si="29"/>
        <v>934.06</v>
      </c>
      <c r="Y258" s="115">
        <f t="shared" si="30"/>
        <v>1000.44</v>
      </c>
      <c r="Z258" s="181">
        <f>_xlfn.XLOOKUP(A258,'[1]DRG koeficienti'!$A:$A,'[1]DRG koeficienti'!$F:$F)</f>
        <v>0.84050000000000002</v>
      </c>
      <c r="AA258" s="177">
        <f t="shared" si="31"/>
        <v>1063.4006000000002</v>
      </c>
      <c r="AB258" s="181">
        <f>_xlfn.XLOOKUP(A258,[2]KK_DRG_koef_2025a!$A:$A,[2]KK_DRG_koef_2025a!$AA:$AA)</f>
        <v>0.80769999999999997</v>
      </c>
      <c r="AC258" s="177">
        <f t="shared" si="32"/>
        <v>1056.2535210000001</v>
      </c>
    </row>
    <row r="259" spans="1:29" ht="30" x14ac:dyDescent="0.25">
      <c r="A259" s="23" t="s">
        <v>494</v>
      </c>
      <c r="B259" s="24" t="s">
        <v>495</v>
      </c>
      <c r="C259" s="24"/>
      <c r="D259" s="24" t="s">
        <v>417</v>
      </c>
      <c r="E259" s="93" t="s">
        <v>418</v>
      </c>
      <c r="F259" s="24" t="s">
        <v>495</v>
      </c>
      <c r="G259" s="108">
        <v>0.88880000000000003</v>
      </c>
      <c r="H259" s="109">
        <v>474.25</v>
      </c>
      <c r="I259" s="99" t="s">
        <v>1922</v>
      </c>
      <c r="J259" s="25">
        <v>390.22</v>
      </c>
      <c r="K259" s="108">
        <v>0.77990000000000004</v>
      </c>
      <c r="L259" s="109">
        <v>421.98</v>
      </c>
      <c r="M259" s="25">
        <v>0.74450000000000005</v>
      </c>
      <c r="N259" s="25">
        <v>492.25</v>
      </c>
      <c r="O259" s="108">
        <v>0.70009999999999994</v>
      </c>
      <c r="P259" s="109">
        <v>527.15</v>
      </c>
      <c r="Q259" s="108">
        <v>0.70340000000000003</v>
      </c>
      <c r="R259" s="115">
        <v>581.02950199999998</v>
      </c>
      <c r="S259" s="106">
        <f t="shared" si="33"/>
        <v>0.70340000000000003</v>
      </c>
      <c r="T259" s="114">
        <f t="shared" si="26"/>
        <v>581.02950199999998</v>
      </c>
      <c r="U259" s="106">
        <f t="shared" si="27"/>
        <v>0.70340000000000003</v>
      </c>
      <c r="V259" s="176">
        <f t="shared" si="28"/>
        <v>581.02950199999998</v>
      </c>
      <c r="W259" s="181">
        <v>0.60650000000000004</v>
      </c>
      <c r="X259" s="177">
        <f t="shared" si="29"/>
        <v>666.25</v>
      </c>
      <c r="Y259" s="115">
        <f t="shared" si="30"/>
        <v>713.59</v>
      </c>
      <c r="Z259" s="181">
        <f>_xlfn.XLOOKUP(A259,'[1]DRG koeficienti'!$A:$A,'[1]DRG koeficienti'!$F:$F)</f>
        <v>0.64649999999999996</v>
      </c>
      <c r="AA259" s="177">
        <f t="shared" si="31"/>
        <v>817.95179999999993</v>
      </c>
      <c r="AB259" s="181">
        <f>_xlfn.XLOOKUP(A259,[2]KK_DRG_koef_2025a!$A:$A,[2]KK_DRG_koef_2025a!$AA:$AA)</f>
        <v>0.56420000000000003</v>
      </c>
      <c r="AC259" s="177">
        <f t="shared" si="32"/>
        <v>737.82126600000004</v>
      </c>
    </row>
    <row r="260" spans="1:29" ht="30" x14ac:dyDescent="0.25">
      <c r="A260" s="23" t="s">
        <v>496</v>
      </c>
      <c r="B260" s="24" t="s">
        <v>497</v>
      </c>
      <c r="C260" s="24"/>
      <c r="D260" s="24" t="s">
        <v>417</v>
      </c>
      <c r="E260" s="93" t="s">
        <v>418</v>
      </c>
      <c r="F260" s="24" t="s">
        <v>497</v>
      </c>
      <c r="G260" s="108">
        <v>0.71479999999999999</v>
      </c>
      <c r="H260" s="109">
        <v>381.41</v>
      </c>
      <c r="I260" s="99" t="s">
        <v>1923</v>
      </c>
      <c r="J260" s="25">
        <v>334.22</v>
      </c>
      <c r="K260" s="108">
        <v>0.64590000000000003</v>
      </c>
      <c r="L260" s="109">
        <v>349.48</v>
      </c>
      <c r="M260" s="25">
        <v>0.69410000000000005</v>
      </c>
      <c r="N260" s="25">
        <v>458.93</v>
      </c>
      <c r="O260" s="108">
        <v>0.76749999999999996</v>
      </c>
      <c r="P260" s="109">
        <v>577.9</v>
      </c>
      <c r="Q260" s="108">
        <v>0.71330000000000005</v>
      </c>
      <c r="R260" s="115">
        <v>589.20719900000006</v>
      </c>
      <c r="S260" s="106">
        <f t="shared" si="33"/>
        <v>0.71330000000000005</v>
      </c>
      <c r="T260" s="114">
        <f t="shared" si="26"/>
        <v>589.20719900000006</v>
      </c>
      <c r="U260" s="106">
        <f t="shared" si="27"/>
        <v>0.71330000000000005</v>
      </c>
      <c r="V260" s="176">
        <f t="shared" si="28"/>
        <v>589.20719900000006</v>
      </c>
      <c r="W260" s="181">
        <v>0.73580000000000001</v>
      </c>
      <c r="X260" s="177">
        <f t="shared" si="29"/>
        <v>808.28</v>
      </c>
      <c r="Y260" s="115">
        <f t="shared" si="30"/>
        <v>865.72</v>
      </c>
      <c r="Z260" s="181">
        <f>_xlfn.XLOOKUP(A260,'[1]DRG koeficienti'!$A:$A,'[1]DRG koeficienti'!$F:$F)</f>
        <v>0.75470000000000004</v>
      </c>
      <c r="AA260" s="177">
        <f t="shared" si="31"/>
        <v>954.84644000000003</v>
      </c>
      <c r="AB260" s="181">
        <f>_xlfn.XLOOKUP(A260,[2]KK_DRG_koef_2025a!$A:$A,[2]KK_DRG_koef_2025a!$AA:$AA)</f>
        <v>0.74280000000000002</v>
      </c>
      <c r="AC260" s="177">
        <f t="shared" si="32"/>
        <v>971.381844</v>
      </c>
    </row>
    <row r="261" spans="1:29" ht="30" x14ac:dyDescent="0.25">
      <c r="A261" s="23" t="s">
        <v>498</v>
      </c>
      <c r="B261" s="24" t="s">
        <v>499</v>
      </c>
      <c r="C261" s="24"/>
      <c r="D261" s="24" t="s">
        <v>417</v>
      </c>
      <c r="E261" s="93" t="s">
        <v>418</v>
      </c>
      <c r="F261" s="24" t="s">
        <v>499</v>
      </c>
      <c r="G261" s="108">
        <v>0.51819999999999999</v>
      </c>
      <c r="H261" s="109">
        <v>276.51</v>
      </c>
      <c r="I261" s="99" t="s">
        <v>1924</v>
      </c>
      <c r="J261" s="25">
        <v>254.32</v>
      </c>
      <c r="K261" s="108">
        <v>0.50949999999999995</v>
      </c>
      <c r="L261" s="109">
        <v>275.68</v>
      </c>
      <c r="M261" s="25">
        <v>0.53400000000000003</v>
      </c>
      <c r="N261" s="25">
        <v>353.07</v>
      </c>
      <c r="O261" s="108">
        <v>0.54959999999999998</v>
      </c>
      <c r="P261" s="109">
        <v>413.83</v>
      </c>
      <c r="Q261" s="108">
        <v>0.5786</v>
      </c>
      <c r="R261" s="115">
        <v>477.94095799999997</v>
      </c>
      <c r="S261" s="106">
        <f t="shared" si="33"/>
        <v>0.5786</v>
      </c>
      <c r="T261" s="114">
        <f t="shared" si="26"/>
        <v>477.94095799999997</v>
      </c>
      <c r="U261" s="106">
        <f t="shared" si="27"/>
        <v>0.5786</v>
      </c>
      <c r="V261" s="176">
        <f t="shared" si="28"/>
        <v>477.94095799999997</v>
      </c>
      <c r="W261" s="181">
        <v>0.53639999999999999</v>
      </c>
      <c r="X261" s="177">
        <f t="shared" si="29"/>
        <v>589.24</v>
      </c>
      <c r="Y261" s="115">
        <f t="shared" si="30"/>
        <v>631.11</v>
      </c>
      <c r="Z261" s="181">
        <f>_xlfn.XLOOKUP(A261,'[1]DRG koeficienti'!$A:$A,'[1]DRG koeficienti'!$F:$F)</f>
        <v>0.54869999999999997</v>
      </c>
      <c r="AA261" s="177">
        <f t="shared" si="31"/>
        <v>694.21523999999999</v>
      </c>
      <c r="AB261" s="181">
        <f>_xlfn.XLOOKUP(A261,[2]KK_DRG_koef_2025a!$A:$A,[2]KK_DRG_koef_2025a!$AA:$AA)</f>
        <v>0.50970000000000004</v>
      </c>
      <c r="AC261" s="177">
        <f t="shared" si="32"/>
        <v>666.54998100000012</v>
      </c>
    </row>
    <row r="262" spans="1:29" ht="30" x14ac:dyDescent="0.25">
      <c r="A262" s="23" t="s">
        <v>500</v>
      </c>
      <c r="B262" s="24" t="s">
        <v>501</v>
      </c>
      <c r="C262" s="24"/>
      <c r="D262" s="24" t="s">
        <v>417</v>
      </c>
      <c r="E262" s="93" t="s">
        <v>418</v>
      </c>
      <c r="F262" s="24" t="s">
        <v>501</v>
      </c>
      <c r="G262" s="108">
        <v>0.73529999999999995</v>
      </c>
      <c r="H262" s="109">
        <v>392.35</v>
      </c>
      <c r="I262" s="99" t="s">
        <v>1925</v>
      </c>
      <c r="J262" s="25">
        <v>357.58</v>
      </c>
      <c r="K262" s="108">
        <v>0.70620000000000005</v>
      </c>
      <c r="L262" s="109">
        <v>382.1</v>
      </c>
      <c r="M262" s="25">
        <v>0.73670000000000002</v>
      </c>
      <c r="N262" s="25">
        <v>487.09</v>
      </c>
      <c r="O262" s="108">
        <v>0.81510000000000005</v>
      </c>
      <c r="P262" s="109">
        <v>613.74</v>
      </c>
      <c r="Q262" s="108">
        <v>0.79690000000000005</v>
      </c>
      <c r="R262" s="115">
        <v>658.26330700000005</v>
      </c>
      <c r="S262" s="106">
        <f t="shared" si="33"/>
        <v>0.79690000000000005</v>
      </c>
      <c r="T262" s="114">
        <f t="shared" si="26"/>
        <v>658.26330700000005</v>
      </c>
      <c r="U262" s="106">
        <f t="shared" si="27"/>
        <v>0.79690000000000005</v>
      </c>
      <c r="V262" s="176">
        <f t="shared" si="28"/>
        <v>658.26330700000005</v>
      </c>
      <c r="W262" s="181">
        <v>0.84179999999999999</v>
      </c>
      <c r="X262" s="177">
        <f t="shared" si="29"/>
        <v>924.73</v>
      </c>
      <c r="Y262" s="115">
        <f t="shared" si="30"/>
        <v>990.44</v>
      </c>
      <c r="Z262" s="181">
        <f>_xlfn.XLOOKUP(A262,'[1]DRG koeficienti'!$A:$A,'[1]DRG koeficienti'!$F:$F)</f>
        <v>0.82350000000000001</v>
      </c>
      <c r="AA262" s="177">
        <f t="shared" si="31"/>
        <v>1041.8922</v>
      </c>
      <c r="AB262" s="181">
        <f>_xlfn.XLOOKUP(A262,[2]KK_DRG_koef_2025a!$A:$A,[2]KK_DRG_koef_2025a!$AA:$AA)</f>
        <v>0.87670000000000003</v>
      </c>
      <c r="AC262" s="177">
        <f t="shared" si="32"/>
        <v>1146.486891</v>
      </c>
    </row>
    <row r="263" spans="1:29" ht="30" x14ac:dyDescent="0.25">
      <c r="A263" s="23" t="s">
        <v>502</v>
      </c>
      <c r="B263" s="24" t="s">
        <v>503</v>
      </c>
      <c r="C263" s="24"/>
      <c r="D263" s="24" t="s">
        <v>417</v>
      </c>
      <c r="E263" s="93" t="s">
        <v>418</v>
      </c>
      <c r="F263" s="24" t="s">
        <v>503</v>
      </c>
      <c r="G263" s="108">
        <v>0.5544</v>
      </c>
      <c r="H263" s="109">
        <v>295.82</v>
      </c>
      <c r="I263" s="99" t="s">
        <v>1926</v>
      </c>
      <c r="J263" s="25">
        <v>251.43</v>
      </c>
      <c r="K263" s="108">
        <v>0.60370000000000001</v>
      </c>
      <c r="L263" s="109">
        <v>326.64</v>
      </c>
      <c r="M263" s="25">
        <v>0.59819999999999995</v>
      </c>
      <c r="N263" s="25">
        <v>395.52</v>
      </c>
      <c r="O263" s="108">
        <v>0.60099999999999998</v>
      </c>
      <c r="P263" s="109">
        <v>452.53</v>
      </c>
      <c r="Q263" s="108">
        <v>0.54759999999999998</v>
      </c>
      <c r="R263" s="115">
        <v>452.33402799999999</v>
      </c>
      <c r="S263" s="106">
        <f t="shared" si="33"/>
        <v>0.54759999999999998</v>
      </c>
      <c r="T263" s="114">
        <f t="shared" si="26"/>
        <v>452.33402799999999</v>
      </c>
      <c r="U263" s="106">
        <f t="shared" si="27"/>
        <v>0.54759999999999998</v>
      </c>
      <c r="V263" s="176">
        <f t="shared" si="28"/>
        <v>452.33402799999999</v>
      </c>
      <c r="W263" s="181">
        <v>0.75419999999999998</v>
      </c>
      <c r="X263" s="177">
        <f t="shared" ref="X263:X326" si="34">ROUND(W263*$X$2,2)</f>
        <v>828.5</v>
      </c>
      <c r="Y263" s="115">
        <f t="shared" ref="Y263:Y326" si="35">ROUND(W263*$Y$2,2)</f>
        <v>887.37</v>
      </c>
      <c r="Z263" s="181">
        <f>_xlfn.XLOOKUP(A263,'[1]DRG koeficienti'!$A:$A,'[1]DRG koeficienti'!$F:$F)</f>
        <v>0.70950000000000002</v>
      </c>
      <c r="AA263" s="177">
        <f t="shared" ref="AA263:AA326" si="36">Z263*$AA$2</f>
        <v>897.65940000000001</v>
      </c>
      <c r="AB263" s="181">
        <f>_xlfn.XLOOKUP(A263,[2]KK_DRG_koef_2025a!$A:$A,[2]KK_DRG_koef_2025a!$AA:$AA)</f>
        <v>0.5706</v>
      </c>
      <c r="AC263" s="177">
        <f t="shared" ref="AC263:AC326" si="37">AB263*$AC$2</f>
        <v>746.19073800000001</v>
      </c>
    </row>
    <row r="264" spans="1:29" ht="30" x14ac:dyDescent="0.25">
      <c r="A264" s="23" t="s">
        <v>504</v>
      </c>
      <c r="B264" s="24" t="s">
        <v>505</v>
      </c>
      <c r="C264" s="24"/>
      <c r="D264" s="24" t="s">
        <v>417</v>
      </c>
      <c r="E264" s="93" t="s">
        <v>418</v>
      </c>
      <c r="F264" s="24" t="s">
        <v>505</v>
      </c>
      <c r="G264" s="108">
        <v>0.44009999999999999</v>
      </c>
      <c r="H264" s="109">
        <v>234.83</v>
      </c>
      <c r="I264" s="99" t="s">
        <v>1927</v>
      </c>
      <c r="J264" s="25">
        <v>171.64</v>
      </c>
      <c r="K264" s="108">
        <v>0.52210000000000001</v>
      </c>
      <c r="L264" s="109">
        <v>282.49</v>
      </c>
      <c r="M264" s="25">
        <v>0.3836</v>
      </c>
      <c r="N264" s="25">
        <v>253.63</v>
      </c>
      <c r="O264" s="108">
        <v>0.4032</v>
      </c>
      <c r="P264" s="109">
        <v>303.58999999999997</v>
      </c>
      <c r="Q264" s="108">
        <v>0.44340000000000002</v>
      </c>
      <c r="R264" s="115">
        <v>366.26170200000001</v>
      </c>
      <c r="S264" s="106">
        <f t="shared" si="33"/>
        <v>0.44340000000000002</v>
      </c>
      <c r="T264" s="114">
        <f t="shared" si="26"/>
        <v>366.26170200000001</v>
      </c>
      <c r="U264" s="106">
        <f t="shared" si="27"/>
        <v>0.44340000000000002</v>
      </c>
      <c r="V264" s="176">
        <f t="shared" si="28"/>
        <v>366.26170200000001</v>
      </c>
      <c r="W264" s="181">
        <v>0.4471</v>
      </c>
      <c r="X264" s="177">
        <f t="shared" si="34"/>
        <v>491.14</v>
      </c>
      <c r="Y264" s="115">
        <f t="shared" si="35"/>
        <v>526.04</v>
      </c>
      <c r="Z264" s="181">
        <f>_xlfn.XLOOKUP(A264,'[1]DRG koeficienti'!$A:$A,'[1]DRG koeficienti'!$F:$F)</f>
        <v>0.43519999999999998</v>
      </c>
      <c r="AA264" s="177">
        <f t="shared" si="36"/>
        <v>550.61504000000002</v>
      </c>
      <c r="AB264" s="181">
        <f>_xlfn.XLOOKUP(A264,[2]KK_DRG_koef_2025a!$A:$A,[2]KK_DRG_koef_2025a!$AA:$AA)</f>
        <v>0.4577</v>
      </c>
      <c r="AC264" s="177">
        <f t="shared" si="37"/>
        <v>598.54802099999995</v>
      </c>
    </row>
    <row r="265" spans="1:29" ht="30" x14ac:dyDescent="0.25">
      <c r="A265" s="23" t="s">
        <v>506</v>
      </c>
      <c r="B265" s="24" t="s">
        <v>507</v>
      </c>
      <c r="C265" s="24"/>
      <c r="D265" s="24" t="s">
        <v>417</v>
      </c>
      <c r="E265" s="93" t="s">
        <v>418</v>
      </c>
      <c r="F265" s="24" t="s">
        <v>507</v>
      </c>
      <c r="G265" s="108">
        <v>0.55810000000000004</v>
      </c>
      <c r="H265" s="109">
        <v>297.8</v>
      </c>
      <c r="I265" s="99" t="s">
        <v>1928</v>
      </c>
      <c r="J265" s="25">
        <v>270.20999999999998</v>
      </c>
      <c r="K265" s="108">
        <v>0.48859999999999998</v>
      </c>
      <c r="L265" s="109">
        <v>264.37</v>
      </c>
      <c r="M265" s="25">
        <v>0.5464</v>
      </c>
      <c r="N265" s="25">
        <v>361.27</v>
      </c>
      <c r="O265" s="108">
        <v>0.57350000000000001</v>
      </c>
      <c r="P265" s="109">
        <v>431.82</v>
      </c>
      <c r="Q265" s="108">
        <v>0.5786</v>
      </c>
      <c r="R265" s="115">
        <v>477.94095799999997</v>
      </c>
      <c r="S265" s="106">
        <f t="shared" si="33"/>
        <v>0.5786</v>
      </c>
      <c r="T265" s="114">
        <f t="shared" ref="T265:T328" si="38">R265</f>
        <v>477.94095799999997</v>
      </c>
      <c r="U265" s="106">
        <f t="shared" ref="U265:U328" si="39">S265</f>
        <v>0.5786</v>
      </c>
      <c r="V265" s="176">
        <f t="shared" ref="V265:V328" si="40">T265</f>
        <v>477.94095799999997</v>
      </c>
      <c r="W265" s="181">
        <v>0.63429999999999997</v>
      </c>
      <c r="X265" s="177">
        <f t="shared" si="34"/>
        <v>696.78</v>
      </c>
      <c r="Y265" s="115">
        <f t="shared" si="35"/>
        <v>746.3</v>
      </c>
      <c r="Z265" s="181">
        <f>_xlfn.XLOOKUP(A265,'[1]DRG koeficienti'!$A:$A,'[1]DRG koeficienti'!$F:$F)</f>
        <v>0.67249999999999999</v>
      </c>
      <c r="AA265" s="177">
        <f t="shared" si="36"/>
        <v>850.84699999999998</v>
      </c>
      <c r="AB265" s="181">
        <f>_xlfn.XLOOKUP(A265,[2]KK_DRG_koef_2025a!$A:$A,[2]KK_DRG_koef_2025a!$AA:$AA)</f>
        <v>0.68189999999999995</v>
      </c>
      <c r="AC265" s="177">
        <f t="shared" si="37"/>
        <v>891.74108699999999</v>
      </c>
    </row>
    <row r="266" spans="1:29" ht="30" x14ac:dyDescent="0.25">
      <c r="A266" s="23" t="s">
        <v>508</v>
      </c>
      <c r="B266" s="24" t="s">
        <v>509</v>
      </c>
      <c r="C266" s="24"/>
      <c r="D266" s="24" t="s">
        <v>417</v>
      </c>
      <c r="E266" s="93" t="s">
        <v>418</v>
      </c>
      <c r="F266" s="24" t="s">
        <v>509</v>
      </c>
      <c r="G266" s="108">
        <v>0.35160000000000002</v>
      </c>
      <c r="H266" s="109">
        <v>187.61</v>
      </c>
      <c r="I266" s="99" t="s">
        <v>1929</v>
      </c>
      <c r="J266" s="25">
        <v>163.56</v>
      </c>
      <c r="K266" s="108">
        <v>0.29859999999999998</v>
      </c>
      <c r="L266" s="109">
        <v>161.56</v>
      </c>
      <c r="M266" s="25">
        <v>0.34200000000000003</v>
      </c>
      <c r="N266" s="25">
        <v>226.12</v>
      </c>
      <c r="O266" s="108">
        <v>0.34760000000000002</v>
      </c>
      <c r="P266" s="109">
        <v>261.73</v>
      </c>
      <c r="Q266" s="108">
        <v>0.3735</v>
      </c>
      <c r="R266" s="115">
        <v>308.52220499999999</v>
      </c>
      <c r="S266" s="106">
        <f t="shared" si="33"/>
        <v>0.3735</v>
      </c>
      <c r="T266" s="114">
        <f t="shared" si="38"/>
        <v>308.52220499999999</v>
      </c>
      <c r="U266" s="106">
        <f t="shared" si="39"/>
        <v>0.3735</v>
      </c>
      <c r="V266" s="176">
        <f t="shared" si="40"/>
        <v>308.52220499999999</v>
      </c>
      <c r="W266" s="181">
        <v>0.39739999999999998</v>
      </c>
      <c r="X266" s="177">
        <f t="shared" si="34"/>
        <v>436.55</v>
      </c>
      <c r="Y266" s="115">
        <f t="shared" si="35"/>
        <v>467.57</v>
      </c>
      <c r="Z266" s="181">
        <f>_xlfn.XLOOKUP(A266,'[1]DRG koeficienti'!$A:$A,'[1]DRG koeficienti'!$F:$F)</f>
        <v>0.44890000000000002</v>
      </c>
      <c r="AA266" s="177">
        <f t="shared" si="36"/>
        <v>567.94828000000007</v>
      </c>
      <c r="AB266" s="181">
        <f>_xlfn.XLOOKUP(A266,[2]KK_DRG_koef_2025a!$A:$A,[2]KK_DRG_koef_2025a!$AA:$AA)</f>
        <v>0.44369999999999998</v>
      </c>
      <c r="AC266" s="177">
        <f t="shared" si="37"/>
        <v>580.23980099999994</v>
      </c>
    </row>
    <row r="267" spans="1:29" ht="30" x14ac:dyDescent="0.25">
      <c r="A267" s="23" t="s">
        <v>510</v>
      </c>
      <c r="B267" s="24" t="s">
        <v>511</v>
      </c>
      <c r="C267" s="24"/>
      <c r="D267" s="24" t="s">
        <v>417</v>
      </c>
      <c r="E267" s="93" t="s">
        <v>418</v>
      </c>
      <c r="F267" s="24" t="s">
        <v>511</v>
      </c>
      <c r="G267" s="108">
        <v>0.4294</v>
      </c>
      <c r="H267" s="109">
        <v>229.12</v>
      </c>
      <c r="I267" s="99" t="s">
        <v>1930</v>
      </c>
      <c r="J267" s="25">
        <v>244.56</v>
      </c>
      <c r="K267" s="108">
        <v>0.39190000000000003</v>
      </c>
      <c r="L267" s="109">
        <v>212.05</v>
      </c>
      <c r="M267" s="25">
        <v>0.3881</v>
      </c>
      <c r="N267" s="25">
        <v>256.60000000000002</v>
      </c>
      <c r="O267" s="108">
        <v>0.39700000000000002</v>
      </c>
      <c r="P267" s="109">
        <v>298.93</v>
      </c>
      <c r="Q267" s="108">
        <v>0.3831</v>
      </c>
      <c r="R267" s="115">
        <v>316.45209299999999</v>
      </c>
      <c r="S267" s="106">
        <f t="shared" si="33"/>
        <v>0.3831</v>
      </c>
      <c r="T267" s="114">
        <f t="shared" si="38"/>
        <v>316.45209299999999</v>
      </c>
      <c r="U267" s="106">
        <f t="shared" si="39"/>
        <v>0.3831</v>
      </c>
      <c r="V267" s="176">
        <f t="shared" si="40"/>
        <v>316.45209299999999</v>
      </c>
      <c r="W267" s="181">
        <v>0.30270000000000002</v>
      </c>
      <c r="X267" s="177">
        <f t="shared" si="34"/>
        <v>332.52</v>
      </c>
      <c r="Y267" s="115">
        <f t="shared" si="35"/>
        <v>356.15</v>
      </c>
      <c r="Z267" s="181">
        <f>_xlfn.XLOOKUP(A267,'[1]DRG koeficienti'!$A:$A,'[1]DRG koeficienti'!$F:$F)</f>
        <v>0.30220000000000002</v>
      </c>
      <c r="AA267" s="177">
        <f t="shared" si="36"/>
        <v>382.34344000000004</v>
      </c>
      <c r="AB267" s="181">
        <f>_xlfn.XLOOKUP(A267,[2]KK_DRG_koef_2025a!$A:$A,[2]KK_DRG_koef_2025a!$AA:$AA)</f>
        <v>0.30859999999999999</v>
      </c>
      <c r="AC267" s="177">
        <f t="shared" si="37"/>
        <v>403.56547799999998</v>
      </c>
    </row>
    <row r="268" spans="1:29" ht="30" x14ac:dyDescent="0.25">
      <c r="A268" s="23" t="s">
        <v>512</v>
      </c>
      <c r="B268" s="24" t="s">
        <v>513</v>
      </c>
      <c r="C268" s="24"/>
      <c r="D268" s="24" t="s">
        <v>417</v>
      </c>
      <c r="E268" s="93" t="s">
        <v>418</v>
      </c>
      <c r="F268" s="24" t="s">
        <v>513</v>
      </c>
      <c r="G268" s="108">
        <v>0.29110000000000003</v>
      </c>
      <c r="H268" s="109">
        <v>155.33000000000001</v>
      </c>
      <c r="I268" s="99" t="s">
        <v>1931</v>
      </c>
      <c r="J268" s="25">
        <v>133.22</v>
      </c>
      <c r="K268" s="108">
        <v>0.2039</v>
      </c>
      <c r="L268" s="109">
        <v>110.32</v>
      </c>
      <c r="M268" s="25">
        <v>0.24199999999999999</v>
      </c>
      <c r="N268" s="25">
        <v>160.01</v>
      </c>
      <c r="O268" s="108">
        <v>0.2389</v>
      </c>
      <c r="P268" s="109">
        <v>179.88</v>
      </c>
      <c r="Q268" s="108">
        <v>0.24829999999999999</v>
      </c>
      <c r="R268" s="115">
        <v>205.10324899999998</v>
      </c>
      <c r="S268" s="106">
        <f t="shared" si="33"/>
        <v>0.24829999999999999</v>
      </c>
      <c r="T268" s="114">
        <f t="shared" si="38"/>
        <v>205.10324899999998</v>
      </c>
      <c r="U268" s="106">
        <f t="shared" si="39"/>
        <v>0.24829999999999999</v>
      </c>
      <c r="V268" s="176">
        <f t="shared" si="40"/>
        <v>205.10324899999998</v>
      </c>
      <c r="W268" s="181">
        <v>0.23649999999999999</v>
      </c>
      <c r="X268" s="177">
        <f t="shared" si="34"/>
        <v>259.8</v>
      </c>
      <c r="Y268" s="115">
        <f t="shared" si="35"/>
        <v>278.26</v>
      </c>
      <c r="Z268" s="181">
        <f>_xlfn.XLOOKUP(A268,'[1]DRG koeficienti'!$A:$A,'[1]DRG koeficienti'!$F:$F)</f>
        <v>0.25679999999999997</v>
      </c>
      <c r="AA268" s="177">
        <f t="shared" si="36"/>
        <v>324.90335999999996</v>
      </c>
      <c r="AB268" s="181">
        <f>_xlfn.XLOOKUP(A268,[2]KK_DRG_koef_2025a!$A:$A,[2]KK_DRG_koef_2025a!$AA:$AA)</f>
        <v>0.25490000000000002</v>
      </c>
      <c r="AC268" s="177">
        <f t="shared" si="37"/>
        <v>333.34037700000005</v>
      </c>
    </row>
    <row r="269" spans="1:29" ht="30" x14ac:dyDescent="0.25">
      <c r="A269" s="23" t="s">
        <v>514</v>
      </c>
      <c r="B269" s="24" t="s">
        <v>515</v>
      </c>
      <c r="C269" s="24"/>
      <c r="D269" s="24" t="s">
        <v>159</v>
      </c>
      <c r="E269" s="93" t="s">
        <v>160</v>
      </c>
      <c r="F269" s="24" t="s">
        <v>515</v>
      </c>
      <c r="G269" s="108">
        <v>0.4526</v>
      </c>
      <c r="H269" s="109">
        <v>241.5</v>
      </c>
      <c r="I269" s="99" t="s">
        <v>1932</v>
      </c>
      <c r="J269" s="25">
        <v>249.69</v>
      </c>
      <c r="K269" s="108">
        <v>0.58589999999999998</v>
      </c>
      <c r="L269" s="109">
        <v>317.01</v>
      </c>
      <c r="M269" s="25">
        <v>0.4597</v>
      </c>
      <c r="N269" s="25">
        <v>303.94</v>
      </c>
      <c r="O269" s="108">
        <v>0.51700000000000002</v>
      </c>
      <c r="P269" s="109">
        <v>389.28</v>
      </c>
      <c r="Q269" s="108">
        <v>0.44219999999999998</v>
      </c>
      <c r="R269" s="115">
        <v>365.270466</v>
      </c>
      <c r="S269" s="106">
        <f t="shared" si="33"/>
        <v>0.44219999999999998</v>
      </c>
      <c r="T269" s="114">
        <f t="shared" si="38"/>
        <v>365.270466</v>
      </c>
      <c r="U269" s="106">
        <f t="shared" si="39"/>
        <v>0.44219999999999998</v>
      </c>
      <c r="V269" s="176">
        <f t="shared" si="40"/>
        <v>365.270466</v>
      </c>
      <c r="W269" s="181">
        <v>0.39489999999999997</v>
      </c>
      <c r="X269" s="177">
        <f t="shared" si="34"/>
        <v>433.8</v>
      </c>
      <c r="Y269" s="115">
        <f t="shared" si="35"/>
        <v>464.63</v>
      </c>
      <c r="Z269" s="181">
        <f>_xlfn.XLOOKUP(A269,'[1]DRG koeficienti'!$A:$A,'[1]DRG koeficienti'!$F:$F)</f>
        <v>0.4577</v>
      </c>
      <c r="AA269" s="177">
        <f t="shared" si="36"/>
        <v>579.08204000000001</v>
      </c>
      <c r="AB269" s="181">
        <f>_xlfn.XLOOKUP(A269,[2]KK_DRG_koef_2025a!$A:$A,[2]KK_DRG_koef_2025a!$AA:$AA)</f>
        <v>0.53520000000000001</v>
      </c>
      <c r="AC269" s="177">
        <f t="shared" si="37"/>
        <v>699.89709600000003</v>
      </c>
    </row>
    <row r="270" spans="1:29" ht="30" x14ac:dyDescent="0.25">
      <c r="A270" s="23" t="s">
        <v>516</v>
      </c>
      <c r="B270" s="24" t="s">
        <v>517</v>
      </c>
      <c r="C270" s="24"/>
      <c r="D270" s="24" t="s">
        <v>159</v>
      </c>
      <c r="E270" s="93" t="s">
        <v>160</v>
      </c>
      <c r="F270" s="24" t="s">
        <v>517</v>
      </c>
      <c r="G270" s="108">
        <v>0.34429999999999999</v>
      </c>
      <c r="H270" s="109">
        <v>183.72</v>
      </c>
      <c r="I270" s="99" t="s">
        <v>1933</v>
      </c>
      <c r="J270" s="25">
        <v>170.55</v>
      </c>
      <c r="K270" s="108">
        <v>0.27850000000000003</v>
      </c>
      <c r="L270" s="109">
        <v>150.69</v>
      </c>
      <c r="M270" s="25">
        <v>0.29859999999999998</v>
      </c>
      <c r="N270" s="25">
        <v>197.43</v>
      </c>
      <c r="O270" s="108">
        <v>0.32</v>
      </c>
      <c r="P270" s="109">
        <v>240.95</v>
      </c>
      <c r="Q270" s="108">
        <v>0.31919999999999998</v>
      </c>
      <c r="R270" s="115">
        <v>263.66877599999998</v>
      </c>
      <c r="S270" s="106">
        <f t="shared" si="33"/>
        <v>0.31919999999999998</v>
      </c>
      <c r="T270" s="114">
        <f t="shared" si="38"/>
        <v>263.66877599999998</v>
      </c>
      <c r="U270" s="106">
        <f t="shared" si="39"/>
        <v>0.31919999999999998</v>
      </c>
      <c r="V270" s="176">
        <f t="shared" si="40"/>
        <v>263.66877599999998</v>
      </c>
      <c r="W270" s="181">
        <v>0.31090000000000001</v>
      </c>
      <c r="X270" s="177">
        <f t="shared" si="34"/>
        <v>341.53</v>
      </c>
      <c r="Y270" s="115">
        <f t="shared" si="35"/>
        <v>365.8</v>
      </c>
      <c r="Z270" s="181">
        <f>_xlfn.XLOOKUP(A270,'[1]DRG koeficienti'!$A:$A,'[1]DRG koeficienti'!$F:$F)</f>
        <v>0.30309999999999998</v>
      </c>
      <c r="AA270" s="177">
        <f t="shared" si="36"/>
        <v>383.48212000000001</v>
      </c>
      <c r="AB270" s="181">
        <f>_xlfn.XLOOKUP(A270,[2]KK_DRG_koef_2025a!$A:$A,[2]KK_DRG_koef_2025a!$AA:$AA)</f>
        <v>0.26740000000000003</v>
      </c>
      <c r="AC270" s="177">
        <f t="shared" si="37"/>
        <v>349.68700200000006</v>
      </c>
    </row>
    <row r="271" spans="1:29" ht="30" x14ac:dyDescent="0.25">
      <c r="A271" s="23" t="s">
        <v>518</v>
      </c>
      <c r="B271" s="24" t="s">
        <v>519</v>
      </c>
      <c r="C271" s="24"/>
      <c r="D271" s="24" t="s">
        <v>159</v>
      </c>
      <c r="E271" s="93" t="s">
        <v>160</v>
      </c>
      <c r="F271" s="24" t="s">
        <v>519</v>
      </c>
      <c r="G271" s="108">
        <v>0.51529999999999998</v>
      </c>
      <c r="H271" s="109">
        <v>274.95999999999998</v>
      </c>
      <c r="I271" s="99" t="s">
        <v>1934</v>
      </c>
      <c r="J271" s="25">
        <v>184.41</v>
      </c>
      <c r="K271" s="108">
        <v>0.35610000000000003</v>
      </c>
      <c r="L271" s="109">
        <v>192.68</v>
      </c>
      <c r="M271" s="25">
        <v>0.38219999999999998</v>
      </c>
      <c r="N271" s="25">
        <v>252.7</v>
      </c>
      <c r="O271" s="108">
        <v>0.45290000000000002</v>
      </c>
      <c r="P271" s="109">
        <v>341.02</v>
      </c>
      <c r="Q271" s="108">
        <v>0.45800000000000002</v>
      </c>
      <c r="R271" s="115">
        <v>378.32173999999998</v>
      </c>
      <c r="S271" s="106">
        <f t="shared" si="33"/>
        <v>0.45800000000000002</v>
      </c>
      <c r="T271" s="114">
        <f t="shared" si="38"/>
        <v>378.32173999999998</v>
      </c>
      <c r="U271" s="106">
        <f t="shared" si="39"/>
        <v>0.45800000000000002</v>
      </c>
      <c r="V271" s="176">
        <f t="shared" si="40"/>
        <v>378.32173999999998</v>
      </c>
      <c r="W271" s="181">
        <v>0.33339999999999997</v>
      </c>
      <c r="X271" s="177">
        <f t="shared" si="34"/>
        <v>366.24</v>
      </c>
      <c r="Y271" s="115">
        <f t="shared" si="35"/>
        <v>392.27</v>
      </c>
      <c r="Z271" s="181">
        <f>_xlfn.XLOOKUP(A271,'[1]DRG koeficienti'!$A:$A,'[1]DRG koeficienti'!$F:$F)</f>
        <v>0.28670000000000001</v>
      </c>
      <c r="AA271" s="177">
        <f t="shared" si="36"/>
        <v>362.73284000000001</v>
      </c>
      <c r="AB271" s="181">
        <f>_xlfn.XLOOKUP(A271,[2]KK_DRG_koef_2025a!$A:$A,[2]KK_DRG_koef_2025a!$AA:$AA)</f>
        <v>0.2712</v>
      </c>
      <c r="AC271" s="177">
        <f t="shared" si="37"/>
        <v>354.65637600000002</v>
      </c>
    </row>
    <row r="272" spans="1:29" ht="30" x14ac:dyDescent="0.25">
      <c r="A272" s="23" t="s">
        <v>520</v>
      </c>
      <c r="B272" s="24" t="s">
        <v>521</v>
      </c>
      <c r="C272" s="24"/>
      <c r="D272" s="24" t="s">
        <v>159</v>
      </c>
      <c r="E272" s="93" t="s">
        <v>160</v>
      </c>
      <c r="F272" s="24" t="s">
        <v>521</v>
      </c>
      <c r="G272" s="108">
        <v>0.2281</v>
      </c>
      <c r="H272" s="109">
        <v>121.71</v>
      </c>
      <c r="I272" s="99"/>
      <c r="J272" s="25"/>
      <c r="K272" s="108"/>
      <c r="L272" s="109"/>
      <c r="M272" s="25">
        <v>0.21779999999999999</v>
      </c>
      <c r="N272" s="25">
        <v>144.01</v>
      </c>
      <c r="O272" s="108"/>
      <c r="P272" s="109"/>
      <c r="Q272" s="108">
        <v>0.21779999999999999</v>
      </c>
      <c r="R272" s="115">
        <v>179.909334</v>
      </c>
      <c r="S272" s="106">
        <f t="shared" si="33"/>
        <v>0.21779999999999999</v>
      </c>
      <c r="T272" s="114">
        <f t="shared" si="38"/>
        <v>179.909334</v>
      </c>
      <c r="U272" s="106">
        <f t="shared" si="39"/>
        <v>0.21779999999999999</v>
      </c>
      <c r="V272" s="176">
        <f t="shared" si="40"/>
        <v>179.909334</v>
      </c>
      <c r="W272" s="181">
        <v>0.21779999999999999</v>
      </c>
      <c r="X272" s="177">
        <f t="shared" si="34"/>
        <v>239.26</v>
      </c>
      <c r="Y272" s="115">
        <f t="shared" si="35"/>
        <v>256.26</v>
      </c>
      <c r="Z272" s="181">
        <f>_xlfn.XLOOKUP(A272,'[1]DRG koeficienti'!$A:$A,'[1]DRG koeficienti'!$F:$F)</f>
        <v>0.21779999999999999</v>
      </c>
      <c r="AA272" s="177">
        <f t="shared" si="36"/>
        <v>275.56056000000001</v>
      </c>
      <c r="AB272" s="181">
        <f>_xlfn.XLOOKUP(A272,[2]KK_DRG_koef_2025a!$A:$A,[2]KK_DRG_koef_2025a!$AA:$AA)</f>
        <v>0.21779999999999999</v>
      </c>
      <c r="AC272" s="177">
        <f t="shared" si="37"/>
        <v>284.82359400000001</v>
      </c>
    </row>
    <row r="273" spans="1:29" ht="30" x14ac:dyDescent="0.25">
      <c r="A273" s="23" t="s">
        <v>522</v>
      </c>
      <c r="B273" s="24" t="s">
        <v>523</v>
      </c>
      <c r="C273" s="24"/>
      <c r="D273" s="24" t="s">
        <v>417</v>
      </c>
      <c r="E273" s="93" t="s">
        <v>418</v>
      </c>
      <c r="F273" s="24" t="s">
        <v>523</v>
      </c>
      <c r="G273" s="108">
        <v>0.6774</v>
      </c>
      <c r="H273" s="109">
        <v>361.45</v>
      </c>
      <c r="I273" s="99" t="s">
        <v>1935</v>
      </c>
      <c r="J273" s="25">
        <v>291.87</v>
      </c>
      <c r="K273" s="108">
        <v>0.55420000000000003</v>
      </c>
      <c r="L273" s="109">
        <v>299.86</v>
      </c>
      <c r="M273" s="25">
        <v>0.62009999999999998</v>
      </c>
      <c r="N273" s="25">
        <v>410</v>
      </c>
      <c r="O273" s="108">
        <v>0.66959999999999997</v>
      </c>
      <c r="P273" s="109">
        <v>504.18</v>
      </c>
      <c r="Q273" s="108">
        <v>0.67230000000000001</v>
      </c>
      <c r="R273" s="115">
        <v>555.339969</v>
      </c>
      <c r="S273" s="106">
        <f t="shared" si="33"/>
        <v>0.67230000000000001</v>
      </c>
      <c r="T273" s="114">
        <f t="shared" si="38"/>
        <v>555.339969</v>
      </c>
      <c r="U273" s="106">
        <f t="shared" si="39"/>
        <v>0.67230000000000001</v>
      </c>
      <c r="V273" s="176">
        <f t="shared" si="40"/>
        <v>555.339969</v>
      </c>
      <c r="W273" s="181">
        <v>0.6603</v>
      </c>
      <c r="X273" s="177">
        <f t="shared" si="34"/>
        <v>725.35</v>
      </c>
      <c r="Y273" s="115">
        <f t="shared" si="35"/>
        <v>776.89</v>
      </c>
      <c r="Z273" s="181">
        <f>_xlfn.XLOOKUP(A273,'[1]DRG koeficienti'!$A:$A,'[1]DRG koeficienti'!$F:$F)</f>
        <v>0.70369999999999999</v>
      </c>
      <c r="AA273" s="177">
        <f t="shared" si="36"/>
        <v>890.32123999999999</v>
      </c>
      <c r="AB273" s="181">
        <f>_xlfn.XLOOKUP(A273,[2]KK_DRG_koef_2025a!$A:$A,[2]KK_DRG_koef_2025a!$AA:$AA)</f>
        <v>0.64559999999999995</v>
      </c>
      <c r="AC273" s="177">
        <f t="shared" si="37"/>
        <v>844.270488</v>
      </c>
    </row>
    <row r="274" spans="1:29" ht="30" x14ac:dyDescent="0.25">
      <c r="A274" s="23" t="s">
        <v>524</v>
      </c>
      <c r="B274" s="24" t="s">
        <v>525</v>
      </c>
      <c r="C274" s="24"/>
      <c r="D274" s="24" t="s">
        <v>417</v>
      </c>
      <c r="E274" s="93" t="s">
        <v>418</v>
      </c>
      <c r="F274" s="24" t="s">
        <v>525</v>
      </c>
      <c r="G274" s="108">
        <v>0.51580000000000004</v>
      </c>
      <c r="H274" s="109">
        <v>275.23</v>
      </c>
      <c r="I274" s="99" t="s">
        <v>1936</v>
      </c>
      <c r="J274" s="25">
        <v>210.77</v>
      </c>
      <c r="K274" s="108">
        <v>0.47289999999999999</v>
      </c>
      <c r="L274" s="109">
        <v>255.87</v>
      </c>
      <c r="M274" s="25">
        <v>0.45860000000000001</v>
      </c>
      <c r="N274" s="25">
        <v>303.22000000000003</v>
      </c>
      <c r="O274" s="108">
        <v>0.44940000000000002</v>
      </c>
      <c r="P274" s="109">
        <v>338.38</v>
      </c>
      <c r="Q274" s="108">
        <v>0.4259</v>
      </c>
      <c r="R274" s="115">
        <v>351.80617699999999</v>
      </c>
      <c r="S274" s="106">
        <f t="shared" si="33"/>
        <v>0.4259</v>
      </c>
      <c r="T274" s="114">
        <f t="shared" si="38"/>
        <v>351.80617699999999</v>
      </c>
      <c r="U274" s="106">
        <f t="shared" si="39"/>
        <v>0.4259</v>
      </c>
      <c r="V274" s="176">
        <f t="shared" si="40"/>
        <v>351.80617699999999</v>
      </c>
      <c r="W274" s="181">
        <v>0.45810000000000001</v>
      </c>
      <c r="X274" s="177">
        <f t="shared" si="34"/>
        <v>503.23</v>
      </c>
      <c r="Y274" s="115">
        <f t="shared" si="35"/>
        <v>538.99</v>
      </c>
      <c r="Z274" s="181">
        <f>_xlfn.XLOOKUP(A274,'[1]DRG koeficienti'!$A:$A,'[1]DRG koeficienti'!$F:$F)</f>
        <v>0.48220000000000002</v>
      </c>
      <c r="AA274" s="177">
        <f t="shared" si="36"/>
        <v>610.07944000000009</v>
      </c>
      <c r="AB274" s="181">
        <f>_xlfn.XLOOKUP(A274,[2]KK_DRG_koef_2025a!$A:$A,[2]KK_DRG_koef_2025a!$AA:$AA)</f>
        <v>0.45929999999999999</v>
      </c>
      <c r="AC274" s="177">
        <f t="shared" si="37"/>
        <v>600.64038900000003</v>
      </c>
    </row>
    <row r="275" spans="1:29" ht="30" x14ac:dyDescent="0.25">
      <c r="A275" s="23" t="s">
        <v>526</v>
      </c>
      <c r="B275" s="24" t="s">
        <v>527</v>
      </c>
      <c r="C275" s="24"/>
      <c r="D275" s="24" t="s">
        <v>417</v>
      </c>
      <c r="E275" s="93" t="s">
        <v>418</v>
      </c>
      <c r="F275" s="24" t="s">
        <v>527</v>
      </c>
      <c r="G275" s="108">
        <v>0.31919999999999998</v>
      </c>
      <c r="H275" s="109">
        <v>170.32</v>
      </c>
      <c r="I275" s="99" t="s">
        <v>1937</v>
      </c>
      <c r="J275" s="25">
        <v>165.53</v>
      </c>
      <c r="K275" s="108">
        <v>0.26750000000000002</v>
      </c>
      <c r="L275" s="109">
        <v>144.74</v>
      </c>
      <c r="M275" s="25">
        <v>0.34010000000000001</v>
      </c>
      <c r="N275" s="25">
        <v>224.87</v>
      </c>
      <c r="O275" s="108">
        <v>0.3029</v>
      </c>
      <c r="P275" s="109">
        <v>228.07</v>
      </c>
      <c r="Q275" s="108">
        <v>0.33289999999999997</v>
      </c>
      <c r="R275" s="115">
        <v>274.98538699999995</v>
      </c>
      <c r="S275" s="106">
        <f t="shared" si="33"/>
        <v>0.33289999999999997</v>
      </c>
      <c r="T275" s="114">
        <f t="shared" si="38"/>
        <v>274.98538699999995</v>
      </c>
      <c r="U275" s="106">
        <f t="shared" si="39"/>
        <v>0.33289999999999997</v>
      </c>
      <c r="V275" s="176">
        <f t="shared" si="40"/>
        <v>274.98538699999995</v>
      </c>
      <c r="W275" s="181">
        <v>0.28870000000000001</v>
      </c>
      <c r="X275" s="177">
        <f t="shared" si="34"/>
        <v>317.14</v>
      </c>
      <c r="Y275" s="115">
        <f t="shared" si="35"/>
        <v>339.68</v>
      </c>
      <c r="Z275" s="181">
        <f>_xlfn.XLOOKUP(A275,'[1]DRG koeficienti'!$A:$A,'[1]DRG koeficienti'!$F:$F)</f>
        <v>0.33450000000000002</v>
      </c>
      <c r="AA275" s="177">
        <f t="shared" si="36"/>
        <v>423.20940000000002</v>
      </c>
      <c r="AB275" s="181">
        <f>_xlfn.XLOOKUP(A275,[2]KK_DRG_koef_2025a!$A:$A,[2]KK_DRG_koef_2025a!$AA:$AA)</f>
        <v>0.3034</v>
      </c>
      <c r="AC275" s="177">
        <f t="shared" si="37"/>
        <v>396.76528200000001</v>
      </c>
    </row>
    <row r="276" spans="1:29" ht="45" x14ac:dyDescent="0.25">
      <c r="A276" s="23" t="s">
        <v>528</v>
      </c>
      <c r="B276" s="24" t="s">
        <v>529</v>
      </c>
      <c r="C276" s="24"/>
      <c r="D276" s="24" t="s">
        <v>530</v>
      </c>
      <c r="E276" s="93" t="s">
        <v>531</v>
      </c>
      <c r="F276" s="24" t="s">
        <v>529</v>
      </c>
      <c r="G276" s="108"/>
      <c r="H276" s="109"/>
      <c r="I276" s="99"/>
      <c r="J276" s="25"/>
      <c r="K276" s="108"/>
      <c r="L276" s="109"/>
      <c r="M276" s="25"/>
      <c r="N276" s="25"/>
      <c r="O276" s="108"/>
      <c r="P276" s="109"/>
      <c r="Q276" s="108">
        <v>5.4602000000000004</v>
      </c>
      <c r="R276" s="115">
        <v>4510.289006</v>
      </c>
      <c r="S276" s="106">
        <f t="shared" si="33"/>
        <v>5.4602000000000004</v>
      </c>
      <c r="T276" s="114">
        <f t="shared" si="38"/>
        <v>4510.289006</v>
      </c>
      <c r="U276" s="106">
        <f t="shared" si="39"/>
        <v>5.4602000000000004</v>
      </c>
      <c r="V276" s="176">
        <f t="shared" si="40"/>
        <v>4510.289006</v>
      </c>
      <c r="W276" s="181">
        <v>5.4602000000000004</v>
      </c>
      <c r="X276" s="177">
        <f t="shared" si="34"/>
        <v>5998.08</v>
      </c>
      <c r="Y276" s="115">
        <f t="shared" si="35"/>
        <v>6424.31</v>
      </c>
      <c r="Z276" s="181">
        <f>_xlfn.XLOOKUP(A276,'[1]DRG koeficienti'!$A:$A,'[1]DRG koeficienti'!$F:$F)</f>
        <v>5.4602000000000004</v>
      </c>
      <c r="AA276" s="177">
        <f t="shared" si="36"/>
        <v>6908.2450400000007</v>
      </c>
      <c r="AB276" s="181">
        <f>_xlfn.XLOOKUP(A276,[2]KK_DRG_koef_2025a!$A:$A,[2]KK_DRG_koef_2025a!$AA:$AA)</f>
        <v>5.4602000000000004</v>
      </c>
      <c r="AC276" s="177">
        <f t="shared" si="37"/>
        <v>7140.4673460000004</v>
      </c>
    </row>
    <row r="277" spans="1:29" ht="45" x14ac:dyDescent="0.25">
      <c r="A277" s="23" t="s">
        <v>532</v>
      </c>
      <c r="B277" s="24" t="s">
        <v>533</v>
      </c>
      <c r="C277" s="24"/>
      <c r="D277" s="24" t="s">
        <v>530</v>
      </c>
      <c r="E277" s="93" t="s">
        <v>531</v>
      </c>
      <c r="F277" s="24" t="s">
        <v>533</v>
      </c>
      <c r="G277" s="108">
        <v>4.1418999999999997</v>
      </c>
      <c r="H277" s="109">
        <v>2210.08</v>
      </c>
      <c r="I277" s="99" t="s">
        <v>1938</v>
      </c>
      <c r="J277" s="25">
        <v>2025.26</v>
      </c>
      <c r="K277" s="108">
        <v>3.851</v>
      </c>
      <c r="L277" s="109">
        <v>2083.66</v>
      </c>
      <c r="M277" s="25">
        <v>3.5714999999999999</v>
      </c>
      <c r="N277" s="25">
        <v>2361.4</v>
      </c>
      <c r="O277" s="108">
        <v>2.8946999999999998</v>
      </c>
      <c r="P277" s="109">
        <v>2179.59</v>
      </c>
      <c r="Q277" s="108">
        <v>3.6736</v>
      </c>
      <c r="R277" s="115">
        <v>3034.5038079999999</v>
      </c>
      <c r="S277" s="106">
        <f t="shared" si="33"/>
        <v>3.6736</v>
      </c>
      <c r="T277" s="114">
        <f t="shared" si="38"/>
        <v>3034.5038079999999</v>
      </c>
      <c r="U277" s="106">
        <f t="shared" si="39"/>
        <v>3.6736</v>
      </c>
      <c r="V277" s="176">
        <f t="shared" si="40"/>
        <v>3034.5038079999999</v>
      </c>
      <c r="W277" s="181">
        <v>5.1273999999999997</v>
      </c>
      <c r="X277" s="177">
        <f t="shared" si="34"/>
        <v>5632.5</v>
      </c>
      <c r="Y277" s="115">
        <f t="shared" si="35"/>
        <v>6032.75</v>
      </c>
      <c r="Z277" s="181">
        <f>_xlfn.XLOOKUP(A277,'[1]DRG koeficienti'!$A:$A,'[1]DRG koeficienti'!$F:$F)</f>
        <v>4.5990000000000002</v>
      </c>
      <c r="AA277" s="177">
        <f t="shared" si="36"/>
        <v>5818.6548000000003</v>
      </c>
      <c r="AB277" s="181">
        <f>_xlfn.XLOOKUP(A277,[2]KK_DRG_koef_2025a!$A:$A,[2]KK_DRG_koef_2025a!$AA:$AA)</f>
        <v>4.5145</v>
      </c>
      <c r="AC277" s="177">
        <f t="shared" si="37"/>
        <v>5903.747085</v>
      </c>
    </row>
    <row r="278" spans="1:29" x14ac:dyDescent="0.25">
      <c r="A278" s="163" t="s">
        <v>1696</v>
      </c>
      <c r="B278" s="164" t="s">
        <v>1697</v>
      </c>
      <c r="C278" s="162" t="s">
        <v>1747</v>
      </c>
      <c r="D278" s="29" t="s">
        <v>530</v>
      </c>
      <c r="E278" s="94" t="s">
        <v>531</v>
      </c>
      <c r="F278" s="164" t="s">
        <v>1697</v>
      </c>
      <c r="G278" s="108"/>
      <c r="H278" s="109"/>
      <c r="I278" s="99"/>
      <c r="J278" s="25"/>
      <c r="K278" s="108"/>
      <c r="L278" s="109"/>
      <c r="M278" s="25"/>
      <c r="N278" s="25"/>
      <c r="O278" s="108"/>
      <c r="P278" s="109"/>
      <c r="Q278" s="108">
        <v>1</v>
      </c>
      <c r="R278" s="115">
        <v>826.03</v>
      </c>
      <c r="S278" s="106">
        <f t="shared" si="33"/>
        <v>1</v>
      </c>
      <c r="T278" s="114">
        <f t="shared" si="38"/>
        <v>826.03</v>
      </c>
      <c r="U278" s="106">
        <f t="shared" si="39"/>
        <v>1</v>
      </c>
      <c r="V278" s="176">
        <f t="shared" si="40"/>
        <v>826.03</v>
      </c>
      <c r="W278" s="181"/>
      <c r="X278" s="177"/>
      <c r="Y278" s="115"/>
      <c r="Z278" s="181"/>
      <c r="AA278" s="177"/>
      <c r="AB278" s="181"/>
      <c r="AC278" s="177"/>
    </row>
    <row r="279" spans="1:29" ht="45" x14ac:dyDescent="0.25">
      <c r="A279" s="23" t="s">
        <v>534</v>
      </c>
      <c r="B279" s="24" t="s">
        <v>535</v>
      </c>
      <c r="C279" s="24"/>
      <c r="D279" s="24" t="s">
        <v>530</v>
      </c>
      <c r="E279" s="93" t="s">
        <v>531</v>
      </c>
      <c r="F279" s="24" t="s">
        <v>535</v>
      </c>
      <c r="G279" s="108">
        <v>2.5691000000000002</v>
      </c>
      <c r="H279" s="109">
        <v>1370.85</v>
      </c>
      <c r="I279" s="99" t="s">
        <v>1939</v>
      </c>
      <c r="J279" s="25">
        <v>1644.87</v>
      </c>
      <c r="K279" s="108">
        <v>2.5514000000000001</v>
      </c>
      <c r="L279" s="109">
        <v>1380.49</v>
      </c>
      <c r="M279" s="25">
        <v>2.9698000000000002</v>
      </c>
      <c r="N279" s="25">
        <v>1963.57</v>
      </c>
      <c r="O279" s="108">
        <v>2.7757000000000001</v>
      </c>
      <c r="P279" s="109">
        <v>2089.9899999999998</v>
      </c>
      <c r="Q279" s="108">
        <v>2.7086000000000001</v>
      </c>
      <c r="R279" s="115">
        <v>2237.3848579999999</v>
      </c>
      <c r="S279" s="106">
        <f t="shared" si="33"/>
        <v>2.7086000000000001</v>
      </c>
      <c r="T279" s="114">
        <f t="shared" si="38"/>
        <v>2237.3848579999999</v>
      </c>
      <c r="U279" s="106">
        <f t="shared" si="39"/>
        <v>2.7086000000000001</v>
      </c>
      <c r="V279" s="176">
        <f t="shared" si="40"/>
        <v>2237.3848579999999</v>
      </c>
      <c r="W279" s="181">
        <v>3.2911999999999999</v>
      </c>
      <c r="X279" s="177">
        <f t="shared" si="34"/>
        <v>3615.42</v>
      </c>
      <c r="Y279" s="115">
        <f t="shared" si="35"/>
        <v>3872.33</v>
      </c>
      <c r="Z279" s="181">
        <f>_xlfn.XLOOKUP(A279,'[1]DRG koeficienti'!$A:$A,'[1]DRG koeficienti'!$F:$F)</f>
        <v>3.3249</v>
      </c>
      <c r="AA279" s="177">
        <f t="shared" si="36"/>
        <v>4206.6634800000002</v>
      </c>
      <c r="AB279" s="181">
        <f>_xlfn.XLOOKUP(A279,[2]KK_DRG_koef_2025a!$A:$A,[2]KK_DRG_koef_2025a!$AA:$AA)</f>
        <v>2.6850000000000001</v>
      </c>
      <c r="AC279" s="177">
        <f t="shared" si="37"/>
        <v>3511.2550500000002</v>
      </c>
    </row>
    <row r="280" spans="1:29" ht="45" x14ac:dyDescent="0.25">
      <c r="A280" s="23" t="s">
        <v>536</v>
      </c>
      <c r="B280" s="24" t="s">
        <v>537</v>
      </c>
      <c r="C280" s="24"/>
      <c r="D280" s="24" t="s">
        <v>530</v>
      </c>
      <c r="E280" s="93" t="s">
        <v>531</v>
      </c>
      <c r="F280" s="24" t="s">
        <v>537</v>
      </c>
      <c r="G280" s="108"/>
      <c r="H280" s="109"/>
      <c r="I280" s="99"/>
      <c r="J280" s="25"/>
      <c r="K280" s="108"/>
      <c r="L280" s="109"/>
      <c r="M280" s="25"/>
      <c r="N280" s="25"/>
      <c r="O280" s="108"/>
      <c r="P280" s="109"/>
      <c r="Q280" s="108">
        <v>1</v>
      </c>
      <c r="R280" s="115">
        <v>826.03</v>
      </c>
      <c r="S280" s="106">
        <f t="shared" si="33"/>
        <v>1</v>
      </c>
      <c r="T280" s="114">
        <f t="shared" si="38"/>
        <v>826.03</v>
      </c>
      <c r="U280" s="106">
        <f t="shared" si="39"/>
        <v>1</v>
      </c>
      <c r="V280" s="176">
        <f t="shared" si="40"/>
        <v>826.03</v>
      </c>
      <c r="W280" s="182">
        <v>1</v>
      </c>
      <c r="X280" s="177">
        <f t="shared" si="34"/>
        <v>1098.51</v>
      </c>
      <c r="Y280" s="115">
        <f t="shared" si="35"/>
        <v>1176.57</v>
      </c>
      <c r="Z280" s="181">
        <f>_xlfn.XLOOKUP(A280,'[1]DRG koeficienti'!$A:$A,'[1]DRG koeficienti'!$F:$F)</f>
        <v>1</v>
      </c>
      <c r="AA280" s="177">
        <f t="shared" si="36"/>
        <v>1265.2</v>
      </c>
      <c r="AB280" s="181">
        <f>_xlfn.XLOOKUP(A280,[2]KK_DRG_koef_2025a!$A:$A,[2]KK_DRG_koef_2025a!$AA:$AA)</f>
        <v>1</v>
      </c>
      <c r="AC280" s="177">
        <f t="shared" si="37"/>
        <v>1307.73</v>
      </c>
    </row>
    <row r="281" spans="1:29" ht="45" x14ac:dyDescent="0.25">
      <c r="A281" s="23" t="s">
        <v>538</v>
      </c>
      <c r="B281" s="24" t="s">
        <v>539</v>
      </c>
      <c r="C281" s="24"/>
      <c r="D281" s="24" t="s">
        <v>530</v>
      </c>
      <c r="E281" s="93" t="s">
        <v>531</v>
      </c>
      <c r="F281" s="24" t="s">
        <v>539</v>
      </c>
      <c r="G281" s="108">
        <v>3.1776</v>
      </c>
      <c r="H281" s="109">
        <v>1695.54</v>
      </c>
      <c r="I281" s="99" t="s">
        <v>1940</v>
      </c>
      <c r="J281" s="25">
        <v>1794.57</v>
      </c>
      <c r="K281" s="108">
        <v>3.024</v>
      </c>
      <c r="L281" s="109">
        <v>1636.2</v>
      </c>
      <c r="M281" s="25">
        <v>3.3228</v>
      </c>
      <c r="N281" s="25">
        <v>2196.9699999999998</v>
      </c>
      <c r="O281" s="108">
        <v>3.2250000000000001</v>
      </c>
      <c r="P281" s="109">
        <v>2428.3000000000002</v>
      </c>
      <c r="Q281" s="108">
        <v>3.0691999999999999</v>
      </c>
      <c r="R281" s="115">
        <v>2535.251276</v>
      </c>
      <c r="S281" s="106">
        <f t="shared" si="33"/>
        <v>3.0691999999999999</v>
      </c>
      <c r="T281" s="114">
        <f t="shared" si="38"/>
        <v>2535.251276</v>
      </c>
      <c r="U281" s="106">
        <f t="shared" si="39"/>
        <v>3.0691999999999999</v>
      </c>
      <c r="V281" s="176">
        <f t="shared" si="40"/>
        <v>2535.251276</v>
      </c>
      <c r="W281" s="181">
        <v>3.4849999999999999</v>
      </c>
      <c r="X281" s="177">
        <f t="shared" si="34"/>
        <v>3828.31</v>
      </c>
      <c r="Y281" s="115">
        <f t="shared" si="35"/>
        <v>4100.3500000000004</v>
      </c>
      <c r="Z281" s="181">
        <f>_xlfn.XLOOKUP(A281,'[1]DRG koeficienti'!$A:$A,'[1]DRG koeficienti'!$F:$F)</f>
        <v>2.8906000000000001</v>
      </c>
      <c r="AA281" s="177">
        <f t="shared" si="36"/>
        <v>3657.18712</v>
      </c>
      <c r="AB281" s="181">
        <f>_xlfn.XLOOKUP(A281,[2]KK_DRG_koef_2025a!$A:$A,[2]KK_DRG_koef_2025a!$AA:$AA)</f>
        <v>2.7776999999999998</v>
      </c>
      <c r="AC281" s="177">
        <f t="shared" si="37"/>
        <v>3632.4816209999999</v>
      </c>
    </row>
    <row r="282" spans="1:29" ht="45" x14ac:dyDescent="0.25">
      <c r="A282" s="23" t="s">
        <v>540</v>
      </c>
      <c r="B282" s="24" t="s">
        <v>541</v>
      </c>
      <c r="C282" s="24"/>
      <c r="D282" s="24" t="s">
        <v>530</v>
      </c>
      <c r="E282" s="93" t="s">
        <v>531</v>
      </c>
      <c r="F282" s="24" t="s">
        <v>541</v>
      </c>
      <c r="G282" s="108">
        <v>1.901</v>
      </c>
      <c r="H282" s="109">
        <v>1014.35</v>
      </c>
      <c r="I282" s="99" t="s">
        <v>1941</v>
      </c>
      <c r="J282" s="25">
        <v>1333.84</v>
      </c>
      <c r="K282" s="108">
        <v>1.6919999999999999</v>
      </c>
      <c r="L282" s="109">
        <v>915.49</v>
      </c>
      <c r="M282" s="25">
        <v>1.8438000000000001</v>
      </c>
      <c r="N282" s="25">
        <v>1219.08</v>
      </c>
      <c r="O282" s="108">
        <v>1.7178</v>
      </c>
      <c r="P282" s="109">
        <v>1293.43</v>
      </c>
      <c r="Q282" s="108">
        <v>1.7524999999999999</v>
      </c>
      <c r="R282" s="115">
        <v>1447.617575</v>
      </c>
      <c r="S282" s="106">
        <f t="shared" si="33"/>
        <v>1.7524999999999999</v>
      </c>
      <c r="T282" s="114">
        <f t="shared" si="38"/>
        <v>1447.617575</v>
      </c>
      <c r="U282" s="106">
        <f t="shared" si="39"/>
        <v>1.7524999999999999</v>
      </c>
      <c r="V282" s="176">
        <f t="shared" si="40"/>
        <v>1447.617575</v>
      </c>
      <c r="W282" s="181">
        <v>1.5425</v>
      </c>
      <c r="X282" s="177">
        <f t="shared" si="34"/>
        <v>1694.45</v>
      </c>
      <c r="Y282" s="115">
        <f t="shared" si="35"/>
        <v>1814.86</v>
      </c>
      <c r="Z282" s="181">
        <f>_xlfn.XLOOKUP(A282,'[1]DRG koeficienti'!$A:$A,'[1]DRG koeficienti'!$F:$F)</f>
        <v>1.3916999999999999</v>
      </c>
      <c r="AA282" s="177">
        <f t="shared" si="36"/>
        <v>1760.7788399999999</v>
      </c>
      <c r="AB282" s="181">
        <f>_xlfn.XLOOKUP(A282,[2]KK_DRG_koef_2025a!$A:$A,[2]KK_DRG_koef_2025a!$AA:$AA)</f>
        <v>1.296</v>
      </c>
      <c r="AC282" s="177">
        <f t="shared" si="37"/>
        <v>1694.81808</v>
      </c>
    </row>
    <row r="283" spans="1:29" ht="45" x14ac:dyDescent="0.25">
      <c r="A283" s="23" t="s">
        <v>542</v>
      </c>
      <c r="B283" s="24" t="s">
        <v>543</v>
      </c>
      <c r="C283" s="24"/>
      <c r="D283" s="24" t="s">
        <v>530</v>
      </c>
      <c r="E283" s="93" t="s">
        <v>531</v>
      </c>
      <c r="F283" s="24" t="s">
        <v>543</v>
      </c>
      <c r="G283" s="108">
        <v>2.6044999999999998</v>
      </c>
      <c r="H283" s="109">
        <v>1389.74</v>
      </c>
      <c r="I283" s="99" t="s">
        <v>1942</v>
      </c>
      <c r="J283" s="25">
        <v>877.75</v>
      </c>
      <c r="K283" s="108">
        <v>1.8806</v>
      </c>
      <c r="L283" s="109">
        <v>1017.54</v>
      </c>
      <c r="M283" s="25">
        <v>1.9903</v>
      </c>
      <c r="N283" s="25">
        <v>1315.95</v>
      </c>
      <c r="O283" s="108">
        <v>1.5006999999999999</v>
      </c>
      <c r="P283" s="109">
        <v>1129.97</v>
      </c>
      <c r="Q283" s="108">
        <v>2.4041999999999999</v>
      </c>
      <c r="R283" s="115">
        <v>1985.9413259999999</v>
      </c>
      <c r="S283" s="106">
        <f t="shared" si="33"/>
        <v>2.4041999999999999</v>
      </c>
      <c r="T283" s="114">
        <f t="shared" si="38"/>
        <v>1985.9413259999999</v>
      </c>
      <c r="U283" s="106">
        <f t="shared" si="39"/>
        <v>2.4041999999999999</v>
      </c>
      <c r="V283" s="176">
        <f t="shared" si="40"/>
        <v>1985.9413259999999</v>
      </c>
      <c r="W283" s="181">
        <v>6.1680999999999999</v>
      </c>
      <c r="X283" s="177">
        <f t="shared" si="34"/>
        <v>6775.72</v>
      </c>
      <c r="Y283" s="115">
        <f t="shared" si="35"/>
        <v>7257.2</v>
      </c>
      <c r="Z283" s="181">
        <f>_xlfn.XLOOKUP(A283,'[1]DRG koeficienti'!$A:$A,'[1]DRG koeficienti'!$F:$F)</f>
        <v>2.2111000000000001</v>
      </c>
      <c r="AA283" s="177">
        <f t="shared" si="36"/>
        <v>2797.4837200000002</v>
      </c>
      <c r="AB283" s="181">
        <f>_xlfn.XLOOKUP(A283,[2]KK_DRG_koef_2025a!$A:$A,[2]KK_DRG_koef_2025a!$AA:$AA)</f>
        <v>1.8290999999999999</v>
      </c>
      <c r="AC283" s="177">
        <f t="shared" si="37"/>
        <v>2391.9689429999999</v>
      </c>
    </row>
    <row r="284" spans="1:29" ht="45" x14ac:dyDescent="0.25">
      <c r="A284" s="23" t="s">
        <v>544</v>
      </c>
      <c r="B284" s="24" t="s">
        <v>545</v>
      </c>
      <c r="C284" s="24"/>
      <c r="D284" s="24" t="s">
        <v>530</v>
      </c>
      <c r="E284" s="93" t="s">
        <v>531</v>
      </c>
      <c r="F284" s="24" t="s">
        <v>545</v>
      </c>
      <c r="G284" s="108">
        <v>3.3855</v>
      </c>
      <c r="H284" s="109">
        <v>1806.47</v>
      </c>
      <c r="I284" s="99" t="s">
        <v>1943</v>
      </c>
      <c r="J284" s="25">
        <v>978.66</v>
      </c>
      <c r="K284" s="108">
        <v>2.2536</v>
      </c>
      <c r="L284" s="109">
        <v>1219.3599999999999</v>
      </c>
      <c r="M284" s="25">
        <v>2.1785000000000001</v>
      </c>
      <c r="N284" s="25">
        <v>1440.38</v>
      </c>
      <c r="O284" s="108">
        <v>2.0057</v>
      </c>
      <c r="P284" s="109">
        <v>1510.21</v>
      </c>
      <c r="Q284" s="108">
        <v>1.6057999999999999</v>
      </c>
      <c r="R284" s="115">
        <v>1326.4389739999999</v>
      </c>
      <c r="S284" s="106">
        <f t="shared" si="33"/>
        <v>1.6057999999999999</v>
      </c>
      <c r="T284" s="114">
        <f t="shared" si="38"/>
        <v>1326.4389739999999</v>
      </c>
      <c r="U284" s="106">
        <f t="shared" si="39"/>
        <v>1.6057999999999999</v>
      </c>
      <c r="V284" s="176">
        <f t="shared" si="40"/>
        <v>1326.4389739999999</v>
      </c>
      <c r="W284" s="181">
        <v>1.3661000000000001</v>
      </c>
      <c r="X284" s="177">
        <f t="shared" si="34"/>
        <v>1500.67</v>
      </c>
      <c r="Y284" s="115">
        <f t="shared" si="35"/>
        <v>1607.31</v>
      </c>
      <c r="Z284" s="181">
        <f>_xlfn.XLOOKUP(A284,'[1]DRG koeficienti'!$A:$A,'[1]DRG koeficienti'!$F:$F)</f>
        <v>2.3058999999999998</v>
      </c>
      <c r="AA284" s="177">
        <f t="shared" si="36"/>
        <v>2917.4246800000001</v>
      </c>
      <c r="AB284" s="181">
        <f>_xlfn.XLOOKUP(A284,[2]KK_DRG_koef_2025a!$A:$A,[2]KK_DRG_koef_2025a!$AA:$AA)</f>
        <v>1.6171</v>
      </c>
      <c r="AC284" s="177">
        <f t="shared" si="37"/>
        <v>2114.7301830000001</v>
      </c>
    </row>
    <row r="285" spans="1:29" ht="45" x14ac:dyDescent="0.25">
      <c r="A285" s="23" t="s">
        <v>546</v>
      </c>
      <c r="B285" s="24" t="s">
        <v>547</v>
      </c>
      <c r="C285" s="24"/>
      <c r="D285" s="24" t="s">
        <v>530</v>
      </c>
      <c r="E285" s="93" t="s">
        <v>531</v>
      </c>
      <c r="F285" s="24" t="s">
        <v>547</v>
      </c>
      <c r="G285" s="108">
        <v>2.1452</v>
      </c>
      <c r="H285" s="109">
        <v>1144.6600000000001</v>
      </c>
      <c r="I285" s="99" t="s">
        <v>1944</v>
      </c>
      <c r="J285" s="25">
        <v>960.48</v>
      </c>
      <c r="K285" s="108">
        <v>1.7629999999999999</v>
      </c>
      <c r="L285" s="109">
        <v>953.91</v>
      </c>
      <c r="M285" s="25">
        <v>1.7604</v>
      </c>
      <c r="N285" s="25">
        <v>1163.94</v>
      </c>
      <c r="O285" s="108">
        <v>1.8032999999999999</v>
      </c>
      <c r="P285" s="109">
        <v>1357.81</v>
      </c>
      <c r="Q285" s="108">
        <v>1.9782999999999999</v>
      </c>
      <c r="R285" s="115">
        <v>1634.135149</v>
      </c>
      <c r="S285" s="106">
        <f t="shared" si="33"/>
        <v>1.9782999999999999</v>
      </c>
      <c r="T285" s="114">
        <f t="shared" si="38"/>
        <v>1634.135149</v>
      </c>
      <c r="U285" s="106">
        <f t="shared" si="39"/>
        <v>1.9782999999999999</v>
      </c>
      <c r="V285" s="176">
        <f t="shared" si="40"/>
        <v>1634.135149</v>
      </c>
      <c r="W285" s="181">
        <v>2.0194999999999999</v>
      </c>
      <c r="X285" s="177">
        <f t="shared" si="34"/>
        <v>2218.44</v>
      </c>
      <c r="Y285" s="115">
        <f t="shared" si="35"/>
        <v>2376.08</v>
      </c>
      <c r="Z285" s="181">
        <f>_xlfn.XLOOKUP(A285,'[1]DRG koeficienti'!$A:$A,'[1]DRG koeficienti'!$F:$F)</f>
        <v>1.8351</v>
      </c>
      <c r="AA285" s="177">
        <f t="shared" si="36"/>
        <v>2321.7685200000001</v>
      </c>
      <c r="AB285" s="181">
        <f>_xlfn.XLOOKUP(A285,[2]KK_DRG_koef_2025a!$A:$A,[2]KK_DRG_koef_2025a!$AA:$AA)</f>
        <v>1.9480999999999999</v>
      </c>
      <c r="AC285" s="177">
        <f t="shared" si="37"/>
        <v>2547.5888129999998</v>
      </c>
    </row>
    <row r="286" spans="1:29" ht="45" x14ac:dyDescent="0.25">
      <c r="A286" s="23" t="s">
        <v>548</v>
      </c>
      <c r="B286" s="24" t="s">
        <v>549</v>
      </c>
      <c r="C286" s="24"/>
      <c r="D286" s="24" t="s">
        <v>530</v>
      </c>
      <c r="E286" s="93" t="s">
        <v>531</v>
      </c>
      <c r="F286" s="24" t="s">
        <v>549</v>
      </c>
      <c r="G286" s="108">
        <v>1.4474</v>
      </c>
      <c r="H286" s="109">
        <v>772.32</v>
      </c>
      <c r="I286" s="99" t="s">
        <v>1945</v>
      </c>
      <c r="J286" s="25">
        <v>772.85</v>
      </c>
      <c r="K286" s="108">
        <v>1.5236000000000001</v>
      </c>
      <c r="L286" s="109">
        <v>824.37</v>
      </c>
      <c r="M286" s="25">
        <v>1.4923</v>
      </c>
      <c r="N286" s="25">
        <v>986.68</v>
      </c>
      <c r="O286" s="108">
        <v>1.5167999999999999</v>
      </c>
      <c r="P286" s="109">
        <v>1142.0899999999999</v>
      </c>
      <c r="Q286" s="108">
        <v>1.4455</v>
      </c>
      <c r="R286" s="115">
        <v>1194.0263649999999</v>
      </c>
      <c r="S286" s="106">
        <f t="shared" si="33"/>
        <v>1.4455</v>
      </c>
      <c r="T286" s="114">
        <f t="shared" si="38"/>
        <v>1194.0263649999999</v>
      </c>
      <c r="U286" s="106">
        <f t="shared" si="39"/>
        <v>1.4455</v>
      </c>
      <c r="V286" s="176">
        <f t="shared" si="40"/>
        <v>1194.0263649999999</v>
      </c>
      <c r="W286" s="181">
        <v>1.4897</v>
      </c>
      <c r="X286" s="177">
        <f t="shared" si="34"/>
        <v>1636.45</v>
      </c>
      <c r="Y286" s="115">
        <f t="shared" si="35"/>
        <v>1752.74</v>
      </c>
      <c r="Z286" s="181">
        <f>_xlfn.XLOOKUP(A286,'[1]DRG koeficienti'!$A:$A,'[1]DRG koeficienti'!$F:$F)</f>
        <v>1.214</v>
      </c>
      <c r="AA286" s="177">
        <f t="shared" si="36"/>
        <v>1535.9528</v>
      </c>
      <c r="AB286" s="181">
        <f>_xlfn.XLOOKUP(A286,[2]KK_DRG_koef_2025a!$A:$A,[2]KK_DRG_koef_2025a!$AA:$AA)</f>
        <v>1.3442000000000001</v>
      </c>
      <c r="AC286" s="177">
        <f t="shared" si="37"/>
        <v>1757.850666</v>
      </c>
    </row>
    <row r="287" spans="1:29" ht="45" x14ac:dyDescent="0.25">
      <c r="A287" s="23" t="s">
        <v>550</v>
      </c>
      <c r="B287" s="24" t="s">
        <v>551</v>
      </c>
      <c r="C287" s="24"/>
      <c r="D287" s="24" t="s">
        <v>530</v>
      </c>
      <c r="E287" s="93" t="s">
        <v>531</v>
      </c>
      <c r="F287" s="24" t="s">
        <v>551</v>
      </c>
      <c r="G287" s="108">
        <v>2.4598</v>
      </c>
      <c r="H287" s="109">
        <v>1312.52</v>
      </c>
      <c r="I287" s="99" t="s">
        <v>1946</v>
      </c>
      <c r="J287" s="25">
        <v>1910.21</v>
      </c>
      <c r="K287" s="108">
        <v>1.6552</v>
      </c>
      <c r="L287" s="109">
        <v>895.58</v>
      </c>
      <c r="M287" s="25">
        <v>1.512</v>
      </c>
      <c r="N287" s="25">
        <v>999.7</v>
      </c>
      <c r="O287" s="108">
        <v>1.4510000000000001</v>
      </c>
      <c r="P287" s="109">
        <v>1092.54</v>
      </c>
      <c r="Q287" s="108">
        <v>1.4837</v>
      </c>
      <c r="R287" s="115">
        <v>1225.5807110000001</v>
      </c>
      <c r="S287" s="106">
        <f t="shared" si="33"/>
        <v>1.4837</v>
      </c>
      <c r="T287" s="114">
        <f t="shared" si="38"/>
        <v>1225.5807110000001</v>
      </c>
      <c r="U287" s="106">
        <f t="shared" si="39"/>
        <v>1.4837</v>
      </c>
      <c r="V287" s="176">
        <f t="shared" si="40"/>
        <v>1225.5807110000001</v>
      </c>
      <c r="W287" s="181">
        <v>1.8543000000000001</v>
      </c>
      <c r="X287" s="177">
        <f t="shared" si="34"/>
        <v>2036.97</v>
      </c>
      <c r="Y287" s="115">
        <f t="shared" si="35"/>
        <v>2181.71</v>
      </c>
      <c r="Z287" s="181">
        <f>_xlfn.XLOOKUP(A287,'[1]DRG koeficienti'!$A:$A,'[1]DRG koeficienti'!$F:$F)</f>
        <v>1.4027000000000001</v>
      </c>
      <c r="AA287" s="177">
        <f t="shared" si="36"/>
        <v>1774.69604</v>
      </c>
      <c r="AB287" s="181">
        <f>_xlfn.XLOOKUP(A287,[2]KK_DRG_koef_2025a!$A:$A,[2]KK_DRG_koef_2025a!$AA:$AA)</f>
        <v>1.4984999999999999</v>
      </c>
      <c r="AC287" s="177">
        <f t="shared" si="37"/>
        <v>1959.633405</v>
      </c>
    </row>
    <row r="288" spans="1:29" ht="45" x14ac:dyDescent="0.25">
      <c r="A288" s="23" t="s">
        <v>552</v>
      </c>
      <c r="B288" s="24" t="s">
        <v>553</v>
      </c>
      <c r="C288" s="24"/>
      <c r="D288" s="24" t="s">
        <v>530</v>
      </c>
      <c r="E288" s="93" t="s">
        <v>531</v>
      </c>
      <c r="F288" s="24" t="s">
        <v>553</v>
      </c>
      <c r="G288" s="108">
        <v>2.4074</v>
      </c>
      <c r="H288" s="109">
        <v>1284.56</v>
      </c>
      <c r="I288" s="99" t="s">
        <v>1947</v>
      </c>
      <c r="J288" s="25">
        <v>622.44000000000005</v>
      </c>
      <c r="K288" s="108">
        <v>2.7058</v>
      </c>
      <c r="L288" s="109">
        <v>1464.03</v>
      </c>
      <c r="M288" s="25">
        <v>2.5547</v>
      </c>
      <c r="N288" s="25">
        <v>1689.12</v>
      </c>
      <c r="O288" s="108">
        <v>2.8329</v>
      </c>
      <c r="P288" s="109">
        <v>2133.06</v>
      </c>
      <c r="Q288" s="108">
        <v>4.2930000000000001</v>
      </c>
      <c r="R288" s="115">
        <v>3546.1467899999998</v>
      </c>
      <c r="S288" s="106">
        <f t="shared" si="33"/>
        <v>4.2930000000000001</v>
      </c>
      <c r="T288" s="114">
        <f t="shared" si="38"/>
        <v>3546.1467899999998</v>
      </c>
      <c r="U288" s="106">
        <f t="shared" si="39"/>
        <v>4.2930000000000001</v>
      </c>
      <c r="V288" s="176">
        <f t="shared" si="40"/>
        <v>3546.1467899999998</v>
      </c>
      <c r="W288" s="181">
        <v>2.5594000000000001</v>
      </c>
      <c r="X288" s="177">
        <f t="shared" si="34"/>
        <v>2811.53</v>
      </c>
      <c r="Y288" s="115">
        <f t="shared" si="35"/>
        <v>3011.31</v>
      </c>
      <c r="Z288" s="181">
        <f>_xlfn.XLOOKUP(A288,'[1]DRG koeficienti'!$A:$A,'[1]DRG koeficienti'!$F:$F)</f>
        <v>2.2890000000000001</v>
      </c>
      <c r="AA288" s="177">
        <f t="shared" si="36"/>
        <v>2896.0428000000002</v>
      </c>
      <c r="AB288" s="181">
        <f>_xlfn.XLOOKUP(A288,[2]KK_DRG_koef_2025a!$A:$A,[2]KK_DRG_koef_2025a!$AA:$AA)</f>
        <v>2.4592999999999998</v>
      </c>
      <c r="AC288" s="177">
        <f t="shared" si="37"/>
        <v>3216.1003889999997</v>
      </c>
    </row>
    <row r="289" spans="1:29" ht="45" x14ac:dyDescent="0.25">
      <c r="A289" s="23" t="s">
        <v>554</v>
      </c>
      <c r="B289" s="24" t="s">
        <v>555</v>
      </c>
      <c r="C289" s="24"/>
      <c r="D289" s="24" t="s">
        <v>530</v>
      </c>
      <c r="E289" s="93" t="s">
        <v>531</v>
      </c>
      <c r="F289" s="24" t="s">
        <v>555</v>
      </c>
      <c r="G289" s="108">
        <v>0.2495</v>
      </c>
      <c r="H289" s="109">
        <v>133.13</v>
      </c>
      <c r="I289" s="99" t="s">
        <v>1948</v>
      </c>
      <c r="J289" s="25">
        <v>276.58999999999997</v>
      </c>
      <c r="K289" s="108"/>
      <c r="L289" s="109"/>
      <c r="M289" s="25"/>
      <c r="N289" s="25"/>
      <c r="O289" s="108"/>
      <c r="P289" s="109"/>
      <c r="Q289" s="108" t="s">
        <v>1948</v>
      </c>
      <c r="R289" s="115">
        <v>418.63200399999999</v>
      </c>
      <c r="S289" s="106" t="str">
        <f t="shared" si="33"/>
        <v>0.5068</v>
      </c>
      <c r="T289" s="114">
        <f t="shared" si="38"/>
        <v>418.63200399999999</v>
      </c>
      <c r="U289" s="106" t="str">
        <f t="shared" si="39"/>
        <v>0.5068</v>
      </c>
      <c r="V289" s="176">
        <f t="shared" si="40"/>
        <v>418.63200399999999</v>
      </c>
      <c r="W289" s="181" t="s">
        <v>1948</v>
      </c>
      <c r="X289" s="177">
        <f t="shared" si="34"/>
        <v>556.72</v>
      </c>
      <c r="Y289" s="115">
        <f t="shared" si="35"/>
        <v>596.29</v>
      </c>
      <c r="Z289" s="181" t="str">
        <f>_xlfn.XLOOKUP(A289,'[1]DRG koeficienti'!$A:$A,'[1]DRG koeficienti'!$F:$F)</f>
        <v>0.5068</v>
      </c>
      <c r="AA289" s="177">
        <f t="shared" si="36"/>
        <v>641.20336000000009</v>
      </c>
      <c r="AB289" s="181">
        <f>_xlfn.XLOOKUP(A289,[2]KK_DRG_koef_2025a!$A:$A,[2]KK_DRG_koef_2025a!$AA:$AA)</f>
        <v>0.50680000000000003</v>
      </c>
      <c r="AC289" s="177">
        <f t="shared" si="37"/>
        <v>662.757564</v>
      </c>
    </row>
    <row r="290" spans="1:29" ht="45" x14ac:dyDescent="0.25">
      <c r="A290" s="23" t="s">
        <v>556</v>
      </c>
      <c r="B290" s="24" t="s">
        <v>557</v>
      </c>
      <c r="C290" s="24"/>
      <c r="D290" s="24" t="s">
        <v>530</v>
      </c>
      <c r="E290" s="93" t="s">
        <v>531</v>
      </c>
      <c r="F290" s="24" t="s">
        <v>557</v>
      </c>
      <c r="G290" s="108">
        <v>2.7959000000000001</v>
      </c>
      <c r="H290" s="109">
        <v>1491.86</v>
      </c>
      <c r="I290" s="99" t="s">
        <v>1949</v>
      </c>
      <c r="J290" s="25">
        <v>1467.33</v>
      </c>
      <c r="K290" s="108">
        <v>6.4219999999999997</v>
      </c>
      <c r="L290" s="109">
        <v>3474.75</v>
      </c>
      <c r="M290" s="25">
        <v>6.2915999999999999</v>
      </c>
      <c r="N290" s="25">
        <v>4159.88</v>
      </c>
      <c r="O290" s="108">
        <v>4.4660000000000002</v>
      </c>
      <c r="P290" s="109">
        <v>3362.72</v>
      </c>
      <c r="Q290" s="108">
        <v>3.4931999999999999</v>
      </c>
      <c r="R290" s="115">
        <v>2885.4879959999998</v>
      </c>
      <c r="S290" s="106">
        <f t="shared" si="33"/>
        <v>3.4931999999999999</v>
      </c>
      <c r="T290" s="114">
        <f t="shared" si="38"/>
        <v>2885.4879959999998</v>
      </c>
      <c r="U290" s="106">
        <f t="shared" si="39"/>
        <v>3.4931999999999999</v>
      </c>
      <c r="V290" s="176">
        <f t="shared" si="40"/>
        <v>2885.4879959999998</v>
      </c>
      <c r="W290" s="181">
        <v>3.1133000000000002</v>
      </c>
      <c r="X290" s="177">
        <f t="shared" si="34"/>
        <v>3419.99</v>
      </c>
      <c r="Y290" s="115">
        <f t="shared" si="35"/>
        <v>3663.02</v>
      </c>
      <c r="Z290" s="181">
        <f>_xlfn.XLOOKUP(A290,'[1]DRG koeficienti'!$A:$A,'[1]DRG koeficienti'!$F:$F)</f>
        <v>2.9891999999999999</v>
      </c>
      <c r="AA290" s="177">
        <f t="shared" si="36"/>
        <v>3781.9358400000001</v>
      </c>
      <c r="AB290" s="181">
        <f>_xlfn.XLOOKUP(A290,[2]KK_DRG_koef_2025a!$A:$A,[2]KK_DRG_koef_2025a!$AA:$AA)</f>
        <v>2.6095000000000002</v>
      </c>
      <c r="AC290" s="177">
        <f t="shared" si="37"/>
        <v>3412.5214350000001</v>
      </c>
    </row>
    <row r="291" spans="1:29" ht="45" x14ac:dyDescent="0.25">
      <c r="A291" s="23" t="s">
        <v>558</v>
      </c>
      <c r="B291" s="24" t="s">
        <v>559</v>
      </c>
      <c r="C291" s="24"/>
      <c r="D291" s="24" t="s">
        <v>530</v>
      </c>
      <c r="E291" s="93" t="s">
        <v>531</v>
      </c>
      <c r="F291" s="24" t="s">
        <v>559</v>
      </c>
      <c r="G291" s="108"/>
      <c r="H291" s="109"/>
      <c r="I291" s="99"/>
      <c r="J291" s="25"/>
      <c r="K291" s="108"/>
      <c r="L291" s="109"/>
      <c r="M291" s="25"/>
      <c r="N291" s="25"/>
      <c r="O291" s="108"/>
      <c r="P291" s="109"/>
      <c r="Q291" s="108">
        <v>1</v>
      </c>
      <c r="R291" s="115">
        <v>826.03</v>
      </c>
      <c r="S291" s="106">
        <f t="shared" si="33"/>
        <v>1</v>
      </c>
      <c r="T291" s="114">
        <f t="shared" si="38"/>
        <v>826.03</v>
      </c>
      <c r="U291" s="106">
        <f t="shared" si="39"/>
        <v>1</v>
      </c>
      <c r="V291" s="176">
        <f t="shared" si="40"/>
        <v>826.03</v>
      </c>
      <c r="W291" s="182">
        <v>1</v>
      </c>
      <c r="X291" s="177">
        <f t="shared" si="34"/>
        <v>1098.51</v>
      </c>
      <c r="Y291" s="115">
        <f t="shared" si="35"/>
        <v>1176.57</v>
      </c>
      <c r="Z291" s="181">
        <f>_xlfn.XLOOKUP(A291,'[1]DRG koeficienti'!$A:$A,'[1]DRG koeficienti'!$F:$F)</f>
        <v>1</v>
      </c>
      <c r="AA291" s="177">
        <f t="shared" si="36"/>
        <v>1265.2</v>
      </c>
      <c r="AB291" s="181">
        <f>_xlfn.XLOOKUP(A291,[2]KK_DRG_koef_2025a!$A:$A,[2]KK_DRG_koef_2025a!$AA:$AA)</f>
        <v>1</v>
      </c>
      <c r="AC291" s="177">
        <f t="shared" si="37"/>
        <v>1307.73</v>
      </c>
    </row>
    <row r="292" spans="1:29" ht="45" x14ac:dyDescent="0.25">
      <c r="A292" s="23" t="s">
        <v>560</v>
      </c>
      <c r="B292" s="24" t="s">
        <v>561</v>
      </c>
      <c r="C292" s="24"/>
      <c r="D292" s="24" t="s">
        <v>530</v>
      </c>
      <c r="E292" s="93" t="s">
        <v>531</v>
      </c>
      <c r="F292" s="24" t="s">
        <v>561</v>
      </c>
      <c r="G292" s="108">
        <v>0.66700000000000004</v>
      </c>
      <c r="H292" s="109">
        <v>355.9</v>
      </c>
      <c r="I292" s="99" t="s">
        <v>1950</v>
      </c>
      <c r="J292" s="25">
        <v>355.51</v>
      </c>
      <c r="K292" s="108">
        <v>0.72440000000000004</v>
      </c>
      <c r="L292" s="109">
        <v>391.95</v>
      </c>
      <c r="M292" s="25">
        <v>0.83579999999999999</v>
      </c>
      <c r="N292" s="25">
        <v>552.61</v>
      </c>
      <c r="O292" s="108">
        <v>0.83209999999999995</v>
      </c>
      <c r="P292" s="109">
        <v>626.54</v>
      </c>
      <c r="Q292" s="108">
        <v>0.84889999999999999</v>
      </c>
      <c r="R292" s="115">
        <v>701.21686699999998</v>
      </c>
      <c r="S292" s="106">
        <f t="shared" si="33"/>
        <v>0.84889999999999999</v>
      </c>
      <c r="T292" s="114">
        <f t="shared" si="38"/>
        <v>701.21686699999998</v>
      </c>
      <c r="U292" s="106">
        <f t="shared" si="39"/>
        <v>0.84889999999999999</v>
      </c>
      <c r="V292" s="176">
        <f t="shared" si="40"/>
        <v>701.21686699999998</v>
      </c>
      <c r="W292" s="181">
        <v>0.83640000000000003</v>
      </c>
      <c r="X292" s="177">
        <f t="shared" si="34"/>
        <v>918.79</v>
      </c>
      <c r="Y292" s="115">
        <f t="shared" si="35"/>
        <v>984.08</v>
      </c>
      <c r="Z292" s="181">
        <f>_xlfn.XLOOKUP(A292,'[1]DRG koeficienti'!$A:$A,'[1]DRG koeficienti'!$F:$F)</f>
        <v>0.92769999999999997</v>
      </c>
      <c r="AA292" s="177">
        <f t="shared" si="36"/>
        <v>1173.72604</v>
      </c>
      <c r="AB292" s="181">
        <f>_xlfn.XLOOKUP(A292,[2]KK_DRG_koef_2025a!$A:$A,[2]KK_DRG_koef_2025a!$AA:$AA)</f>
        <v>0.94269999999999998</v>
      </c>
      <c r="AC292" s="177">
        <f t="shared" si="37"/>
        <v>1232.797071</v>
      </c>
    </row>
    <row r="293" spans="1:29" ht="45" x14ac:dyDescent="0.25">
      <c r="A293" s="23" t="s">
        <v>562</v>
      </c>
      <c r="B293" s="24" t="s">
        <v>563</v>
      </c>
      <c r="C293" s="24"/>
      <c r="D293" s="24" t="s">
        <v>530</v>
      </c>
      <c r="E293" s="93" t="s">
        <v>531</v>
      </c>
      <c r="F293" s="24" t="s">
        <v>563</v>
      </c>
      <c r="G293" s="108">
        <v>0.97860000000000003</v>
      </c>
      <c r="H293" s="109">
        <v>522.16999999999996</v>
      </c>
      <c r="I293" s="99" t="s">
        <v>1951</v>
      </c>
      <c r="J293" s="25">
        <v>438.74</v>
      </c>
      <c r="K293" s="108">
        <v>0.80459999999999998</v>
      </c>
      <c r="L293" s="109">
        <v>435.34</v>
      </c>
      <c r="M293" s="25">
        <v>0.7792</v>
      </c>
      <c r="N293" s="25">
        <v>515.19000000000005</v>
      </c>
      <c r="O293" s="108">
        <v>0.77310000000000001</v>
      </c>
      <c r="P293" s="109">
        <v>582.11</v>
      </c>
      <c r="Q293" s="108">
        <v>0.78520000000000001</v>
      </c>
      <c r="R293" s="115">
        <v>648.59875599999998</v>
      </c>
      <c r="S293" s="106">
        <f t="shared" si="33"/>
        <v>0.78520000000000001</v>
      </c>
      <c r="T293" s="114">
        <f t="shared" si="38"/>
        <v>648.59875599999998</v>
      </c>
      <c r="U293" s="106">
        <f t="shared" si="39"/>
        <v>0.78520000000000001</v>
      </c>
      <c r="V293" s="176">
        <f t="shared" si="40"/>
        <v>648.59875599999998</v>
      </c>
      <c r="W293" s="181">
        <v>0.83899999999999997</v>
      </c>
      <c r="X293" s="177">
        <f t="shared" si="34"/>
        <v>921.65</v>
      </c>
      <c r="Y293" s="115">
        <f t="shared" si="35"/>
        <v>987.14</v>
      </c>
      <c r="Z293" s="181">
        <f>_xlfn.XLOOKUP(A293,'[1]DRG koeficienti'!$A:$A,'[1]DRG koeficienti'!$F:$F)</f>
        <v>0.80689999999999995</v>
      </c>
      <c r="AA293" s="177">
        <f t="shared" si="36"/>
        <v>1020.8898799999999</v>
      </c>
      <c r="AB293" s="181">
        <f>_xlfn.XLOOKUP(A293,[2]KK_DRG_koef_2025a!$A:$A,[2]KK_DRG_koef_2025a!$AA:$AA)</f>
        <v>0.74399999999999999</v>
      </c>
      <c r="AC293" s="177">
        <f t="shared" si="37"/>
        <v>972.95112000000006</v>
      </c>
    </row>
    <row r="294" spans="1:29" ht="45" x14ac:dyDescent="0.25">
      <c r="A294" s="23" t="s">
        <v>564</v>
      </c>
      <c r="B294" s="24" t="s">
        <v>565</v>
      </c>
      <c r="C294" s="24"/>
      <c r="D294" s="24" t="s">
        <v>530</v>
      </c>
      <c r="E294" s="93" t="s">
        <v>531</v>
      </c>
      <c r="F294" s="24" t="s">
        <v>565</v>
      </c>
      <c r="G294" s="108">
        <v>0.70479999999999998</v>
      </c>
      <c r="H294" s="109">
        <v>376.07</v>
      </c>
      <c r="I294" s="99" t="s">
        <v>1952</v>
      </c>
      <c r="J294" s="25">
        <v>343.77</v>
      </c>
      <c r="K294" s="108">
        <v>0.62849999999999995</v>
      </c>
      <c r="L294" s="109">
        <v>340.06</v>
      </c>
      <c r="M294" s="25">
        <v>0.66410000000000002</v>
      </c>
      <c r="N294" s="25">
        <v>439.09</v>
      </c>
      <c r="O294" s="108">
        <v>0.71699999999999997</v>
      </c>
      <c r="P294" s="109">
        <v>539.87</v>
      </c>
      <c r="Q294" s="108">
        <v>0.75309999999999999</v>
      </c>
      <c r="R294" s="115">
        <v>622.08319299999994</v>
      </c>
      <c r="S294" s="106">
        <f t="shared" si="33"/>
        <v>0.75309999999999999</v>
      </c>
      <c r="T294" s="114">
        <f t="shared" si="38"/>
        <v>622.08319299999994</v>
      </c>
      <c r="U294" s="106">
        <f t="shared" si="39"/>
        <v>0.75309999999999999</v>
      </c>
      <c r="V294" s="176">
        <f t="shared" si="40"/>
        <v>622.08319299999994</v>
      </c>
      <c r="W294" s="181">
        <v>0.70409999999999995</v>
      </c>
      <c r="X294" s="177">
        <f t="shared" si="34"/>
        <v>773.46</v>
      </c>
      <c r="Y294" s="115">
        <f t="shared" si="35"/>
        <v>828.42</v>
      </c>
      <c r="Z294" s="181">
        <f>_xlfn.XLOOKUP(A294,'[1]DRG koeficienti'!$A:$A,'[1]DRG koeficienti'!$F:$F)</f>
        <v>0.74539999999999995</v>
      </c>
      <c r="AA294" s="177">
        <f t="shared" si="36"/>
        <v>943.08007999999995</v>
      </c>
      <c r="AB294" s="181">
        <f>_xlfn.XLOOKUP(A294,[2]KK_DRG_koef_2025a!$A:$A,[2]KK_DRG_koef_2025a!$AA:$AA)</f>
        <v>0.74150000000000005</v>
      </c>
      <c r="AC294" s="177">
        <f t="shared" si="37"/>
        <v>969.68179500000008</v>
      </c>
    </row>
    <row r="295" spans="1:29" ht="45" x14ac:dyDescent="0.25">
      <c r="A295" s="23" t="s">
        <v>566</v>
      </c>
      <c r="B295" s="24" t="s">
        <v>567</v>
      </c>
      <c r="C295" s="24"/>
      <c r="D295" s="24" t="s">
        <v>530</v>
      </c>
      <c r="E295" s="93" t="s">
        <v>531</v>
      </c>
      <c r="F295" s="24" t="s">
        <v>567</v>
      </c>
      <c r="G295" s="108">
        <v>0.6885</v>
      </c>
      <c r="H295" s="109">
        <v>367.38</v>
      </c>
      <c r="I295" s="99" t="s">
        <v>1953</v>
      </c>
      <c r="J295" s="25">
        <v>379.08</v>
      </c>
      <c r="K295" s="108">
        <v>0.80630000000000002</v>
      </c>
      <c r="L295" s="109">
        <v>436.26</v>
      </c>
      <c r="M295" s="25">
        <v>0.75370000000000004</v>
      </c>
      <c r="N295" s="25">
        <v>498.33</v>
      </c>
      <c r="O295" s="108">
        <v>0.78790000000000004</v>
      </c>
      <c r="P295" s="109">
        <v>593.26</v>
      </c>
      <c r="Q295" s="108">
        <v>0.83879999999999999</v>
      </c>
      <c r="R295" s="115">
        <v>692.873964</v>
      </c>
      <c r="S295" s="106">
        <f t="shared" si="33"/>
        <v>0.83879999999999999</v>
      </c>
      <c r="T295" s="114">
        <f t="shared" si="38"/>
        <v>692.873964</v>
      </c>
      <c r="U295" s="106">
        <f t="shared" si="39"/>
        <v>0.83879999999999999</v>
      </c>
      <c r="V295" s="176">
        <f t="shared" si="40"/>
        <v>692.873964</v>
      </c>
      <c r="W295" s="181">
        <v>0.91679999999999995</v>
      </c>
      <c r="X295" s="177">
        <f t="shared" si="34"/>
        <v>1007.11</v>
      </c>
      <c r="Y295" s="115">
        <f t="shared" si="35"/>
        <v>1078.68</v>
      </c>
      <c r="Z295" s="181">
        <f>_xlfn.XLOOKUP(A295,'[1]DRG koeficienti'!$A:$A,'[1]DRG koeficienti'!$F:$F)</f>
        <v>0.94489999999999996</v>
      </c>
      <c r="AA295" s="177">
        <f t="shared" si="36"/>
        <v>1195.48748</v>
      </c>
      <c r="AB295" s="181">
        <f>_xlfn.XLOOKUP(A295,[2]KK_DRG_koef_2025a!$A:$A,[2]KK_DRG_koef_2025a!$AA:$AA)</f>
        <v>0.90769999999999995</v>
      </c>
      <c r="AC295" s="177">
        <f t="shared" si="37"/>
        <v>1187.026521</v>
      </c>
    </row>
    <row r="296" spans="1:29" ht="45" x14ac:dyDescent="0.25">
      <c r="A296" s="23" t="s">
        <v>568</v>
      </c>
      <c r="B296" s="24" t="s">
        <v>569</v>
      </c>
      <c r="C296" s="24"/>
      <c r="D296" s="24" t="s">
        <v>530</v>
      </c>
      <c r="E296" s="93" t="s">
        <v>531</v>
      </c>
      <c r="F296" s="24" t="s">
        <v>569</v>
      </c>
      <c r="G296" s="108">
        <v>0.77510000000000001</v>
      </c>
      <c r="H296" s="109">
        <v>413.59</v>
      </c>
      <c r="I296" s="99" t="s">
        <v>1954</v>
      </c>
      <c r="J296" s="25">
        <v>237.02</v>
      </c>
      <c r="K296" s="108">
        <v>0.44259999999999999</v>
      </c>
      <c r="L296" s="109">
        <v>239.48</v>
      </c>
      <c r="M296" s="25">
        <v>0.57740000000000002</v>
      </c>
      <c r="N296" s="25">
        <v>381.77</v>
      </c>
      <c r="O296" s="108">
        <v>0.55730000000000002</v>
      </c>
      <c r="P296" s="109">
        <v>419.62</v>
      </c>
      <c r="Q296" s="108">
        <v>0.69650000000000001</v>
      </c>
      <c r="R296" s="115">
        <v>575.32989499999996</v>
      </c>
      <c r="S296" s="106">
        <f t="shared" si="33"/>
        <v>0.69650000000000001</v>
      </c>
      <c r="T296" s="114">
        <f t="shared" si="38"/>
        <v>575.32989499999996</v>
      </c>
      <c r="U296" s="106">
        <f t="shared" si="39"/>
        <v>0.69650000000000001</v>
      </c>
      <c r="V296" s="176">
        <f t="shared" si="40"/>
        <v>575.32989499999996</v>
      </c>
      <c r="W296" s="181">
        <v>0.73180000000000001</v>
      </c>
      <c r="X296" s="177">
        <f t="shared" si="34"/>
        <v>803.89</v>
      </c>
      <c r="Y296" s="115">
        <f t="shared" si="35"/>
        <v>861.01</v>
      </c>
      <c r="Z296" s="181">
        <f>_xlfn.XLOOKUP(A296,'[1]DRG koeficienti'!$A:$A,'[1]DRG koeficienti'!$F:$F)</f>
        <v>0.80959999999999999</v>
      </c>
      <c r="AA296" s="177">
        <f t="shared" si="36"/>
        <v>1024.30592</v>
      </c>
      <c r="AB296" s="181">
        <f>_xlfn.XLOOKUP(A296,[2]KK_DRG_koef_2025a!$A:$A,[2]KK_DRG_koef_2025a!$AA:$AA)</f>
        <v>0.63190000000000002</v>
      </c>
      <c r="AC296" s="177">
        <f t="shared" si="37"/>
        <v>826.35458700000004</v>
      </c>
    </row>
    <row r="297" spans="1:29" ht="45" x14ac:dyDescent="0.25">
      <c r="A297" s="23" t="s">
        <v>570</v>
      </c>
      <c r="B297" s="24" t="s">
        <v>571</v>
      </c>
      <c r="C297" s="24"/>
      <c r="D297" s="24" t="s">
        <v>530</v>
      </c>
      <c r="E297" s="93" t="s">
        <v>531</v>
      </c>
      <c r="F297" s="24" t="s">
        <v>571</v>
      </c>
      <c r="G297" s="108">
        <v>0.69689999999999996</v>
      </c>
      <c r="H297" s="109">
        <v>371.86</v>
      </c>
      <c r="I297" s="99" t="s">
        <v>1955</v>
      </c>
      <c r="J297" s="25">
        <v>326.42</v>
      </c>
      <c r="K297" s="108">
        <v>0.67879999999999996</v>
      </c>
      <c r="L297" s="109">
        <v>367.28</v>
      </c>
      <c r="M297" s="25">
        <v>0.63370000000000004</v>
      </c>
      <c r="N297" s="25">
        <v>418.99</v>
      </c>
      <c r="O297" s="108">
        <v>0.72019999999999995</v>
      </c>
      <c r="P297" s="109">
        <v>542.28</v>
      </c>
      <c r="Q297" s="108">
        <v>0.76600000000000001</v>
      </c>
      <c r="R297" s="115">
        <v>632.73897999999997</v>
      </c>
      <c r="S297" s="106">
        <f t="shared" si="33"/>
        <v>0.76600000000000001</v>
      </c>
      <c r="T297" s="114">
        <f t="shared" si="38"/>
        <v>632.73897999999997</v>
      </c>
      <c r="U297" s="106">
        <f t="shared" si="39"/>
        <v>0.76600000000000001</v>
      </c>
      <c r="V297" s="176">
        <f t="shared" si="40"/>
        <v>632.73897999999997</v>
      </c>
      <c r="W297" s="181">
        <v>0.76419999999999999</v>
      </c>
      <c r="X297" s="177">
        <f t="shared" si="34"/>
        <v>839.48</v>
      </c>
      <c r="Y297" s="115">
        <f t="shared" si="35"/>
        <v>899.13</v>
      </c>
      <c r="Z297" s="181">
        <f>_xlfn.XLOOKUP(A297,'[1]DRG koeficienti'!$A:$A,'[1]DRG koeficienti'!$F:$F)</f>
        <v>0.78859999999999997</v>
      </c>
      <c r="AA297" s="177">
        <f t="shared" si="36"/>
        <v>997.73671999999999</v>
      </c>
      <c r="AB297" s="181">
        <f>_xlfn.XLOOKUP(A297,[2]KK_DRG_koef_2025a!$A:$A,[2]KK_DRG_koef_2025a!$AA:$AA)</f>
        <v>0.74360000000000004</v>
      </c>
      <c r="AC297" s="177">
        <f t="shared" si="37"/>
        <v>972.42802800000004</v>
      </c>
    </row>
    <row r="298" spans="1:29" ht="45" x14ac:dyDescent="0.25">
      <c r="A298" s="23" t="s">
        <v>572</v>
      </c>
      <c r="B298" s="24" t="s">
        <v>573</v>
      </c>
      <c r="C298" s="24"/>
      <c r="D298" s="24" t="s">
        <v>530</v>
      </c>
      <c r="E298" s="93" t="s">
        <v>531</v>
      </c>
      <c r="F298" s="24" t="s">
        <v>573</v>
      </c>
      <c r="G298" s="108">
        <v>0.48330000000000001</v>
      </c>
      <c r="H298" s="109">
        <v>257.88</v>
      </c>
      <c r="I298" s="99" t="s">
        <v>1956</v>
      </c>
      <c r="J298" s="25">
        <v>221.96</v>
      </c>
      <c r="K298" s="108">
        <v>0.4521</v>
      </c>
      <c r="L298" s="109">
        <v>244.62</v>
      </c>
      <c r="M298" s="25">
        <v>0.47210000000000002</v>
      </c>
      <c r="N298" s="25">
        <v>312.14</v>
      </c>
      <c r="O298" s="108">
        <v>0.48759999999999998</v>
      </c>
      <c r="P298" s="109">
        <v>367.14</v>
      </c>
      <c r="Q298" s="108">
        <v>0.50390000000000001</v>
      </c>
      <c r="R298" s="115">
        <v>416.23651699999999</v>
      </c>
      <c r="S298" s="106">
        <f t="shared" si="33"/>
        <v>0.50390000000000001</v>
      </c>
      <c r="T298" s="114">
        <f t="shared" si="38"/>
        <v>416.23651699999999</v>
      </c>
      <c r="U298" s="106">
        <f t="shared" si="39"/>
        <v>0.50390000000000001</v>
      </c>
      <c r="V298" s="176">
        <f t="shared" si="40"/>
        <v>416.23651699999999</v>
      </c>
      <c r="W298" s="181">
        <v>0.46639999999999998</v>
      </c>
      <c r="X298" s="177">
        <f t="shared" si="34"/>
        <v>512.35</v>
      </c>
      <c r="Y298" s="115">
        <f t="shared" si="35"/>
        <v>548.75</v>
      </c>
      <c r="Z298" s="181">
        <f>_xlfn.XLOOKUP(A298,'[1]DRG koeficienti'!$A:$A,'[1]DRG koeficienti'!$F:$F)</f>
        <v>0.5212</v>
      </c>
      <c r="AA298" s="177">
        <f t="shared" si="36"/>
        <v>659.42223999999999</v>
      </c>
      <c r="AB298" s="181">
        <f>_xlfn.XLOOKUP(A298,[2]KK_DRG_koef_2025a!$A:$A,[2]KK_DRG_koef_2025a!$AA:$AA)</f>
        <v>0.50380000000000003</v>
      </c>
      <c r="AC298" s="177">
        <f t="shared" si="37"/>
        <v>658.83437400000003</v>
      </c>
    </row>
    <row r="299" spans="1:29" ht="45" x14ac:dyDescent="0.25">
      <c r="A299" s="23" t="s">
        <v>574</v>
      </c>
      <c r="B299" s="24" t="s">
        <v>575</v>
      </c>
      <c r="C299" s="24"/>
      <c r="D299" s="24" t="s">
        <v>576</v>
      </c>
      <c r="E299" s="93" t="s">
        <v>577</v>
      </c>
      <c r="F299" s="24" t="s">
        <v>575</v>
      </c>
      <c r="G299" s="108">
        <v>4.5933999999999999</v>
      </c>
      <c r="H299" s="109">
        <v>2450.9899999999998</v>
      </c>
      <c r="I299" s="99" t="s">
        <v>1957</v>
      </c>
      <c r="J299" s="25">
        <v>2705.99</v>
      </c>
      <c r="K299" s="108">
        <v>1.6681999999999999</v>
      </c>
      <c r="L299" s="109">
        <v>902.61</v>
      </c>
      <c r="M299" s="25">
        <v>3.2730999999999999</v>
      </c>
      <c r="N299" s="25">
        <v>2164.11</v>
      </c>
      <c r="O299" s="108">
        <v>2.0785</v>
      </c>
      <c r="P299" s="109">
        <v>1565.03</v>
      </c>
      <c r="Q299" s="108">
        <v>3.5167000000000002</v>
      </c>
      <c r="R299" s="115">
        <v>2904.8997009999998</v>
      </c>
      <c r="S299" s="106">
        <f t="shared" si="33"/>
        <v>3.5167000000000002</v>
      </c>
      <c r="T299" s="114">
        <f t="shared" si="38"/>
        <v>2904.8997009999998</v>
      </c>
      <c r="U299" s="106">
        <f t="shared" si="39"/>
        <v>3.5167000000000002</v>
      </c>
      <c r="V299" s="176">
        <f t="shared" si="40"/>
        <v>2904.8997009999998</v>
      </c>
      <c r="W299" s="181">
        <v>2.2820999999999998</v>
      </c>
      <c r="X299" s="177">
        <f t="shared" si="34"/>
        <v>2506.91</v>
      </c>
      <c r="Y299" s="115">
        <f t="shared" si="35"/>
        <v>2685.05</v>
      </c>
      <c r="Z299" s="181">
        <f>_xlfn.XLOOKUP(A299,'[1]DRG koeficienti'!$A:$A,'[1]DRG koeficienti'!$F:$F)</f>
        <v>2.5545</v>
      </c>
      <c r="AA299" s="177">
        <f t="shared" si="36"/>
        <v>3231.9534000000003</v>
      </c>
      <c r="AB299" s="181">
        <f>_xlfn.XLOOKUP(A299,[2]KK_DRG_koef_2025a!$A:$A,[2]KK_DRG_koef_2025a!$AA:$AA)</f>
        <v>5.5907999999999998</v>
      </c>
      <c r="AC299" s="177">
        <f t="shared" si="37"/>
        <v>7311.2568839999994</v>
      </c>
    </row>
    <row r="300" spans="1:29" ht="45" x14ac:dyDescent="0.25">
      <c r="A300" s="23" t="s">
        <v>578</v>
      </c>
      <c r="B300" s="24" t="s">
        <v>579</v>
      </c>
      <c r="C300" s="24"/>
      <c r="D300" s="24" t="s">
        <v>576</v>
      </c>
      <c r="E300" s="93" t="s">
        <v>577</v>
      </c>
      <c r="F300" s="24" t="s">
        <v>579</v>
      </c>
      <c r="G300" s="108">
        <v>2.2804000000000002</v>
      </c>
      <c r="H300" s="109">
        <v>1216.8</v>
      </c>
      <c r="I300" s="99" t="s">
        <v>1958</v>
      </c>
      <c r="J300" s="25">
        <v>1226.54</v>
      </c>
      <c r="K300" s="108">
        <v>2.3721000000000001</v>
      </c>
      <c r="L300" s="109">
        <v>1283.47</v>
      </c>
      <c r="M300" s="25">
        <v>2.0464000000000002</v>
      </c>
      <c r="N300" s="25">
        <v>1353.04</v>
      </c>
      <c r="O300" s="108">
        <v>2.1177999999999999</v>
      </c>
      <c r="P300" s="109">
        <v>1594.62</v>
      </c>
      <c r="Q300" s="108">
        <v>2.1856</v>
      </c>
      <c r="R300" s="115">
        <v>1805.3711679999999</v>
      </c>
      <c r="S300" s="106">
        <f t="shared" si="33"/>
        <v>2.1856</v>
      </c>
      <c r="T300" s="114">
        <f t="shared" si="38"/>
        <v>1805.3711679999999</v>
      </c>
      <c r="U300" s="106">
        <f t="shared" si="39"/>
        <v>2.1856</v>
      </c>
      <c r="V300" s="176">
        <f t="shared" si="40"/>
        <v>1805.3711679999999</v>
      </c>
      <c r="W300" s="181">
        <v>2.0160999999999998</v>
      </c>
      <c r="X300" s="177">
        <f t="shared" si="34"/>
        <v>2214.71</v>
      </c>
      <c r="Y300" s="115">
        <f t="shared" si="35"/>
        <v>2372.08</v>
      </c>
      <c r="Z300" s="181">
        <f>_xlfn.XLOOKUP(A300,'[1]DRG koeficienti'!$A:$A,'[1]DRG koeficienti'!$F:$F)</f>
        <v>2.0335999999999999</v>
      </c>
      <c r="AA300" s="177">
        <f t="shared" si="36"/>
        <v>2572.9107199999999</v>
      </c>
      <c r="AB300" s="181">
        <f>_xlfn.XLOOKUP(A300,[2]KK_DRG_koef_2025a!$A:$A,[2]KK_DRG_koef_2025a!$AA:$AA)</f>
        <v>1.9748000000000001</v>
      </c>
      <c r="AC300" s="177">
        <f t="shared" si="37"/>
        <v>2582.505204</v>
      </c>
    </row>
    <row r="301" spans="1:29" ht="45" x14ac:dyDescent="0.25">
      <c r="A301" s="23" t="s">
        <v>580</v>
      </c>
      <c r="B301" s="24" t="s">
        <v>581</v>
      </c>
      <c r="C301" s="24"/>
      <c r="D301" s="24" t="s">
        <v>576</v>
      </c>
      <c r="E301" s="93" t="s">
        <v>577</v>
      </c>
      <c r="F301" s="24" t="s">
        <v>581</v>
      </c>
      <c r="G301" s="108">
        <v>2.0798999999999999</v>
      </c>
      <c r="H301" s="109">
        <v>1109.81</v>
      </c>
      <c r="I301" s="99" t="s">
        <v>1959</v>
      </c>
      <c r="J301" s="25">
        <v>1100.58</v>
      </c>
      <c r="K301" s="108">
        <v>2.0320999999999998</v>
      </c>
      <c r="L301" s="109">
        <v>1099.51</v>
      </c>
      <c r="M301" s="25">
        <v>2.0735999999999999</v>
      </c>
      <c r="N301" s="25">
        <v>1371.02</v>
      </c>
      <c r="O301" s="108">
        <v>1.9939</v>
      </c>
      <c r="P301" s="109">
        <v>1501.33</v>
      </c>
      <c r="Q301" s="108">
        <v>2.0762</v>
      </c>
      <c r="R301" s="115">
        <v>1715.0034860000001</v>
      </c>
      <c r="S301" s="106">
        <f t="shared" si="33"/>
        <v>2.0762</v>
      </c>
      <c r="T301" s="114">
        <f t="shared" si="38"/>
        <v>1715.0034860000001</v>
      </c>
      <c r="U301" s="106">
        <f t="shared" si="39"/>
        <v>2.0762</v>
      </c>
      <c r="V301" s="176">
        <f t="shared" si="40"/>
        <v>1715.0034860000001</v>
      </c>
      <c r="W301" s="181">
        <v>1.7496</v>
      </c>
      <c r="X301" s="177">
        <f t="shared" si="34"/>
        <v>1921.95</v>
      </c>
      <c r="Y301" s="115">
        <f t="shared" si="35"/>
        <v>2058.5300000000002</v>
      </c>
      <c r="Z301" s="181">
        <f>_xlfn.XLOOKUP(A301,'[1]DRG koeficienti'!$A:$A,'[1]DRG koeficienti'!$F:$F)</f>
        <v>2.0116999999999998</v>
      </c>
      <c r="AA301" s="177">
        <f t="shared" si="36"/>
        <v>2545.2028399999999</v>
      </c>
      <c r="AB301" s="181">
        <f>_xlfn.XLOOKUP(A301,[2]KK_DRG_koef_2025a!$A:$A,[2]KK_DRG_koef_2025a!$AA:$AA)</f>
        <v>1.7110000000000001</v>
      </c>
      <c r="AC301" s="177">
        <f t="shared" si="37"/>
        <v>2237.52603</v>
      </c>
    </row>
    <row r="302" spans="1:29" ht="45" x14ac:dyDescent="0.25">
      <c r="A302" s="23" t="s">
        <v>582</v>
      </c>
      <c r="B302" s="24" t="s">
        <v>583</v>
      </c>
      <c r="C302" s="24"/>
      <c r="D302" s="24" t="s">
        <v>576</v>
      </c>
      <c r="E302" s="93" t="s">
        <v>577</v>
      </c>
      <c r="F302" s="24" t="s">
        <v>583</v>
      </c>
      <c r="G302" s="108">
        <v>3.5240999999999998</v>
      </c>
      <c r="H302" s="109">
        <v>1880.42</v>
      </c>
      <c r="I302" s="99" t="s">
        <v>1960</v>
      </c>
      <c r="J302" s="25">
        <v>1832.61</v>
      </c>
      <c r="K302" s="108"/>
      <c r="L302" s="109"/>
      <c r="M302" s="25">
        <v>6.1120000000000001</v>
      </c>
      <c r="N302" s="25">
        <v>4041.13</v>
      </c>
      <c r="O302" s="108">
        <v>2.7452999999999999</v>
      </c>
      <c r="P302" s="109">
        <v>2067.1</v>
      </c>
      <c r="Q302" s="108">
        <v>1.0422</v>
      </c>
      <c r="R302" s="115">
        <v>860.88846599999999</v>
      </c>
      <c r="S302" s="106">
        <f t="shared" si="33"/>
        <v>1.0422</v>
      </c>
      <c r="T302" s="114">
        <f t="shared" si="38"/>
        <v>860.88846599999999</v>
      </c>
      <c r="U302" s="106">
        <f t="shared" si="39"/>
        <v>1.0422</v>
      </c>
      <c r="V302" s="176">
        <f t="shared" si="40"/>
        <v>860.88846599999999</v>
      </c>
      <c r="W302" s="181">
        <v>2.9432999999999998</v>
      </c>
      <c r="X302" s="177">
        <f t="shared" si="34"/>
        <v>3233.24</v>
      </c>
      <c r="Y302" s="115">
        <f t="shared" si="35"/>
        <v>3463</v>
      </c>
      <c r="Z302" s="181">
        <f>_xlfn.XLOOKUP(A302,'[1]DRG koeficienti'!$A:$A,'[1]DRG koeficienti'!$F:$F)</f>
        <v>3.6511999999999998</v>
      </c>
      <c r="AA302" s="177">
        <f t="shared" si="36"/>
        <v>4619.4982399999999</v>
      </c>
      <c r="AB302" s="181">
        <f>_xlfn.XLOOKUP(A302,[2]KK_DRG_koef_2025a!$A:$A,[2]KK_DRG_koef_2025a!$AA:$AA)</f>
        <v>4.3375000000000004</v>
      </c>
      <c r="AC302" s="177">
        <f t="shared" si="37"/>
        <v>5672.2788750000009</v>
      </c>
    </row>
    <row r="303" spans="1:29" ht="45" x14ac:dyDescent="0.25">
      <c r="A303" s="23" t="s">
        <v>584</v>
      </c>
      <c r="B303" s="24" t="s">
        <v>585</v>
      </c>
      <c r="C303" s="24"/>
      <c r="D303" s="24" t="s">
        <v>576</v>
      </c>
      <c r="E303" s="93" t="s">
        <v>577</v>
      </c>
      <c r="F303" s="24" t="s">
        <v>585</v>
      </c>
      <c r="G303" s="108">
        <v>4.8357999999999999</v>
      </c>
      <c r="H303" s="109">
        <v>2580.33</v>
      </c>
      <c r="I303" s="99" t="s">
        <v>1961</v>
      </c>
      <c r="J303" s="25">
        <v>1959.33</v>
      </c>
      <c r="K303" s="108">
        <v>2.5905</v>
      </c>
      <c r="L303" s="109">
        <v>1401.64</v>
      </c>
      <c r="M303" s="25">
        <v>2.6132</v>
      </c>
      <c r="N303" s="25">
        <v>1727.8</v>
      </c>
      <c r="O303" s="108">
        <v>1.6666000000000001</v>
      </c>
      <c r="P303" s="109">
        <v>1254.8800000000001</v>
      </c>
      <c r="Q303" s="108">
        <v>2.5703</v>
      </c>
      <c r="R303" s="115">
        <v>2123.1449090000001</v>
      </c>
      <c r="S303" s="106">
        <f t="shared" si="33"/>
        <v>2.5703</v>
      </c>
      <c r="T303" s="114">
        <f t="shared" si="38"/>
        <v>2123.1449090000001</v>
      </c>
      <c r="U303" s="106">
        <f t="shared" si="39"/>
        <v>2.5703</v>
      </c>
      <c r="V303" s="176">
        <f t="shared" si="40"/>
        <v>2123.1449090000001</v>
      </c>
      <c r="W303" s="181">
        <v>4.4596</v>
      </c>
      <c r="X303" s="177">
        <f t="shared" si="34"/>
        <v>4898.92</v>
      </c>
      <c r="Y303" s="115">
        <f t="shared" si="35"/>
        <v>5247.03</v>
      </c>
      <c r="Z303" s="181">
        <f>_xlfn.XLOOKUP(A303,'[1]DRG koeficienti'!$A:$A,'[1]DRG koeficienti'!$F:$F)</f>
        <v>2.5316000000000001</v>
      </c>
      <c r="AA303" s="177">
        <f t="shared" si="36"/>
        <v>3202.9803200000001</v>
      </c>
      <c r="AB303" s="181">
        <f>_xlfn.XLOOKUP(A303,[2]KK_DRG_koef_2025a!$A:$A,[2]KK_DRG_koef_2025a!$AA:$AA)</f>
        <v>1.8560000000000001</v>
      </c>
      <c r="AC303" s="177">
        <f t="shared" si="37"/>
        <v>2427.1468800000002</v>
      </c>
    </row>
    <row r="304" spans="1:29" ht="45" x14ac:dyDescent="0.25">
      <c r="A304" s="23" t="s">
        <v>586</v>
      </c>
      <c r="B304" s="24" t="s">
        <v>587</v>
      </c>
      <c r="C304" s="24"/>
      <c r="D304" s="24" t="s">
        <v>576</v>
      </c>
      <c r="E304" s="93" t="s">
        <v>577</v>
      </c>
      <c r="F304" s="24" t="s">
        <v>587</v>
      </c>
      <c r="G304" s="108"/>
      <c r="H304" s="109"/>
      <c r="I304" s="99"/>
      <c r="J304" s="25"/>
      <c r="K304" s="108"/>
      <c r="L304" s="109"/>
      <c r="M304" s="25"/>
      <c r="N304" s="25"/>
      <c r="O304" s="108"/>
      <c r="P304" s="109"/>
      <c r="Q304" s="108">
        <v>1</v>
      </c>
      <c r="R304" s="115">
        <v>826.03</v>
      </c>
      <c r="S304" s="106">
        <f t="shared" si="33"/>
        <v>1</v>
      </c>
      <c r="T304" s="114">
        <f t="shared" si="38"/>
        <v>826.03</v>
      </c>
      <c r="U304" s="106">
        <f t="shared" si="39"/>
        <v>1</v>
      </c>
      <c r="V304" s="176">
        <f t="shared" si="40"/>
        <v>826.03</v>
      </c>
      <c r="W304" s="182">
        <v>1</v>
      </c>
      <c r="X304" s="177">
        <f t="shared" si="34"/>
        <v>1098.51</v>
      </c>
      <c r="Y304" s="115">
        <f t="shared" si="35"/>
        <v>1176.57</v>
      </c>
      <c r="Z304" s="181">
        <f>_xlfn.XLOOKUP(A304,'[1]DRG koeficienti'!$A:$A,'[1]DRG koeficienti'!$F:$F)</f>
        <v>1</v>
      </c>
      <c r="AA304" s="177">
        <f t="shared" si="36"/>
        <v>1265.2</v>
      </c>
      <c r="AB304" s="181">
        <f>_xlfn.XLOOKUP(A304,[2]KK_DRG_koef_2025a!$A:$A,[2]KK_DRG_koef_2025a!$AA:$AA)</f>
        <v>1</v>
      </c>
      <c r="AC304" s="177">
        <f t="shared" si="37"/>
        <v>1307.73</v>
      </c>
    </row>
    <row r="305" spans="1:29" x14ac:dyDescent="0.25">
      <c r="A305" s="163" t="s">
        <v>1698</v>
      </c>
      <c r="B305" s="164" t="s">
        <v>1699</v>
      </c>
      <c r="C305" s="162" t="s">
        <v>1747</v>
      </c>
      <c r="D305" s="29" t="s">
        <v>576</v>
      </c>
      <c r="E305" s="94" t="s">
        <v>577</v>
      </c>
      <c r="F305" s="164" t="s">
        <v>1699</v>
      </c>
      <c r="G305" s="108">
        <v>2.2374000000000001</v>
      </c>
      <c r="H305" s="109">
        <v>1193.8499999999999</v>
      </c>
      <c r="I305" s="99"/>
      <c r="J305" s="25"/>
      <c r="K305" s="108"/>
      <c r="L305" s="109"/>
      <c r="M305" s="25"/>
      <c r="N305" s="25"/>
      <c r="O305" s="108"/>
      <c r="P305" s="109"/>
      <c r="Q305" s="108">
        <v>2.2374000000000001</v>
      </c>
      <c r="R305" s="115">
        <v>1848.1595219999999</v>
      </c>
      <c r="S305" s="106">
        <f t="shared" si="33"/>
        <v>2.2374000000000001</v>
      </c>
      <c r="T305" s="114">
        <f t="shared" si="38"/>
        <v>1848.1595219999999</v>
      </c>
      <c r="U305" s="106">
        <f t="shared" si="39"/>
        <v>2.2374000000000001</v>
      </c>
      <c r="V305" s="176">
        <f t="shared" si="40"/>
        <v>1848.1595219999999</v>
      </c>
      <c r="W305" s="183"/>
      <c r="X305" s="174"/>
      <c r="Y305" s="114"/>
      <c r="Z305" s="181"/>
      <c r="AA305" s="177"/>
      <c r="AB305" s="181"/>
      <c r="AC305" s="177"/>
    </row>
    <row r="306" spans="1:29" ht="45" x14ac:dyDescent="0.25">
      <c r="A306" s="23" t="s">
        <v>588</v>
      </c>
      <c r="B306" s="24" t="s">
        <v>589</v>
      </c>
      <c r="C306" s="24"/>
      <c r="D306" s="24" t="s">
        <v>576</v>
      </c>
      <c r="E306" s="93" t="s">
        <v>577</v>
      </c>
      <c r="F306" s="24" t="s">
        <v>589</v>
      </c>
      <c r="G306" s="108">
        <v>3.6151</v>
      </c>
      <c r="H306" s="109">
        <v>1928.98</v>
      </c>
      <c r="I306" s="99" t="s">
        <v>1962</v>
      </c>
      <c r="J306" s="25">
        <v>1451.83</v>
      </c>
      <c r="K306" s="108">
        <v>2.9550999999999998</v>
      </c>
      <c r="L306" s="109">
        <v>1598.92</v>
      </c>
      <c r="M306" s="25">
        <v>3.1783999999999999</v>
      </c>
      <c r="N306" s="25">
        <v>2101.4899999999998</v>
      </c>
      <c r="O306" s="108">
        <v>3.5972</v>
      </c>
      <c r="P306" s="109">
        <v>2708.55</v>
      </c>
      <c r="Q306" s="108">
        <v>3.5619999999999998</v>
      </c>
      <c r="R306" s="115">
        <v>2942.3188599999999</v>
      </c>
      <c r="S306" s="106">
        <f t="shared" si="33"/>
        <v>3.5619999999999998</v>
      </c>
      <c r="T306" s="114">
        <f t="shared" si="38"/>
        <v>2942.3188599999999</v>
      </c>
      <c r="U306" s="106">
        <f t="shared" si="39"/>
        <v>3.5619999999999998</v>
      </c>
      <c r="V306" s="176">
        <f t="shared" si="40"/>
        <v>2942.3188599999999</v>
      </c>
      <c r="W306" s="183">
        <v>3.3031999999999999</v>
      </c>
      <c r="X306" s="174">
        <f t="shared" si="34"/>
        <v>3628.6</v>
      </c>
      <c r="Y306" s="114">
        <f t="shared" si="35"/>
        <v>3886.45</v>
      </c>
      <c r="Z306" s="181">
        <f>_xlfn.XLOOKUP(A306,'[1]DRG koeficienti'!$A:$A,'[1]DRG koeficienti'!$F:$F)</f>
        <v>2.9152999999999998</v>
      </c>
      <c r="AA306" s="177">
        <f t="shared" si="36"/>
        <v>3688.4375599999998</v>
      </c>
      <c r="AB306" s="181">
        <f>_xlfn.XLOOKUP(A306,[2]KK_DRG_koef_2025a!$A:$A,[2]KK_DRG_koef_2025a!$AA:$AA)</f>
        <v>3.1242999999999999</v>
      </c>
      <c r="AC306" s="177">
        <f t="shared" si="37"/>
        <v>4085.7408390000001</v>
      </c>
    </row>
    <row r="307" spans="1:29" ht="45" x14ac:dyDescent="0.25">
      <c r="A307" s="23" t="s">
        <v>590</v>
      </c>
      <c r="B307" s="24" t="s">
        <v>591</v>
      </c>
      <c r="C307" s="24"/>
      <c r="D307" s="24" t="s">
        <v>576</v>
      </c>
      <c r="E307" s="93" t="s">
        <v>577</v>
      </c>
      <c r="F307" s="24" t="s">
        <v>591</v>
      </c>
      <c r="G307" s="108">
        <v>2.0486</v>
      </c>
      <c r="H307" s="109">
        <v>1093.1099999999999</v>
      </c>
      <c r="I307" s="99" t="s">
        <v>1963</v>
      </c>
      <c r="J307" s="25">
        <v>1093.0999999999999</v>
      </c>
      <c r="K307" s="108">
        <v>1.9444999999999999</v>
      </c>
      <c r="L307" s="109">
        <v>1052.1099999999999</v>
      </c>
      <c r="M307" s="25">
        <v>1.9285000000000001</v>
      </c>
      <c r="N307" s="25">
        <v>1275.0899999999999</v>
      </c>
      <c r="O307" s="108">
        <v>1.9476</v>
      </c>
      <c r="P307" s="109">
        <v>1466.46</v>
      </c>
      <c r="Q307" s="108">
        <v>2.0175000000000001</v>
      </c>
      <c r="R307" s="115">
        <v>1666.515525</v>
      </c>
      <c r="S307" s="106">
        <f t="shared" si="33"/>
        <v>2.0175000000000001</v>
      </c>
      <c r="T307" s="114">
        <f t="shared" si="38"/>
        <v>1666.515525</v>
      </c>
      <c r="U307" s="106">
        <f t="shared" si="39"/>
        <v>2.0175000000000001</v>
      </c>
      <c r="V307" s="176">
        <f t="shared" si="40"/>
        <v>1666.515525</v>
      </c>
      <c r="W307" s="183">
        <v>1.8883000000000001</v>
      </c>
      <c r="X307" s="174">
        <f t="shared" si="34"/>
        <v>2074.3200000000002</v>
      </c>
      <c r="Y307" s="114">
        <f t="shared" si="35"/>
        <v>2221.7199999999998</v>
      </c>
      <c r="Z307" s="181">
        <f>_xlfn.XLOOKUP(A307,'[1]DRG koeficienti'!$A:$A,'[1]DRG koeficienti'!$F:$F)</f>
        <v>1.9302999999999999</v>
      </c>
      <c r="AA307" s="177">
        <f t="shared" si="36"/>
        <v>2442.2155600000001</v>
      </c>
      <c r="AB307" s="181">
        <f>_xlfn.XLOOKUP(A307,[2]KK_DRG_koef_2025a!$A:$A,[2]KK_DRG_koef_2025a!$AA:$AA)</f>
        <v>1.7676000000000001</v>
      </c>
      <c r="AC307" s="177">
        <f t="shared" si="37"/>
        <v>2311.5435480000001</v>
      </c>
    </row>
    <row r="308" spans="1:29" x14ac:dyDescent="0.25">
      <c r="A308" s="163" t="s">
        <v>1700</v>
      </c>
      <c r="B308" s="164" t="s">
        <v>1701</v>
      </c>
      <c r="C308" s="162" t="s">
        <v>1747</v>
      </c>
      <c r="D308" s="29" t="s">
        <v>576</v>
      </c>
      <c r="E308" s="94" t="s">
        <v>577</v>
      </c>
      <c r="F308" s="164" t="s">
        <v>1701</v>
      </c>
      <c r="G308" s="108">
        <v>1.7737000000000001</v>
      </c>
      <c r="H308" s="109">
        <v>946.43</v>
      </c>
      <c r="I308" s="99"/>
      <c r="J308" s="25"/>
      <c r="K308" s="108"/>
      <c r="L308" s="109"/>
      <c r="M308" s="25"/>
      <c r="N308" s="25"/>
      <c r="O308" s="108"/>
      <c r="P308" s="109"/>
      <c r="Q308" s="108">
        <v>1.7737000000000001</v>
      </c>
      <c r="R308" s="115">
        <v>1465.1294109999999</v>
      </c>
      <c r="S308" s="106">
        <f t="shared" ref="S308:S371" si="41">Q308</f>
        <v>1.7737000000000001</v>
      </c>
      <c r="T308" s="114">
        <f t="shared" si="38"/>
        <v>1465.1294109999999</v>
      </c>
      <c r="U308" s="106">
        <f t="shared" si="39"/>
        <v>1.7737000000000001</v>
      </c>
      <c r="V308" s="176">
        <f t="shared" si="40"/>
        <v>1465.1294109999999</v>
      </c>
      <c r="W308" s="183"/>
      <c r="X308" s="174"/>
      <c r="Y308" s="114"/>
      <c r="Z308" s="181"/>
      <c r="AA308" s="177"/>
      <c r="AB308" s="181"/>
      <c r="AC308" s="177"/>
    </row>
    <row r="309" spans="1:29" ht="45" x14ac:dyDescent="0.25">
      <c r="A309" s="23" t="s">
        <v>592</v>
      </c>
      <c r="B309" s="24" t="s">
        <v>593</v>
      </c>
      <c r="C309" s="24"/>
      <c r="D309" s="24" t="s">
        <v>576</v>
      </c>
      <c r="E309" s="93" t="s">
        <v>577</v>
      </c>
      <c r="F309" s="24" t="s">
        <v>593</v>
      </c>
      <c r="G309" s="108">
        <v>3.3146</v>
      </c>
      <c r="H309" s="109">
        <v>1768.64</v>
      </c>
      <c r="I309" s="99" t="s">
        <v>1964</v>
      </c>
      <c r="J309" s="25">
        <v>1469.13</v>
      </c>
      <c r="K309" s="108">
        <v>2.1629999999999998</v>
      </c>
      <c r="L309" s="109">
        <v>1170.33</v>
      </c>
      <c r="M309" s="25">
        <v>2.2130999999999998</v>
      </c>
      <c r="N309" s="25">
        <v>1463.26</v>
      </c>
      <c r="O309" s="108">
        <v>2.2566999999999999</v>
      </c>
      <c r="P309" s="109">
        <v>1699.2</v>
      </c>
      <c r="Q309" s="108">
        <v>2.4613999999999998</v>
      </c>
      <c r="R309" s="115">
        <v>2033.1902419999997</v>
      </c>
      <c r="S309" s="106">
        <f t="shared" si="41"/>
        <v>2.4613999999999998</v>
      </c>
      <c r="T309" s="114">
        <f t="shared" si="38"/>
        <v>2033.1902419999997</v>
      </c>
      <c r="U309" s="106">
        <f t="shared" si="39"/>
        <v>2.4613999999999998</v>
      </c>
      <c r="V309" s="176">
        <f t="shared" si="40"/>
        <v>2033.1902419999997</v>
      </c>
      <c r="W309" s="183">
        <v>2.36</v>
      </c>
      <c r="X309" s="174">
        <f t="shared" si="34"/>
        <v>2592.48</v>
      </c>
      <c r="Y309" s="114">
        <f t="shared" si="35"/>
        <v>2776.71</v>
      </c>
      <c r="Z309" s="181">
        <f>_xlfn.XLOOKUP(A309,'[1]DRG koeficienti'!$A:$A,'[1]DRG koeficienti'!$F:$F)</f>
        <v>2.3685999999999998</v>
      </c>
      <c r="AA309" s="177">
        <f t="shared" si="36"/>
        <v>2996.75272</v>
      </c>
      <c r="AB309" s="181">
        <f>_xlfn.XLOOKUP(A309,[2]KK_DRG_koef_2025a!$A:$A,[2]KK_DRG_koef_2025a!$AA:$AA)</f>
        <v>2.5263</v>
      </c>
      <c r="AC309" s="177">
        <f t="shared" si="37"/>
        <v>3303.7182990000001</v>
      </c>
    </row>
    <row r="310" spans="1:29" ht="45" x14ac:dyDescent="0.25">
      <c r="A310" s="23" t="s">
        <v>594</v>
      </c>
      <c r="B310" s="24" t="s">
        <v>595</v>
      </c>
      <c r="C310" s="24"/>
      <c r="D310" s="24" t="s">
        <v>576</v>
      </c>
      <c r="E310" s="93" t="s">
        <v>577</v>
      </c>
      <c r="F310" s="24" t="s">
        <v>595</v>
      </c>
      <c r="G310" s="108">
        <v>1.7004999999999999</v>
      </c>
      <c r="H310" s="109">
        <v>907.37</v>
      </c>
      <c r="I310" s="99" t="s">
        <v>1965</v>
      </c>
      <c r="J310" s="25">
        <v>894.83</v>
      </c>
      <c r="K310" s="108">
        <v>1.6514</v>
      </c>
      <c r="L310" s="109">
        <v>893.52</v>
      </c>
      <c r="M310" s="25">
        <v>1.6953</v>
      </c>
      <c r="N310" s="25">
        <v>1120.9000000000001</v>
      </c>
      <c r="O310" s="108">
        <v>1.7174</v>
      </c>
      <c r="P310" s="109">
        <v>1293.1300000000001</v>
      </c>
      <c r="Q310" s="108">
        <v>1.6649</v>
      </c>
      <c r="R310" s="115">
        <v>1375.257347</v>
      </c>
      <c r="S310" s="106">
        <f t="shared" si="41"/>
        <v>1.6649</v>
      </c>
      <c r="T310" s="114">
        <f t="shared" si="38"/>
        <v>1375.257347</v>
      </c>
      <c r="U310" s="106">
        <f t="shared" si="39"/>
        <v>1.6649</v>
      </c>
      <c r="V310" s="176">
        <f t="shared" si="40"/>
        <v>1375.257347</v>
      </c>
      <c r="W310" s="183">
        <v>1.3952</v>
      </c>
      <c r="X310" s="174">
        <f t="shared" si="34"/>
        <v>1532.64</v>
      </c>
      <c r="Y310" s="114">
        <f t="shared" si="35"/>
        <v>1641.55</v>
      </c>
      <c r="Z310" s="181">
        <f>_xlfn.XLOOKUP(A310,'[1]DRG koeficienti'!$A:$A,'[1]DRG koeficienti'!$F:$F)</f>
        <v>1.4525999999999999</v>
      </c>
      <c r="AA310" s="177">
        <f t="shared" si="36"/>
        <v>1837.82952</v>
      </c>
      <c r="AB310" s="181">
        <f>_xlfn.XLOOKUP(A310,[2]KK_DRG_koef_2025a!$A:$A,[2]KK_DRG_koef_2025a!$AA:$AA)</f>
        <v>1.4059999999999999</v>
      </c>
      <c r="AC310" s="177">
        <f t="shared" si="37"/>
        <v>1838.6683799999998</v>
      </c>
    </row>
    <row r="311" spans="1:29" ht="45" x14ac:dyDescent="0.25">
      <c r="A311" s="23" t="s">
        <v>596</v>
      </c>
      <c r="B311" s="24" t="s">
        <v>597</v>
      </c>
      <c r="C311" s="24"/>
      <c r="D311" s="24" t="s">
        <v>576</v>
      </c>
      <c r="E311" s="93" t="s">
        <v>577</v>
      </c>
      <c r="F311" s="24" t="s">
        <v>597</v>
      </c>
      <c r="G311" s="108">
        <v>1.4319999999999999</v>
      </c>
      <c r="H311" s="109">
        <v>764.1</v>
      </c>
      <c r="I311" s="99" t="s">
        <v>1966</v>
      </c>
      <c r="J311" s="25">
        <v>702.78</v>
      </c>
      <c r="K311" s="108">
        <v>1.3787</v>
      </c>
      <c r="L311" s="109">
        <v>745.97</v>
      </c>
      <c r="M311" s="25">
        <v>1.3086</v>
      </c>
      <c r="N311" s="25">
        <v>865.22</v>
      </c>
      <c r="O311" s="108">
        <v>1.2734000000000001</v>
      </c>
      <c r="P311" s="109">
        <v>958.82</v>
      </c>
      <c r="Q311" s="108">
        <v>1.3515999999999999</v>
      </c>
      <c r="R311" s="115">
        <v>1116.4621479999998</v>
      </c>
      <c r="S311" s="106">
        <f t="shared" si="41"/>
        <v>1.3515999999999999</v>
      </c>
      <c r="T311" s="114">
        <f t="shared" si="38"/>
        <v>1116.4621479999998</v>
      </c>
      <c r="U311" s="106">
        <f t="shared" si="39"/>
        <v>1.3515999999999999</v>
      </c>
      <c r="V311" s="176">
        <f t="shared" si="40"/>
        <v>1116.4621479999998</v>
      </c>
      <c r="W311" s="183">
        <v>1.3953</v>
      </c>
      <c r="X311" s="174">
        <f t="shared" si="34"/>
        <v>1532.75</v>
      </c>
      <c r="Y311" s="114">
        <f t="shared" si="35"/>
        <v>1641.67</v>
      </c>
      <c r="Z311" s="181">
        <f>_xlfn.XLOOKUP(A311,'[1]DRG koeficienti'!$A:$A,'[1]DRG koeficienti'!$F:$F)</f>
        <v>1.2881</v>
      </c>
      <c r="AA311" s="177">
        <f t="shared" si="36"/>
        <v>1629.7041200000001</v>
      </c>
      <c r="AB311" s="181">
        <f>_xlfn.XLOOKUP(A311,[2]KK_DRG_koef_2025a!$A:$A,[2]KK_DRG_koef_2025a!$AA:$AA)</f>
        <v>1.329</v>
      </c>
      <c r="AC311" s="177">
        <f t="shared" si="37"/>
        <v>1737.97317</v>
      </c>
    </row>
    <row r="312" spans="1:29" ht="45" x14ac:dyDescent="0.25">
      <c r="A312" s="23" t="s">
        <v>598</v>
      </c>
      <c r="B312" s="24" t="s">
        <v>599</v>
      </c>
      <c r="C312" s="24"/>
      <c r="D312" s="24" t="s">
        <v>576</v>
      </c>
      <c r="E312" s="93" t="s">
        <v>577</v>
      </c>
      <c r="F312" s="24" t="s">
        <v>599</v>
      </c>
      <c r="G312" s="108">
        <v>0.19769999999999999</v>
      </c>
      <c r="H312" s="109">
        <v>105.49</v>
      </c>
      <c r="I312" s="99"/>
      <c r="J312" s="25"/>
      <c r="K312" s="108"/>
      <c r="L312" s="109"/>
      <c r="M312" s="25">
        <v>0.14369999999999999</v>
      </c>
      <c r="N312" s="25">
        <v>95.01</v>
      </c>
      <c r="O312" s="108"/>
      <c r="P312" s="109"/>
      <c r="Q312" s="108">
        <v>0.14369999999999999</v>
      </c>
      <c r="R312" s="115">
        <v>118.70051099999999</v>
      </c>
      <c r="S312" s="106">
        <f t="shared" si="41"/>
        <v>0.14369999999999999</v>
      </c>
      <c r="T312" s="114">
        <f t="shared" si="38"/>
        <v>118.70051099999999</v>
      </c>
      <c r="U312" s="106">
        <f t="shared" si="39"/>
        <v>0.14369999999999999</v>
      </c>
      <c r="V312" s="176">
        <f t="shared" si="40"/>
        <v>118.70051099999999</v>
      </c>
      <c r="W312" s="183">
        <v>0.14369999999999999</v>
      </c>
      <c r="X312" s="174">
        <f t="shared" si="34"/>
        <v>157.86000000000001</v>
      </c>
      <c r="Y312" s="114">
        <f t="shared" si="35"/>
        <v>169.07</v>
      </c>
      <c r="Z312" s="181">
        <f>_xlfn.XLOOKUP(A312,'[1]DRG koeficienti'!$A:$A,'[1]DRG koeficienti'!$F:$F)</f>
        <v>0.17019999999999999</v>
      </c>
      <c r="AA312" s="177">
        <f t="shared" si="36"/>
        <v>215.33704</v>
      </c>
      <c r="AB312" s="181">
        <f>_xlfn.XLOOKUP(A312,[2]KK_DRG_koef_2025a!$A:$A,[2]KK_DRG_koef_2025a!$AA:$AA)</f>
        <v>0.17019999999999999</v>
      </c>
      <c r="AC312" s="177">
        <f t="shared" si="37"/>
        <v>222.57564599999998</v>
      </c>
    </row>
    <row r="313" spans="1:29" ht="45" x14ac:dyDescent="0.25">
      <c r="A313" s="23" t="s">
        <v>600</v>
      </c>
      <c r="B313" s="24" t="s">
        <v>601</v>
      </c>
      <c r="C313" s="24"/>
      <c r="D313" s="24" t="s">
        <v>576</v>
      </c>
      <c r="E313" s="93" t="s">
        <v>577</v>
      </c>
      <c r="F313" s="24" t="s">
        <v>601</v>
      </c>
      <c r="G313" s="108">
        <v>1.4946999999999999</v>
      </c>
      <c r="H313" s="109">
        <v>797.56</v>
      </c>
      <c r="I313" s="99" t="s">
        <v>1967</v>
      </c>
      <c r="J313" s="25">
        <v>1130.8699999999999</v>
      </c>
      <c r="K313" s="108">
        <v>1.8596999999999999</v>
      </c>
      <c r="L313" s="109">
        <v>1006.23</v>
      </c>
      <c r="M313" s="25">
        <v>2.1892999999999998</v>
      </c>
      <c r="N313" s="25">
        <v>1447.52</v>
      </c>
      <c r="O313" s="108">
        <v>2.1974999999999998</v>
      </c>
      <c r="P313" s="109">
        <v>1654.63</v>
      </c>
      <c r="Q313" s="108">
        <v>1.5501</v>
      </c>
      <c r="R313" s="115">
        <v>1280.4291029999999</v>
      </c>
      <c r="S313" s="106">
        <f t="shared" si="41"/>
        <v>1.5501</v>
      </c>
      <c r="T313" s="114">
        <f t="shared" si="38"/>
        <v>1280.4291029999999</v>
      </c>
      <c r="U313" s="106">
        <f t="shared" si="39"/>
        <v>1.5501</v>
      </c>
      <c r="V313" s="176">
        <f t="shared" si="40"/>
        <v>1280.4291029999999</v>
      </c>
      <c r="W313" s="183">
        <v>2.0617999999999999</v>
      </c>
      <c r="X313" s="174">
        <f t="shared" si="34"/>
        <v>2264.91</v>
      </c>
      <c r="Y313" s="114">
        <f t="shared" si="35"/>
        <v>2425.85</v>
      </c>
      <c r="Z313" s="181">
        <f>_xlfn.XLOOKUP(A313,'[1]DRG koeficienti'!$A:$A,'[1]DRG koeficienti'!$F:$F)</f>
        <v>1.8778999999999999</v>
      </c>
      <c r="AA313" s="177">
        <f t="shared" si="36"/>
        <v>2375.9190800000001</v>
      </c>
      <c r="AB313" s="181">
        <f>_xlfn.XLOOKUP(A313,[2]KK_DRG_koef_2025a!$A:$A,[2]KK_DRG_koef_2025a!$AA:$AA)</f>
        <v>2.6263999999999998</v>
      </c>
      <c r="AC313" s="177">
        <f t="shared" si="37"/>
        <v>3434.6220719999997</v>
      </c>
    </row>
    <row r="314" spans="1:29" ht="45" x14ac:dyDescent="0.25">
      <c r="A314" s="23" t="s">
        <v>602</v>
      </c>
      <c r="B314" s="24" t="s">
        <v>603</v>
      </c>
      <c r="C314" s="24"/>
      <c r="D314" s="24" t="s">
        <v>576</v>
      </c>
      <c r="E314" s="93" t="s">
        <v>577</v>
      </c>
      <c r="F314" s="24" t="s">
        <v>603</v>
      </c>
      <c r="G314" s="108">
        <v>0.7198</v>
      </c>
      <c r="H314" s="109">
        <v>384.08</v>
      </c>
      <c r="I314" s="99"/>
      <c r="J314" s="25"/>
      <c r="K314" s="108"/>
      <c r="L314" s="109"/>
      <c r="M314" s="25"/>
      <c r="N314" s="25"/>
      <c r="O314" s="108"/>
      <c r="P314" s="109"/>
      <c r="Q314" s="108">
        <v>0.7198</v>
      </c>
      <c r="R314" s="115">
        <v>594.57639399999994</v>
      </c>
      <c r="S314" s="106">
        <f t="shared" si="41"/>
        <v>0.7198</v>
      </c>
      <c r="T314" s="114">
        <f t="shared" si="38"/>
        <v>594.57639399999994</v>
      </c>
      <c r="U314" s="106">
        <f t="shared" si="39"/>
        <v>0.7198</v>
      </c>
      <c r="V314" s="176">
        <f t="shared" si="40"/>
        <v>594.57639399999994</v>
      </c>
      <c r="W314" s="183">
        <v>0.7198</v>
      </c>
      <c r="X314" s="174">
        <f t="shared" si="34"/>
        <v>790.71</v>
      </c>
      <c r="Y314" s="114">
        <f t="shared" si="35"/>
        <v>846.9</v>
      </c>
      <c r="Z314" s="181">
        <f>_xlfn.XLOOKUP(A314,'[1]DRG koeficienti'!$A:$A,'[1]DRG koeficienti'!$F:$F)</f>
        <v>0.7198</v>
      </c>
      <c r="AA314" s="177">
        <f t="shared" si="36"/>
        <v>910.69096000000002</v>
      </c>
      <c r="AB314" s="181">
        <f>_xlfn.XLOOKUP(A314,[2]KK_DRG_koef_2025a!$A:$A,[2]KK_DRG_koef_2025a!$AA:$AA)</f>
        <v>0.7198</v>
      </c>
      <c r="AC314" s="177">
        <f t="shared" si="37"/>
        <v>941.30405399999995</v>
      </c>
    </row>
    <row r="315" spans="1:29" ht="45" x14ac:dyDescent="0.25">
      <c r="A315" s="23" t="s">
        <v>604</v>
      </c>
      <c r="B315" s="24" t="s">
        <v>605</v>
      </c>
      <c r="C315" s="24"/>
      <c r="D315" s="24" t="s">
        <v>576</v>
      </c>
      <c r="E315" s="93" t="s">
        <v>577</v>
      </c>
      <c r="F315" s="24" t="s">
        <v>605</v>
      </c>
      <c r="G315" s="108">
        <v>8.4602000000000004</v>
      </c>
      <c r="H315" s="109">
        <v>4514.28</v>
      </c>
      <c r="I315" s="99" t="s">
        <v>1968</v>
      </c>
      <c r="J315" s="25">
        <v>4176.7</v>
      </c>
      <c r="K315" s="108">
        <v>7.7195</v>
      </c>
      <c r="L315" s="109">
        <v>4176.79</v>
      </c>
      <c r="M315" s="25">
        <v>7.0793999999999997</v>
      </c>
      <c r="N315" s="25">
        <v>4680.76</v>
      </c>
      <c r="O315" s="108">
        <v>7.8704999999999998</v>
      </c>
      <c r="P315" s="109">
        <v>5926.17</v>
      </c>
      <c r="Q315" s="108">
        <v>7.0438000000000001</v>
      </c>
      <c r="R315" s="115">
        <v>5818.3901139999998</v>
      </c>
      <c r="S315" s="106">
        <f t="shared" si="41"/>
        <v>7.0438000000000001</v>
      </c>
      <c r="T315" s="114">
        <f t="shared" si="38"/>
        <v>5818.3901139999998</v>
      </c>
      <c r="U315" s="106">
        <f t="shared" si="39"/>
        <v>7.0438000000000001</v>
      </c>
      <c r="V315" s="176">
        <f t="shared" si="40"/>
        <v>5818.3901139999998</v>
      </c>
      <c r="W315" s="183">
        <v>5.9316000000000004</v>
      </c>
      <c r="X315" s="174">
        <f t="shared" si="34"/>
        <v>6515.92</v>
      </c>
      <c r="Y315" s="114">
        <f t="shared" si="35"/>
        <v>6978.94</v>
      </c>
      <c r="Z315" s="181">
        <f>_xlfn.XLOOKUP(A315,'[1]DRG koeficienti'!$A:$A,'[1]DRG koeficienti'!$F:$F)</f>
        <v>7.0629999999999997</v>
      </c>
      <c r="AA315" s="177">
        <f t="shared" si="36"/>
        <v>8936.1075999999994</v>
      </c>
      <c r="AB315" s="181">
        <f>_xlfn.XLOOKUP(A315,[2]KK_DRG_koef_2025a!$A:$A,[2]KK_DRG_koef_2025a!$AA:$AA)</f>
        <v>6.8166000000000002</v>
      </c>
      <c r="AC315" s="177">
        <f t="shared" si="37"/>
        <v>8914.2723180000012</v>
      </c>
    </row>
    <row r="316" spans="1:29" ht="45" x14ac:dyDescent="0.25">
      <c r="A316" s="23" t="s">
        <v>606</v>
      </c>
      <c r="B316" s="24" t="s">
        <v>607</v>
      </c>
      <c r="C316" s="24"/>
      <c r="D316" s="24" t="s">
        <v>576</v>
      </c>
      <c r="E316" s="93" t="s">
        <v>577</v>
      </c>
      <c r="F316" s="24" t="s">
        <v>607</v>
      </c>
      <c r="G316" s="108">
        <v>5.0454999999999997</v>
      </c>
      <c r="H316" s="109">
        <v>2692.23</v>
      </c>
      <c r="I316" s="99" t="s">
        <v>1969</v>
      </c>
      <c r="J316" s="25">
        <v>2702.93</v>
      </c>
      <c r="K316" s="108">
        <v>6.5087999999999999</v>
      </c>
      <c r="L316" s="109">
        <v>3521.72</v>
      </c>
      <c r="M316" s="25">
        <v>4.9264999999999999</v>
      </c>
      <c r="N316" s="25">
        <v>3257.3</v>
      </c>
      <c r="O316" s="108">
        <v>5.3882000000000003</v>
      </c>
      <c r="P316" s="109">
        <v>4057.1</v>
      </c>
      <c r="Q316" s="108">
        <v>6.2694999999999999</v>
      </c>
      <c r="R316" s="115">
        <v>5178.7950849999997</v>
      </c>
      <c r="S316" s="106">
        <f t="shared" si="41"/>
        <v>6.2694999999999999</v>
      </c>
      <c r="T316" s="114">
        <f t="shared" si="38"/>
        <v>5178.7950849999997</v>
      </c>
      <c r="U316" s="106">
        <f t="shared" si="39"/>
        <v>6.2694999999999999</v>
      </c>
      <c r="V316" s="176">
        <f t="shared" si="40"/>
        <v>5178.7950849999997</v>
      </c>
      <c r="W316" s="183">
        <v>3.7347000000000001</v>
      </c>
      <c r="X316" s="174">
        <f t="shared" si="34"/>
        <v>4102.6099999999997</v>
      </c>
      <c r="Y316" s="114">
        <f t="shared" si="35"/>
        <v>4394.1400000000003</v>
      </c>
      <c r="Z316" s="181">
        <f>_xlfn.XLOOKUP(A316,'[1]DRG koeficienti'!$A:$A,'[1]DRG koeficienti'!$F:$F)</f>
        <v>4.8882000000000003</v>
      </c>
      <c r="AA316" s="177">
        <f t="shared" si="36"/>
        <v>6184.5506400000004</v>
      </c>
      <c r="AB316" s="181">
        <f>_xlfn.XLOOKUP(A316,[2]KK_DRG_koef_2025a!$A:$A,[2]KK_DRG_koef_2025a!$AA:$AA)</f>
        <v>5.5585000000000004</v>
      </c>
      <c r="AC316" s="177">
        <f t="shared" si="37"/>
        <v>7269.017205000001</v>
      </c>
    </row>
    <row r="317" spans="1:29" ht="45" x14ac:dyDescent="0.25">
      <c r="A317" s="23" t="s">
        <v>608</v>
      </c>
      <c r="B317" s="24" t="s">
        <v>613</v>
      </c>
      <c r="C317" s="24" t="s">
        <v>2446</v>
      </c>
      <c r="D317" s="24" t="s">
        <v>576</v>
      </c>
      <c r="E317" s="93" t="s">
        <v>577</v>
      </c>
      <c r="F317" s="24" t="s">
        <v>609</v>
      </c>
      <c r="G317" s="108">
        <v>5.0191999999999997</v>
      </c>
      <c r="H317" s="109">
        <v>2678.19</v>
      </c>
      <c r="I317" s="99" t="s">
        <v>1970</v>
      </c>
      <c r="J317" s="25">
        <v>1992.73</v>
      </c>
      <c r="K317" s="108">
        <v>3.9935</v>
      </c>
      <c r="L317" s="109">
        <v>2160.7600000000002</v>
      </c>
      <c r="M317" s="25">
        <v>3.2111999999999998</v>
      </c>
      <c r="N317" s="25">
        <v>2123.1799999999998</v>
      </c>
      <c r="O317" s="108">
        <v>3.0377999999999998</v>
      </c>
      <c r="P317" s="109">
        <v>2287.34</v>
      </c>
      <c r="Q317" s="108">
        <v>3.6568000000000001</v>
      </c>
      <c r="R317" s="115">
        <v>3020.6265039999998</v>
      </c>
      <c r="S317" s="106">
        <f t="shared" si="41"/>
        <v>3.6568000000000001</v>
      </c>
      <c r="T317" s="114">
        <f t="shared" si="38"/>
        <v>3020.6265039999998</v>
      </c>
      <c r="U317" s="106">
        <f t="shared" si="39"/>
        <v>3.6568000000000001</v>
      </c>
      <c r="V317" s="176">
        <f t="shared" si="40"/>
        <v>3020.6265039999998</v>
      </c>
      <c r="W317" s="183">
        <v>3.5569000000000002</v>
      </c>
      <c r="X317" s="174">
        <f t="shared" si="34"/>
        <v>3907.29</v>
      </c>
      <c r="Y317" s="114">
        <f t="shared" si="35"/>
        <v>4184.9399999999996</v>
      </c>
      <c r="Z317" s="181">
        <f>_xlfn.XLOOKUP(A317,'[1]DRG koeficienti'!$A:$A,'[1]DRG koeficienti'!$F:$F)</f>
        <v>3.6366000000000001</v>
      </c>
      <c r="AA317" s="177">
        <f t="shared" si="36"/>
        <v>4601.0263199999999</v>
      </c>
      <c r="AB317" s="181">
        <f>_xlfn.XLOOKUP(A317,[2]KK_DRG_koef_2025a!$A:$A,[2]KK_DRG_koef_2025a!$AA:$AA)</f>
        <v>3.6349</v>
      </c>
      <c r="AC317" s="177">
        <f t="shared" si="37"/>
        <v>4753.4677769999998</v>
      </c>
    </row>
    <row r="318" spans="1:29" ht="45" x14ac:dyDescent="0.25">
      <c r="A318" s="23" t="s">
        <v>610</v>
      </c>
      <c r="B318" s="24" t="s">
        <v>611</v>
      </c>
      <c r="C318" s="24"/>
      <c r="D318" s="24" t="s">
        <v>576</v>
      </c>
      <c r="E318" s="93" t="s">
        <v>577</v>
      </c>
      <c r="F318" s="24" t="s">
        <v>611</v>
      </c>
      <c r="G318" s="108">
        <v>4.4139999999999997</v>
      </c>
      <c r="H318" s="109">
        <v>2355.27</v>
      </c>
      <c r="I318" s="99" t="s">
        <v>1971</v>
      </c>
      <c r="J318" s="25">
        <v>2354.35</v>
      </c>
      <c r="K318" s="108">
        <v>4.4112999999999998</v>
      </c>
      <c r="L318" s="109">
        <v>2386.8200000000002</v>
      </c>
      <c r="M318" s="25">
        <v>4.3726000000000003</v>
      </c>
      <c r="N318" s="25">
        <v>2891.08</v>
      </c>
      <c r="O318" s="108">
        <v>4.1116000000000001</v>
      </c>
      <c r="P318" s="109">
        <v>3095.87</v>
      </c>
      <c r="Q318" s="108">
        <v>4.9603000000000002</v>
      </c>
      <c r="R318" s="115">
        <v>4097.3566090000004</v>
      </c>
      <c r="S318" s="106">
        <f t="shared" si="41"/>
        <v>4.9603000000000002</v>
      </c>
      <c r="T318" s="114">
        <f t="shared" si="38"/>
        <v>4097.3566090000004</v>
      </c>
      <c r="U318" s="106">
        <f t="shared" si="39"/>
        <v>4.9603000000000002</v>
      </c>
      <c r="V318" s="176">
        <f t="shared" si="40"/>
        <v>4097.3566090000004</v>
      </c>
      <c r="W318" s="183">
        <v>3.2766999999999999</v>
      </c>
      <c r="X318" s="174">
        <f t="shared" si="34"/>
        <v>3599.49</v>
      </c>
      <c r="Y318" s="114">
        <f t="shared" si="35"/>
        <v>3855.27</v>
      </c>
      <c r="Z318" s="181">
        <f>_xlfn.XLOOKUP(A318,'[1]DRG koeficienti'!$A:$A,'[1]DRG koeficienti'!$F:$F)</f>
        <v>4.2351999999999999</v>
      </c>
      <c r="AA318" s="177">
        <f t="shared" si="36"/>
        <v>5358.3750399999999</v>
      </c>
      <c r="AB318" s="181">
        <f>_xlfn.XLOOKUP(A318,[2]KK_DRG_koef_2025a!$A:$A,[2]KK_DRG_koef_2025a!$AA:$AA)</f>
        <v>3.9123999999999999</v>
      </c>
      <c r="AC318" s="177">
        <f t="shared" si="37"/>
        <v>5116.3628520000002</v>
      </c>
    </row>
    <row r="319" spans="1:29" ht="45" x14ac:dyDescent="0.25">
      <c r="A319" s="23" t="s">
        <v>612</v>
      </c>
      <c r="B319" s="24" t="s">
        <v>2448</v>
      </c>
      <c r="C319" s="24" t="s">
        <v>2446</v>
      </c>
      <c r="D319" s="24" t="s">
        <v>576</v>
      </c>
      <c r="E319" s="93" t="s">
        <v>577</v>
      </c>
      <c r="F319" s="24" t="s">
        <v>613</v>
      </c>
      <c r="G319" s="108">
        <v>2.1989999999999998</v>
      </c>
      <c r="H319" s="109">
        <v>1173.3599999999999</v>
      </c>
      <c r="I319" s="99" t="s">
        <v>1972</v>
      </c>
      <c r="J319" s="25">
        <v>1164.3800000000001</v>
      </c>
      <c r="K319" s="108">
        <v>2.4563999999999999</v>
      </c>
      <c r="L319" s="109">
        <v>1329.08</v>
      </c>
      <c r="M319" s="25">
        <v>1.7817000000000001</v>
      </c>
      <c r="N319" s="25">
        <v>1178.02</v>
      </c>
      <c r="O319" s="108">
        <v>1.8742000000000001</v>
      </c>
      <c r="P319" s="109">
        <v>1411.2</v>
      </c>
      <c r="Q319" s="108">
        <v>1.7533000000000001</v>
      </c>
      <c r="R319" s="115">
        <v>1448.278399</v>
      </c>
      <c r="S319" s="106">
        <f t="shared" si="41"/>
        <v>1.7533000000000001</v>
      </c>
      <c r="T319" s="114">
        <f t="shared" si="38"/>
        <v>1448.278399</v>
      </c>
      <c r="U319" s="106">
        <f t="shared" si="39"/>
        <v>1.7533000000000001</v>
      </c>
      <c r="V319" s="176">
        <f t="shared" si="40"/>
        <v>1448.278399</v>
      </c>
      <c r="W319" s="183">
        <v>1.6278999999999999</v>
      </c>
      <c r="X319" s="174">
        <f t="shared" si="34"/>
        <v>1788.26</v>
      </c>
      <c r="Y319" s="114">
        <f t="shared" si="35"/>
        <v>1915.34</v>
      </c>
      <c r="Z319" s="181">
        <f>_xlfn.XLOOKUP(A319,'[1]DRG koeficienti'!$A:$A,'[1]DRG koeficienti'!$F:$F)</f>
        <v>2.6101999999999999</v>
      </c>
      <c r="AA319" s="177">
        <f t="shared" si="36"/>
        <v>3302.4250400000001</v>
      </c>
      <c r="AB319" s="181">
        <f>_xlfn.XLOOKUP(A319,[2]KK_DRG_koef_2025a!$A:$A,[2]KK_DRG_koef_2025a!$AA:$AA)</f>
        <v>1.7847</v>
      </c>
      <c r="AC319" s="177">
        <f t="shared" si="37"/>
        <v>2333.9057309999998</v>
      </c>
    </row>
    <row r="320" spans="1:29" ht="45" x14ac:dyDescent="0.25">
      <c r="A320" s="23" t="s">
        <v>614</v>
      </c>
      <c r="B320" s="24" t="s">
        <v>615</v>
      </c>
      <c r="C320" s="24"/>
      <c r="D320" s="24" t="s">
        <v>576</v>
      </c>
      <c r="E320" s="93" t="s">
        <v>577</v>
      </c>
      <c r="F320" s="24" t="s">
        <v>615</v>
      </c>
      <c r="G320" s="108">
        <v>1.8815</v>
      </c>
      <c r="H320" s="109">
        <v>1003.95</v>
      </c>
      <c r="I320" s="99"/>
      <c r="J320" s="25"/>
      <c r="K320" s="108"/>
      <c r="L320" s="109"/>
      <c r="M320" s="25"/>
      <c r="N320" s="25"/>
      <c r="O320" s="108"/>
      <c r="P320" s="109"/>
      <c r="Q320" s="108">
        <v>1.8815</v>
      </c>
      <c r="R320" s="115">
        <v>1554.1754449999999</v>
      </c>
      <c r="S320" s="106">
        <f t="shared" si="41"/>
        <v>1.8815</v>
      </c>
      <c r="T320" s="114">
        <f t="shared" si="38"/>
        <v>1554.1754449999999</v>
      </c>
      <c r="U320" s="106">
        <f t="shared" si="39"/>
        <v>1.8815</v>
      </c>
      <c r="V320" s="176">
        <f t="shared" si="40"/>
        <v>1554.1754449999999</v>
      </c>
      <c r="W320" s="183">
        <v>1.8815</v>
      </c>
      <c r="X320" s="174">
        <f t="shared" si="34"/>
        <v>2066.85</v>
      </c>
      <c r="Y320" s="114">
        <f t="shared" si="35"/>
        <v>2213.7199999999998</v>
      </c>
      <c r="Z320" s="181">
        <f>_xlfn.XLOOKUP(A320,'[1]DRG koeficienti'!$A:$A,'[1]DRG koeficienti'!$F:$F)</f>
        <v>1.8815</v>
      </c>
      <c r="AA320" s="177">
        <f t="shared" si="36"/>
        <v>2380.4738000000002</v>
      </c>
      <c r="AB320" s="181">
        <f>_xlfn.XLOOKUP(A320,[2]KK_DRG_koef_2025a!$A:$A,[2]KK_DRG_koef_2025a!$AA:$AA)</f>
        <v>1.8815</v>
      </c>
      <c r="AC320" s="177">
        <f t="shared" si="37"/>
        <v>2460.4939949999998</v>
      </c>
    </row>
    <row r="321" spans="1:29" ht="45" x14ac:dyDescent="0.25">
      <c r="A321" s="23" t="s">
        <v>616</v>
      </c>
      <c r="B321" s="24" t="s">
        <v>617</v>
      </c>
      <c r="C321" s="24"/>
      <c r="D321" s="24" t="s">
        <v>576</v>
      </c>
      <c r="E321" s="93" t="s">
        <v>577</v>
      </c>
      <c r="F321" s="24" t="s">
        <v>617</v>
      </c>
      <c r="G321" s="108">
        <v>1.1705000000000001</v>
      </c>
      <c r="H321" s="109">
        <v>624.57000000000005</v>
      </c>
      <c r="I321" s="99" t="s">
        <v>1973</v>
      </c>
      <c r="J321" s="25">
        <v>704.03</v>
      </c>
      <c r="K321" s="108">
        <v>0.90429999999999999</v>
      </c>
      <c r="L321" s="109">
        <v>489.29</v>
      </c>
      <c r="M321" s="25">
        <v>0.8569</v>
      </c>
      <c r="N321" s="25">
        <v>566.57000000000005</v>
      </c>
      <c r="O321" s="108">
        <v>1.4263999999999999</v>
      </c>
      <c r="P321" s="109">
        <v>1074.02</v>
      </c>
      <c r="Q321" s="108">
        <v>1.492</v>
      </c>
      <c r="R321" s="115">
        <v>1232.43676</v>
      </c>
      <c r="S321" s="106">
        <f t="shared" si="41"/>
        <v>1.492</v>
      </c>
      <c r="T321" s="114">
        <f t="shared" si="38"/>
        <v>1232.43676</v>
      </c>
      <c r="U321" s="106">
        <f t="shared" si="39"/>
        <v>1.492</v>
      </c>
      <c r="V321" s="176">
        <f t="shared" si="40"/>
        <v>1232.43676</v>
      </c>
      <c r="W321" s="183">
        <v>0.87639999999999996</v>
      </c>
      <c r="X321" s="174">
        <f t="shared" si="34"/>
        <v>962.73</v>
      </c>
      <c r="Y321" s="114">
        <f t="shared" si="35"/>
        <v>1031.1500000000001</v>
      </c>
      <c r="Z321" s="181">
        <f>_xlfn.XLOOKUP(A321,'[1]DRG koeficienti'!$A:$A,'[1]DRG koeficienti'!$F:$F)</f>
        <v>1.3349</v>
      </c>
      <c r="AA321" s="177">
        <f t="shared" si="36"/>
        <v>1688.9154800000001</v>
      </c>
      <c r="AB321" s="181">
        <f>_xlfn.XLOOKUP(A321,[2]KK_DRG_koef_2025a!$A:$A,[2]KK_DRG_koef_2025a!$AA:$AA)</f>
        <v>1.0275000000000001</v>
      </c>
      <c r="AC321" s="177">
        <f t="shared" si="37"/>
        <v>1343.692575</v>
      </c>
    </row>
    <row r="322" spans="1:29" ht="45" x14ac:dyDescent="0.25">
      <c r="A322" s="23" t="s">
        <v>618</v>
      </c>
      <c r="B322" s="24" t="s">
        <v>619</v>
      </c>
      <c r="C322" s="24"/>
      <c r="D322" s="24" t="s">
        <v>576</v>
      </c>
      <c r="E322" s="93" t="s">
        <v>577</v>
      </c>
      <c r="F322" s="24" t="s">
        <v>619</v>
      </c>
      <c r="G322" s="108">
        <v>0.61919999999999997</v>
      </c>
      <c r="H322" s="109">
        <v>330.4</v>
      </c>
      <c r="I322" s="99"/>
      <c r="J322" s="25"/>
      <c r="K322" s="108"/>
      <c r="L322" s="109"/>
      <c r="M322" s="25"/>
      <c r="N322" s="25"/>
      <c r="O322" s="108"/>
      <c r="P322" s="109"/>
      <c r="Q322" s="108">
        <v>0.61919999999999997</v>
      </c>
      <c r="R322" s="115">
        <v>511.47777599999995</v>
      </c>
      <c r="S322" s="106">
        <f t="shared" si="41"/>
        <v>0.61919999999999997</v>
      </c>
      <c r="T322" s="114">
        <f t="shared" si="38"/>
        <v>511.47777599999995</v>
      </c>
      <c r="U322" s="106">
        <f t="shared" si="39"/>
        <v>0.61919999999999997</v>
      </c>
      <c r="V322" s="176">
        <f t="shared" si="40"/>
        <v>511.47777599999995</v>
      </c>
      <c r="W322" s="183">
        <v>0.61919999999999997</v>
      </c>
      <c r="X322" s="174">
        <f t="shared" si="34"/>
        <v>680.2</v>
      </c>
      <c r="Y322" s="114">
        <f t="shared" si="35"/>
        <v>728.53</v>
      </c>
      <c r="Z322" s="181">
        <f>_xlfn.XLOOKUP(A322,'[1]DRG koeficienti'!$A:$A,'[1]DRG koeficienti'!$F:$F)</f>
        <v>0.61919999999999997</v>
      </c>
      <c r="AA322" s="177">
        <f t="shared" si="36"/>
        <v>783.41183999999998</v>
      </c>
      <c r="AB322" s="181">
        <f>_xlfn.XLOOKUP(A322,[2]KK_DRG_koef_2025a!$A:$A,[2]KK_DRG_koef_2025a!$AA:$AA)</f>
        <v>0.61919999999999997</v>
      </c>
      <c r="AC322" s="177">
        <f t="shared" si="37"/>
        <v>809.74641599999995</v>
      </c>
    </row>
    <row r="323" spans="1:29" ht="45" x14ac:dyDescent="0.25">
      <c r="A323" s="23" t="s">
        <v>620</v>
      </c>
      <c r="B323" s="24" t="s">
        <v>621</v>
      </c>
      <c r="C323" s="24"/>
      <c r="D323" s="24" t="s">
        <v>576</v>
      </c>
      <c r="E323" s="93" t="s">
        <v>577</v>
      </c>
      <c r="F323" s="24" t="s">
        <v>621</v>
      </c>
      <c r="G323" s="108">
        <v>4.8840000000000003</v>
      </c>
      <c r="H323" s="109">
        <v>2606.0500000000002</v>
      </c>
      <c r="I323" s="99" t="s">
        <v>1974</v>
      </c>
      <c r="J323" s="25">
        <v>2545.64</v>
      </c>
      <c r="K323" s="108">
        <v>4.0481999999999996</v>
      </c>
      <c r="L323" s="109">
        <v>2190.36</v>
      </c>
      <c r="M323" s="25">
        <v>3.8733</v>
      </c>
      <c r="N323" s="25">
        <v>2560.9499999999998</v>
      </c>
      <c r="O323" s="108">
        <v>4.5255000000000001</v>
      </c>
      <c r="P323" s="109">
        <v>3407.52</v>
      </c>
      <c r="Q323" s="108">
        <v>4.1997999999999998</v>
      </c>
      <c r="R323" s="115">
        <v>3469.1607939999999</v>
      </c>
      <c r="S323" s="106">
        <f t="shared" si="41"/>
        <v>4.1997999999999998</v>
      </c>
      <c r="T323" s="114">
        <f t="shared" si="38"/>
        <v>3469.1607939999999</v>
      </c>
      <c r="U323" s="106">
        <f t="shared" si="39"/>
        <v>4.1997999999999998</v>
      </c>
      <c r="V323" s="176">
        <f t="shared" si="40"/>
        <v>3469.1607939999999</v>
      </c>
      <c r="W323" s="183">
        <v>3.1798999999999999</v>
      </c>
      <c r="X323" s="174">
        <f t="shared" si="34"/>
        <v>3493.15</v>
      </c>
      <c r="Y323" s="114">
        <f t="shared" si="35"/>
        <v>3741.37</v>
      </c>
      <c r="Z323" s="181">
        <f>_xlfn.XLOOKUP(A323,'[1]DRG koeficienti'!$A:$A,'[1]DRG koeficienti'!$F:$F)</f>
        <v>4.5712999999999999</v>
      </c>
      <c r="AA323" s="177">
        <f t="shared" si="36"/>
        <v>5783.6087600000001</v>
      </c>
      <c r="AB323" s="181">
        <f>_xlfn.XLOOKUP(A323,[2]KK_DRG_koef_2025a!$A:$A,[2]KK_DRG_koef_2025a!$AA:$AA)</f>
        <v>5.1093999999999999</v>
      </c>
      <c r="AC323" s="177">
        <f t="shared" si="37"/>
        <v>6681.7156619999996</v>
      </c>
    </row>
    <row r="324" spans="1:29" ht="45" x14ac:dyDescent="0.25">
      <c r="A324" s="23" t="s">
        <v>622</v>
      </c>
      <c r="B324" s="24" t="s">
        <v>623</v>
      </c>
      <c r="C324" s="24"/>
      <c r="D324" s="24" t="s">
        <v>576</v>
      </c>
      <c r="E324" s="93" t="s">
        <v>577</v>
      </c>
      <c r="F324" s="24" t="s">
        <v>623</v>
      </c>
      <c r="G324" s="108">
        <v>0.83450000000000002</v>
      </c>
      <c r="H324" s="109">
        <v>445.28</v>
      </c>
      <c r="I324" s="99"/>
      <c r="J324" s="25"/>
      <c r="K324" s="108"/>
      <c r="L324" s="109"/>
      <c r="M324" s="25"/>
      <c r="N324" s="25"/>
      <c r="O324" s="108"/>
      <c r="P324" s="109"/>
      <c r="Q324" s="108">
        <v>0.83450000000000002</v>
      </c>
      <c r="R324" s="115">
        <v>689.32203500000003</v>
      </c>
      <c r="S324" s="106">
        <f t="shared" si="41"/>
        <v>0.83450000000000002</v>
      </c>
      <c r="T324" s="114">
        <f t="shared" si="38"/>
        <v>689.32203500000003</v>
      </c>
      <c r="U324" s="106">
        <f t="shared" si="39"/>
        <v>0.83450000000000002</v>
      </c>
      <c r="V324" s="176">
        <f t="shared" si="40"/>
        <v>689.32203500000003</v>
      </c>
      <c r="W324" s="183">
        <v>0.83450000000000002</v>
      </c>
      <c r="X324" s="174">
        <f t="shared" si="34"/>
        <v>916.71</v>
      </c>
      <c r="Y324" s="114">
        <f t="shared" si="35"/>
        <v>981.85</v>
      </c>
      <c r="Z324" s="181">
        <f>_xlfn.XLOOKUP(A324,'[1]DRG koeficienti'!$A:$A,'[1]DRG koeficienti'!$F:$F)</f>
        <v>0.83450000000000002</v>
      </c>
      <c r="AA324" s="177">
        <f t="shared" si="36"/>
        <v>1055.8094000000001</v>
      </c>
      <c r="AB324" s="181">
        <f>_xlfn.XLOOKUP(A324,[2]KK_DRG_koef_2025a!$A:$A,[2]KK_DRG_koef_2025a!$AA:$AA)</f>
        <v>0.83450000000000002</v>
      </c>
      <c r="AC324" s="177">
        <f t="shared" si="37"/>
        <v>1091.3006849999999</v>
      </c>
    </row>
    <row r="325" spans="1:29" ht="45" x14ac:dyDescent="0.25">
      <c r="A325" s="23" t="s">
        <v>624</v>
      </c>
      <c r="B325" s="24" t="s">
        <v>625</v>
      </c>
      <c r="C325" s="24"/>
      <c r="D325" s="24" t="s">
        <v>576</v>
      </c>
      <c r="E325" s="93" t="s">
        <v>577</v>
      </c>
      <c r="F325" s="24" t="s">
        <v>625</v>
      </c>
      <c r="G325" s="108">
        <v>2.3372999999999999</v>
      </c>
      <c r="H325" s="109">
        <v>1247.1600000000001</v>
      </c>
      <c r="I325" s="99" t="s">
        <v>1975</v>
      </c>
      <c r="J325" s="25">
        <v>1163.51</v>
      </c>
      <c r="K325" s="108">
        <v>2.1884999999999999</v>
      </c>
      <c r="L325" s="109">
        <v>1184.1300000000001</v>
      </c>
      <c r="M325" s="25">
        <v>1.9939</v>
      </c>
      <c r="N325" s="25">
        <v>1318.33</v>
      </c>
      <c r="O325" s="108">
        <v>1.9651000000000001</v>
      </c>
      <c r="P325" s="109">
        <v>1479.64</v>
      </c>
      <c r="Q325" s="108">
        <v>1.8134999999999999</v>
      </c>
      <c r="R325" s="115">
        <v>1498.0054049999999</v>
      </c>
      <c r="S325" s="106">
        <f t="shared" si="41"/>
        <v>1.8134999999999999</v>
      </c>
      <c r="T325" s="114">
        <f t="shared" si="38"/>
        <v>1498.0054049999999</v>
      </c>
      <c r="U325" s="106">
        <f t="shared" si="39"/>
        <v>1.8134999999999999</v>
      </c>
      <c r="V325" s="176">
        <f t="shared" si="40"/>
        <v>1498.0054049999999</v>
      </c>
      <c r="W325" s="183">
        <v>1.8789</v>
      </c>
      <c r="X325" s="174">
        <f t="shared" si="34"/>
        <v>2063.9899999999998</v>
      </c>
      <c r="Y325" s="114">
        <f t="shared" si="35"/>
        <v>2210.66</v>
      </c>
      <c r="Z325" s="181">
        <f>_xlfn.XLOOKUP(A325,'[1]DRG koeficienti'!$A:$A,'[1]DRG koeficienti'!$F:$F)</f>
        <v>1.9089</v>
      </c>
      <c r="AA325" s="177">
        <f t="shared" si="36"/>
        <v>2415.1402800000001</v>
      </c>
      <c r="AB325" s="181">
        <f>_xlfn.XLOOKUP(A325,[2]KK_DRG_koef_2025a!$A:$A,[2]KK_DRG_koef_2025a!$AA:$AA)</f>
        <v>1.9519</v>
      </c>
      <c r="AC325" s="177">
        <f t="shared" si="37"/>
        <v>2552.5581870000001</v>
      </c>
    </row>
    <row r="326" spans="1:29" ht="45" x14ac:dyDescent="0.25">
      <c r="A326" s="23" t="s">
        <v>626</v>
      </c>
      <c r="B326" s="24" t="s">
        <v>627</v>
      </c>
      <c r="C326" s="24"/>
      <c r="D326" s="24" t="s">
        <v>576</v>
      </c>
      <c r="E326" s="93" t="s">
        <v>577</v>
      </c>
      <c r="F326" s="24" t="s">
        <v>627</v>
      </c>
      <c r="G326" s="108">
        <v>1.4525999999999999</v>
      </c>
      <c r="H326" s="109">
        <v>775.09</v>
      </c>
      <c r="I326" s="99" t="s">
        <v>1976</v>
      </c>
      <c r="J326" s="25">
        <v>778.47</v>
      </c>
      <c r="K326" s="108">
        <v>1.4184000000000001</v>
      </c>
      <c r="L326" s="109">
        <v>767.45</v>
      </c>
      <c r="M326" s="25">
        <v>1.454</v>
      </c>
      <c r="N326" s="25">
        <v>961.36</v>
      </c>
      <c r="O326" s="108">
        <v>1.4942</v>
      </c>
      <c r="P326" s="109">
        <v>1125.07</v>
      </c>
      <c r="Q326" s="108">
        <v>1.4572000000000001</v>
      </c>
      <c r="R326" s="115">
        <v>1203.690916</v>
      </c>
      <c r="S326" s="106">
        <f t="shared" si="41"/>
        <v>1.4572000000000001</v>
      </c>
      <c r="T326" s="114">
        <f t="shared" si="38"/>
        <v>1203.690916</v>
      </c>
      <c r="U326" s="106">
        <f t="shared" si="39"/>
        <v>1.4572000000000001</v>
      </c>
      <c r="V326" s="176">
        <f t="shared" si="40"/>
        <v>1203.690916</v>
      </c>
      <c r="W326" s="183">
        <v>1.3085</v>
      </c>
      <c r="X326" s="174">
        <f t="shared" si="34"/>
        <v>1437.4</v>
      </c>
      <c r="Y326" s="114">
        <f t="shared" si="35"/>
        <v>1539.54</v>
      </c>
      <c r="Z326" s="181">
        <f>_xlfn.XLOOKUP(A326,'[1]DRG koeficienti'!$A:$A,'[1]DRG koeficienti'!$F:$F)</f>
        <v>1.2963</v>
      </c>
      <c r="AA326" s="177">
        <f t="shared" si="36"/>
        <v>1640.0787600000001</v>
      </c>
      <c r="AB326" s="181">
        <f>_xlfn.XLOOKUP(A326,[2]KK_DRG_koef_2025a!$A:$A,[2]KK_DRG_koef_2025a!$AA:$AA)</f>
        <v>1.3329</v>
      </c>
      <c r="AC326" s="177">
        <f t="shared" si="37"/>
        <v>1743.0733170000001</v>
      </c>
    </row>
    <row r="327" spans="1:29" ht="45" x14ac:dyDescent="0.25">
      <c r="A327" s="23" t="s">
        <v>628</v>
      </c>
      <c r="B327" s="24" t="s">
        <v>629</v>
      </c>
      <c r="C327" s="24"/>
      <c r="D327" s="24" t="s">
        <v>576</v>
      </c>
      <c r="E327" s="93" t="s">
        <v>577</v>
      </c>
      <c r="F327" s="24" t="s">
        <v>629</v>
      </c>
      <c r="G327" s="108">
        <v>0.83079999999999998</v>
      </c>
      <c r="H327" s="109">
        <v>443.31</v>
      </c>
      <c r="I327" s="99" t="s">
        <v>1977</v>
      </c>
      <c r="J327" s="25">
        <v>382.36</v>
      </c>
      <c r="K327" s="108">
        <v>0.82310000000000005</v>
      </c>
      <c r="L327" s="109">
        <v>445.35</v>
      </c>
      <c r="M327" s="25">
        <v>0.7994</v>
      </c>
      <c r="N327" s="25">
        <v>528.54999999999995</v>
      </c>
      <c r="O327" s="108">
        <v>0.77849999999999997</v>
      </c>
      <c r="P327" s="109">
        <v>586.17999999999995</v>
      </c>
      <c r="Q327" s="108">
        <v>0.77500000000000002</v>
      </c>
      <c r="R327" s="115">
        <v>640.17325000000005</v>
      </c>
      <c r="S327" s="106">
        <f t="shared" si="41"/>
        <v>0.77500000000000002</v>
      </c>
      <c r="T327" s="114">
        <f t="shared" si="38"/>
        <v>640.17325000000005</v>
      </c>
      <c r="U327" s="106">
        <f t="shared" si="39"/>
        <v>0.77500000000000002</v>
      </c>
      <c r="V327" s="176">
        <f t="shared" si="40"/>
        <v>640.17325000000005</v>
      </c>
      <c r="W327" s="183">
        <v>0.755</v>
      </c>
      <c r="X327" s="174">
        <f t="shared" ref="X327:X390" si="42">ROUND(W327*$X$2,2)</f>
        <v>829.38</v>
      </c>
      <c r="Y327" s="114">
        <f t="shared" ref="Y327:Y390" si="43">ROUND(W327*$Y$2,2)</f>
        <v>888.31</v>
      </c>
      <c r="Z327" s="181">
        <f>_xlfn.XLOOKUP(A327,'[1]DRG koeficienti'!$A:$A,'[1]DRG koeficienti'!$F:$F)</f>
        <v>0.72099999999999997</v>
      </c>
      <c r="AA327" s="177">
        <f t="shared" ref="AA327:AA390" si="44">Z327*$AA$2</f>
        <v>912.20920000000001</v>
      </c>
      <c r="AB327" s="181">
        <f>_xlfn.XLOOKUP(A327,[2]KK_DRG_koef_2025a!$A:$A,[2]KK_DRG_koef_2025a!$AA:$AA)</f>
        <v>0.7268</v>
      </c>
      <c r="AC327" s="177">
        <f t="shared" ref="AC327:AC390" si="45">AB327*$AC$2</f>
        <v>950.45816400000001</v>
      </c>
    </row>
    <row r="328" spans="1:29" ht="45" x14ac:dyDescent="0.25">
      <c r="A328" s="23" t="s">
        <v>630</v>
      </c>
      <c r="B328" s="24" t="s">
        <v>631</v>
      </c>
      <c r="C328" s="24"/>
      <c r="D328" s="24" t="s">
        <v>576</v>
      </c>
      <c r="E328" s="93" t="s">
        <v>577</v>
      </c>
      <c r="F328" s="24" t="s">
        <v>631</v>
      </c>
      <c r="G328" s="108">
        <v>0.4325</v>
      </c>
      <c r="H328" s="109">
        <v>230.78</v>
      </c>
      <c r="I328" s="99"/>
      <c r="J328" s="25"/>
      <c r="K328" s="108">
        <v>0.80279999999999996</v>
      </c>
      <c r="L328" s="109">
        <v>434.37</v>
      </c>
      <c r="M328" s="25">
        <v>0.122</v>
      </c>
      <c r="N328" s="25">
        <v>80.66</v>
      </c>
      <c r="O328" s="108"/>
      <c r="P328" s="109"/>
      <c r="Q328" s="108">
        <v>0.122</v>
      </c>
      <c r="R328" s="115">
        <v>100.77565999999999</v>
      </c>
      <c r="S328" s="106">
        <f t="shared" si="41"/>
        <v>0.122</v>
      </c>
      <c r="T328" s="114">
        <f t="shared" si="38"/>
        <v>100.77565999999999</v>
      </c>
      <c r="U328" s="106">
        <f t="shared" si="39"/>
        <v>0.122</v>
      </c>
      <c r="V328" s="176">
        <f t="shared" si="40"/>
        <v>100.77565999999999</v>
      </c>
      <c r="W328" s="183">
        <v>0.4511</v>
      </c>
      <c r="X328" s="174">
        <f t="shared" si="42"/>
        <v>495.54</v>
      </c>
      <c r="Y328" s="114">
        <f t="shared" si="43"/>
        <v>530.75</v>
      </c>
      <c r="Z328" s="181">
        <f>_xlfn.XLOOKUP(A328,'[1]DRG koeficienti'!$A:$A,'[1]DRG koeficienti'!$F:$F)</f>
        <v>0.45150000000000001</v>
      </c>
      <c r="AA328" s="177">
        <f t="shared" si="44"/>
        <v>571.23779999999999</v>
      </c>
      <c r="AB328" s="181">
        <f>_xlfn.XLOOKUP(A328,[2]KK_DRG_koef_2025a!$A:$A,[2]KK_DRG_koef_2025a!$AA:$AA)</f>
        <v>0.45150000000000001</v>
      </c>
      <c r="AC328" s="177">
        <f t="shared" si="45"/>
        <v>590.44009500000004</v>
      </c>
    </row>
    <row r="329" spans="1:29" ht="45" x14ac:dyDescent="0.25">
      <c r="A329" s="23" t="s">
        <v>632</v>
      </c>
      <c r="B329" s="24" t="s">
        <v>633</v>
      </c>
      <c r="C329" s="24"/>
      <c r="D329" s="24" t="s">
        <v>576</v>
      </c>
      <c r="E329" s="93" t="s">
        <v>577</v>
      </c>
      <c r="F329" s="24" t="s">
        <v>633</v>
      </c>
      <c r="G329" s="108">
        <v>2.3252999999999999</v>
      </c>
      <c r="H329" s="109">
        <v>1240.76</v>
      </c>
      <c r="I329" s="99" t="s">
        <v>1978</v>
      </c>
      <c r="J329" s="25">
        <v>970.47</v>
      </c>
      <c r="K329" s="108">
        <v>1.9628000000000001</v>
      </c>
      <c r="L329" s="109">
        <v>1062.01</v>
      </c>
      <c r="M329" s="25">
        <v>1.9784999999999999</v>
      </c>
      <c r="N329" s="25">
        <v>1308.1400000000001</v>
      </c>
      <c r="O329" s="108">
        <v>2.1259999999999999</v>
      </c>
      <c r="P329" s="109">
        <v>1600.79</v>
      </c>
      <c r="Q329" s="108">
        <v>2.5251999999999999</v>
      </c>
      <c r="R329" s="115">
        <v>2085.8909559999997</v>
      </c>
      <c r="S329" s="106">
        <f t="shared" si="41"/>
        <v>2.5251999999999999</v>
      </c>
      <c r="T329" s="114">
        <f t="shared" ref="T329:T392" si="46">R329</f>
        <v>2085.8909559999997</v>
      </c>
      <c r="U329" s="106">
        <f t="shared" ref="U329:U392" si="47">S329</f>
        <v>2.5251999999999999</v>
      </c>
      <c r="V329" s="176">
        <f t="shared" ref="V329:V392" si="48">T329</f>
        <v>2085.8909559999997</v>
      </c>
      <c r="W329" s="183">
        <v>1.833</v>
      </c>
      <c r="X329" s="174">
        <f t="shared" si="42"/>
        <v>2013.57</v>
      </c>
      <c r="Y329" s="114">
        <f t="shared" si="43"/>
        <v>2156.65</v>
      </c>
      <c r="Z329" s="181">
        <f>_xlfn.XLOOKUP(A329,'[1]DRG koeficienti'!$A:$A,'[1]DRG koeficienti'!$F:$F)</f>
        <v>2.2090000000000001</v>
      </c>
      <c r="AA329" s="177">
        <f t="shared" si="44"/>
        <v>2794.8268000000003</v>
      </c>
      <c r="AB329" s="181">
        <f>_xlfn.XLOOKUP(A329,[2]KK_DRG_koef_2025a!$A:$A,[2]KK_DRG_koef_2025a!$AA:$AA)</f>
        <v>1.8129</v>
      </c>
      <c r="AC329" s="177">
        <f t="shared" si="45"/>
        <v>2370.7837169999998</v>
      </c>
    </row>
    <row r="330" spans="1:29" ht="45" x14ac:dyDescent="0.25">
      <c r="A330" s="23" t="s">
        <v>634</v>
      </c>
      <c r="B330" s="24" t="s">
        <v>635</v>
      </c>
      <c r="C330" s="24"/>
      <c r="D330" s="24" t="s">
        <v>576</v>
      </c>
      <c r="E330" s="93" t="s">
        <v>577</v>
      </c>
      <c r="F330" s="24" t="s">
        <v>635</v>
      </c>
      <c r="G330" s="108">
        <v>1.0696000000000001</v>
      </c>
      <c r="H330" s="109">
        <v>570.73</v>
      </c>
      <c r="I330" s="99" t="s">
        <v>1979</v>
      </c>
      <c r="J330" s="25">
        <v>610.80999999999995</v>
      </c>
      <c r="K330" s="108">
        <v>1.05</v>
      </c>
      <c r="L330" s="109">
        <v>568.12</v>
      </c>
      <c r="M330" s="25">
        <v>1.0496000000000001</v>
      </c>
      <c r="N330" s="25">
        <v>693.97</v>
      </c>
      <c r="O330" s="108">
        <v>1.1101000000000001</v>
      </c>
      <c r="P330" s="109">
        <v>835.86</v>
      </c>
      <c r="Q330" s="108">
        <v>1.1154999999999999</v>
      </c>
      <c r="R330" s="115">
        <v>921.43646499999988</v>
      </c>
      <c r="S330" s="106">
        <f t="shared" si="41"/>
        <v>1.1154999999999999</v>
      </c>
      <c r="T330" s="114">
        <f t="shared" si="46"/>
        <v>921.43646499999988</v>
      </c>
      <c r="U330" s="106">
        <f t="shared" si="47"/>
        <v>1.1154999999999999</v>
      </c>
      <c r="V330" s="176">
        <f t="shared" si="48"/>
        <v>921.43646499999988</v>
      </c>
      <c r="W330" s="183">
        <v>1.1664000000000001</v>
      </c>
      <c r="X330" s="174">
        <f t="shared" si="42"/>
        <v>1281.3</v>
      </c>
      <c r="Y330" s="114">
        <f t="shared" si="43"/>
        <v>1372.35</v>
      </c>
      <c r="Z330" s="181">
        <f>_xlfn.XLOOKUP(A330,'[1]DRG koeficienti'!$A:$A,'[1]DRG koeficienti'!$F:$F)</f>
        <v>1.1002000000000001</v>
      </c>
      <c r="AA330" s="177">
        <f t="shared" si="44"/>
        <v>1391.9730400000001</v>
      </c>
      <c r="AB330" s="181">
        <f>_xlfn.XLOOKUP(A330,[2]KK_DRG_koef_2025a!$A:$A,[2]KK_DRG_koef_2025a!$AA:$AA)</f>
        <v>1.1217999999999999</v>
      </c>
      <c r="AC330" s="177">
        <f t="shared" si="45"/>
        <v>1467.0115139999998</v>
      </c>
    </row>
    <row r="331" spans="1:29" ht="45" x14ac:dyDescent="0.25">
      <c r="A331" s="23" t="s">
        <v>636</v>
      </c>
      <c r="B331" s="24" t="s">
        <v>637</v>
      </c>
      <c r="C331" s="24"/>
      <c r="D331" s="24" t="s">
        <v>576</v>
      </c>
      <c r="E331" s="93" t="s">
        <v>577</v>
      </c>
      <c r="F331" s="24" t="s">
        <v>637</v>
      </c>
      <c r="G331" s="108">
        <v>0.93640000000000001</v>
      </c>
      <c r="H331" s="109">
        <v>499.65</v>
      </c>
      <c r="I331" s="99"/>
      <c r="J331" s="25"/>
      <c r="K331" s="108"/>
      <c r="L331" s="109"/>
      <c r="M331" s="25"/>
      <c r="N331" s="25"/>
      <c r="O331" s="108">
        <v>0.15290000000000001</v>
      </c>
      <c r="P331" s="109">
        <v>115.13</v>
      </c>
      <c r="Q331" s="108">
        <v>0.15290000000000001</v>
      </c>
      <c r="R331" s="115">
        <v>126.299987</v>
      </c>
      <c r="S331" s="106">
        <f t="shared" si="41"/>
        <v>0.15290000000000001</v>
      </c>
      <c r="T331" s="114">
        <f t="shared" si="46"/>
        <v>126.299987</v>
      </c>
      <c r="U331" s="106">
        <f t="shared" si="47"/>
        <v>0.15290000000000001</v>
      </c>
      <c r="V331" s="176">
        <f t="shared" si="48"/>
        <v>126.299987</v>
      </c>
      <c r="W331" s="183">
        <v>0.15290000000000001</v>
      </c>
      <c r="X331" s="174">
        <f t="shared" si="42"/>
        <v>167.96</v>
      </c>
      <c r="Y331" s="114">
        <f t="shared" si="43"/>
        <v>179.9</v>
      </c>
      <c r="Z331" s="181">
        <f>_xlfn.XLOOKUP(A331,'[1]DRG koeficienti'!$A:$A,'[1]DRG koeficienti'!$F:$F)</f>
        <v>0.15290000000000001</v>
      </c>
      <c r="AA331" s="177">
        <f t="shared" si="44"/>
        <v>193.44908000000001</v>
      </c>
      <c r="AB331" s="181">
        <f>_xlfn.XLOOKUP(A331,[2]KK_DRG_koef_2025a!$A:$A,[2]KK_DRG_koef_2025a!$AA:$AA)</f>
        <v>0.15290000000000001</v>
      </c>
      <c r="AC331" s="177">
        <f t="shared" si="45"/>
        <v>199.95191700000001</v>
      </c>
    </row>
    <row r="332" spans="1:29" ht="45" x14ac:dyDescent="0.25">
      <c r="A332" s="23" t="s">
        <v>638</v>
      </c>
      <c r="B332" s="24" t="s">
        <v>639</v>
      </c>
      <c r="C332" s="24"/>
      <c r="D332" s="24" t="s">
        <v>576</v>
      </c>
      <c r="E332" s="93" t="s">
        <v>577</v>
      </c>
      <c r="F332" s="24" t="s">
        <v>639</v>
      </c>
      <c r="G332" s="108">
        <v>0.95299999999999996</v>
      </c>
      <c r="H332" s="109">
        <v>508.51</v>
      </c>
      <c r="I332" s="99"/>
      <c r="J332" s="25"/>
      <c r="K332" s="108"/>
      <c r="L332" s="109"/>
      <c r="M332" s="25"/>
      <c r="N332" s="25"/>
      <c r="O332" s="108"/>
      <c r="P332" s="109"/>
      <c r="Q332" s="108">
        <v>0.95299999999999996</v>
      </c>
      <c r="R332" s="115">
        <v>787.20658999999989</v>
      </c>
      <c r="S332" s="106">
        <f t="shared" si="41"/>
        <v>0.95299999999999996</v>
      </c>
      <c r="T332" s="114">
        <f t="shared" si="46"/>
        <v>787.20658999999989</v>
      </c>
      <c r="U332" s="106">
        <f t="shared" si="47"/>
        <v>0.95299999999999996</v>
      </c>
      <c r="V332" s="176">
        <f t="shared" si="48"/>
        <v>787.20658999999989</v>
      </c>
      <c r="W332" s="183">
        <v>0.95299999999999996</v>
      </c>
      <c r="X332" s="174">
        <f t="shared" si="42"/>
        <v>1046.8800000000001</v>
      </c>
      <c r="Y332" s="114">
        <f t="shared" si="43"/>
        <v>1121.27</v>
      </c>
      <c r="Z332" s="181">
        <f>_xlfn.XLOOKUP(A332,'[1]DRG koeficienti'!$A:$A,'[1]DRG koeficienti'!$F:$F)</f>
        <v>0.95299999999999996</v>
      </c>
      <c r="AA332" s="177">
        <f t="shared" si="44"/>
        <v>1205.7356</v>
      </c>
      <c r="AB332" s="181">
        <f>_xlfn.XLOOKUP(A332,[2]KK_DRG_koef_2025a!$A:$A,[2]KK_DRG_koef_2025a!$AA:$AA)</f>
        <v>0.95299999999999996</v>
      </c>
      <c r="AC332" s="177">
        <f t="shared" si="45"/>
        <v>1246.2666899999999</v>
      </c>
    </row>
    <row r="333" spans="1:29" ht="45" x14ac:dyDescent="0.25">
      <c r="A333" s="23" t="s">
        <v>640</v>
      </c>
      <c r="B333" s="24" t="s">
        <v>641</v>
      </c>
      <c r="C333" s="24"/>
      <c r="D333" s="24" t="s">
        <v>576</v>
      </c>
      <c r="E333" s="93" t="s">
        <v>577</v>
      </c>
      <c r="F333" s="24" t="s">
        <v>641</v>
      </c>
      <c r="G333" s="108">
        <v>1.6615</v>
      </c>
      <c r="H333" s="109">
        <v>886.56</v>
      </c>
      <c r="I333" s="99" t="s">
        <v>1980</v>
      </c>
      <c r="J333" s="25">
        <v>965.5</v>
      </c>
      <c r="K333" s="108">
        <v>1.6803999999999999</v>
      </c>
      <c r="L333" s="109">
        <v>909.21</v>
      </c>
      <c r="M333" s="25">
        <v>1.6561999999999999</v>
      </c>
      <c r="N333" s="25">
        <v>1095.05</v>
      </c>
      <c r="O333" s="108">
        <v>1.355</v>
      </c>
      <c r="P333" s="109">
        <v>1020.26</v>
      </c>
      <c r="Q333" s="108">
        <v>1.3293999999999999</v>
      </c>
      <c r="R333" s="115">
        <v>1098.124282</v>
      </c>
      <c r="S333" s="106">
        <f t="shared" si="41"/>
        <v>1.3293999999999999</v>
      </c>
      <c r="T333" s="114">
        <f t="shared" si="46"/>
        <v>1098.124282</v>
      </c>
      <c r="U333" s="106">
        <f t="shared" si="47"/>
        <v>1.3293999999999999</v>
      </c>
      <c r="V333" s="176">
        <f t="shared" si="48"/>
        <v>1098.124282</v>
      </c>
      <c r="W333" s="183">
        <v>1.3527</v>
      </c>
      <c r="X333" s="174">
        <f t="shared" si="42"/>
        <v>1485.95</v>
      </c>
      <c r="Y333" s="114">
        <f t="shared" si="43"/>
        <v>1591.55</v>
      </c>
      <c r="Z333" s="181">
        <f>_xlfn.XLOOKUP(A333,'[1]DRG koeficienti'!$A:$A,'[1]DRG koeficienti'!$F:$F)</f>
        <v>1.2413000000000001</v>
      </c>
      <c r="AA333" s="177">
        <f t="shared" si="44"/>
        <v>1570.4927600000001</v>
      </c>
      <c r="AB333" s="181">
        <f>_xlfn.XLOOKUP(A333,[2]KK_DRG_koef_2025a!$A:$A,[2]KK_DRG_koef_2025a!$AA:$AA)</f>
        <v>1.0676000000000001</v>
      </c>
      <c r="AC333" s="177">
        <f t="shared" si="45"/>
        <v>1396.132548</v>
      </c>
    </row>
    <row r="334" spans="1:29" ht="45" x14ac:dyDescent="0.25">
      <c r="A334" s="23" t="s">
        <v>642</v>
      </c>
      <c r="B334" s="24" t="s">
        <v>643</v>
      </c>
      <c r="C334" s="24"/>
      <c r="D334" s="24" t="s">
        <v>576</v>
      </c>
      <c r="E334" s="93" t="s">
        <v>577</v>
      </c>
      <c r="F334" s="24" t="s">
        <v>643</v>
      </c>
      <c r="G334" s="108"/>
      <c r="H334" s="109"/>
      <c r="I334" s="99"/>
      <c r="J334" s="25"/>
      <c r="K334" s="108"/>
      <c r="L334" s="109"/>
      <c r="M334" s="25"/>
      <c r="N334" s="25"/>
      <c r="O334" s="108"/>
      <c r="P334" s="109"/>
      <c r="Q334" s="108">
        <v>1</v>
      </c>
      <c r="R334" s="115">
        <v>826.03</v>
      </c>
      <c r="S334" s="106">
        <f t="shared" si="41"/>
        <v>1</v>
      </c>
      <c r="T334" s="114">
        <f t="shared" si="46"/>
        <v>826.03</v>
      </c>
      <c r="U334" s="106">
        <f t="shared" si="47"/>
        <v>1</v>
      </c>
      <c r="V334" s="176">
        <f t="shared" si="48"/>
        <v>826.03</v>
      </c>
      <c r="W334" s="184">
        <v>1</v>
      </c>
      <c r="X334" s="174">
        <f t="shared" si="42"/>
        <v>1098.51</v>
      </c>
      <c r="Y334" s="114">
        <f t="shared" si="43"/>
        <v>1176.57</v>
      </c>
      <c r="Z334" s="181">
        <f>_xlfn.XLOOKUP(A334,'[1]DRG koeficienti'!$A:$A,'[1]DRG koeficienti'!$F:$F)</f>
        <v>1</v>
      </c>
      <c r="AA334" s="177">
        <f t="shared" si="44"/>
        <v>1265.2</v>
      </c>
      <c r="AB334" s="181">
        <f>_xlfn.XLOOKUP(A334,[2]KK_DRG_koef_2025a!$A:$A,[2]KK_DRG_koef_2025a!$AA:$AA)</f>
        <v>1</v>
      </c>
      <c r="AC334" s="177">
        <f t="shared" si="45"/>
        <v>1307.73</v>
      </c>
    </row>
    <row r="335" spans="1:29" ht="45" x14ac:dyDescent="0.25">
      <c r="A335" s="23" t="s">
        <v>644</v>
      </c>
      <c r="B335" s="24" t="s">
        <v>645</v>
      </c>
      <c r="C335" s="24"/>
      <c r="D335" s="24" t="s">
        <v>576</v>
      </c>
      <c r="E335" s="93" t="s">
        <v>577</v>
      </c>
      <c r="F335" s="24" t="s">
        <v>645</v>
      </c>
      <c r="G335" s="108">
        <v>1.1074999999999999</v>
      </c>
      <c r="H335" s="109">
        <v>590.95000000000005</v>
      </c>
      <c r="I335" s="99" t="s">
        <v>1981</v>
      </c>
      <c r="J335" s="25">
        <v>563.05999999999995</v>
      </c>
      <c r="K335" s="108">
        <v>0.94989999999999997</v>
      </c>
      <c r="L335" s="109">
        <v>513.96</v>
      </c>
      <c r="M335" s="25">
        <v>0.92830000000000001</v>
      </c>
      <c r="N335" s="25">
        <v>613.77</v>
      </c>
      <c r="O335" s="108">
        <v>0.9173</v>
      </c>
      <c r="P335" s="109">
        <v>690.69</v>
      </c>
      <c r="Q335" s="108">
        <v>0.86809999999999998</v>
      </c>
      <c r="R335" s="115">
        <v>717.07664299999999</v>
      </c>
      <c r="S335" s="106">
        <f t="shared" si="41"/>
        <v>0.86809999999999998</v>
      </c>
      <c r="T335" s="114">
        <f t="shared" si="46"/>
        <v>717.07664299999999</v>
      </c>
      <c r="U335" s="106">
        <f t="shared" si="47"/>
        <v>0.86809999999999998</v>
      </c>
      <c r="V335" s="176">
        <f t="shared" si="48"/>
        <v>717.07664299999999</v>
      </c>
      <c r="W335" s="183">
        <v>0.7873</v>
      </c>
      <c r="X335" s="174">
        <f t="shared" si="42"/>
        <v>864.86</v>
      </c>
      <c r="Y335" s="114">
        <f t="shared" si="43"/>
        <v>926.31</v>
      </c>
      <c r="Z335" s="181">
        <f>_xlfn.XLOOKUP(A335,'[1]DRG koeficienti'!$A:$A,'[1]DRG koeficienti'!$F:$F)</f>
        <v>0.85870000000000002</v>
      </c>
      <c r="AA335" s="177">
        <f t="shared" si="44"/>
        <v>1086.42724</v>
      </c>
      <c r="AB335" s="181">
        <f>_xlfn.XLOOKUP(A335,[2]KK_DRG_koef_2025a!$A:$A,[2]KK_DRG_koef_2025a!$AA:$AA)</f>
        <v>0.84160000000000001</v>
      </c>
      <c r="AC335" s="177">
        <f t="shared" si="45"/>
        <v>1100.585568</v>
      </c>
    </row>
    <row r="336" spans="1:29" ht="45" x14ac:dyDescent="0.25">
      <c r="A336" s="23" t="s">
        <v>646</v>
      </c>
      <c r="B336" s="24" t="s">
        <v>647</v>
      </c>
      <c r="C336" s="24"/>
      <c r="D336" s="24" t="s">
        <v>576</v>
      </c>
      <c r="E336" s="93" t="s">
        <v>577</v>
      </c>
      <c r="F336" s="24" t="s">
        <v>647</v>
      </c>
      <c r="G336" s="108">
        <v>0.73180000000000001</v>
      </c>
      <c r="H336" s="109">
        <v>390.48</v>
      </c>
      <c r="I336" s="99"/>
      <c r="J336" s="25"/>
      <c r="K336" s="108"/>
      <c r="L336" s="109"/>
      <c r="M336" s="25"/>
      <c r="N336" s="25"/>
      <c r="O336" s="108"/>
      <c r="P336" s="109"/>
      <c r="Q336" s="108">
        <v>0.73180000000000001</v>
      </c>
      <c r="R336" s="115">
        <v>604.48875399999997</v>
      </c>
      <c r="S336" s="106">
        <f t="shared" si="41"/>
        <v>0.73180000000000001</v>
      </c>
      <c r="T336" s="114">
        <f t="shared" si="46"/>
        <v>604.48875399999997</v>
      </c>
      <c r="U336" s="106">
        <f t="shared" si="47"/>
        <v>0.73180000000000001</v>
      </c>
      <c r="V336" s="176">
        <f t="shared" si="48"/>
        <v>604.48875399999997</v>
      </c>
      <c r="W336" s="183">
        <v>0.52790000000000004</v>
      </c>
      <c r="X336" s="174">
        <f t="shared" si="42"/>
        <v>579.9</v>
      </c>
      <c r="Y336" s="114">
        <f t="shared" si="43"/>
        <v>621.11</v>
      </c>
      <c r="Z336" s="181">
        <f>_xlfn.XLOOKUP(A336,'[1]DRG koeficienti'!$A:$A,'[1]DRG koeficienti'!$F:$F)</f>
        <v>0.187</v>
      </c>
      <c r="AA336" s="177">
        <f t="shared" si="44"/>
        <v>236.5924</v>
      </c>
      <c r="AB336" s="181">
        <f>_xlfn.XLOOKUP(A336,[2]KK_DRG_koef_2025a!$A:$A,[2]KK_DRG_koef_2025a!$AA:$AA)</f>
        <v>0.187</v>
      </c>
      <c r="AC336" s="177">
        <f t="shared" si="45"/>
        <v>244.54551000000001</v>
      </c>
    </row>
    <row r="337" spans="1:29" ht="45" x14ac:dyDescent="0.25">
      <c r="A337" s="23" t="s">
        <v>648</v>
      </c>
      <c r="B337" s="24" t="s">
        <v>649</v>
      </c>
      <c r="C337" s="24"/>
      <c r="D337" s="24" t="s">
        <v>576</v>
      </c>
      <c r="E337" s="93" t="s">
        <v>577</v>
      </c>
      <c r="F337" s="24" t="s">
        <v>649</v>
      </c>
      <c r="G337" s="108">
        <v>0.92249999999999999</v>
      </c>
      <c r="H337" s="109">
        <v>492.24</v>
      </c>
      <c r="I337" s="99" t="s">
        <v>1982</v>
      </c>
      <c r="J337" s="25">
        <v>542.91999999999996</v>
      </c>
      <c r="K337" s="108">
        <v>1.0032000000000001</v>
      </c>
      <c r="L337" s="109">
        <v>542.79999999999995</v>
      </c>
      <c r="M337" s="25">
        <v>1.0510999999999999</v>
      </c>
      <c r="N337" s="25">
        <v>694.97</v>
      </c>
      <c r="O337" s="108">
        <v>1.0363</v>
      </c>
      <c r="P337" s="109">
        <v>780.29</v>
      </c>
      <c r="Q337" s="108">
        <v>1.0491999999999999</v>
      </c>
      <c r="R337" s="115">
        <v>866.67067599999984</v>
      </c>
      <c r="S337" s="106">
        <f t="shared" si="41"/>
        <v>1.0491999999999999</v>
      </c>
      <c r="T337" s="114">
        <f t="shared" si="46"/>
        <v>866.67067599999984</v>
      </c>
      <c r="U337" s="106">
        <f t="shared" si="47"/>
        <v>1.0491999999999999</v>
      </c>
      <c r="V337" s="176">
        <f t="shared" si="48"/>
        <v>866.67067599999984</v>
      </c>
      <c r="W337" s="183">
        <v>0.96860000000000002</v>
      </c>
      <c r="X337" s="174">
        <f t="shared" si="42"/>
        <v>1064.02</v>
      </c>
      <c r="Y337" s="114">
        <f t="shared" si="43"/>
        <v>1139.6300000000001</v>
      </c>
      <c r="Z337" s="181">
        <f>_xlfn.XLOOKUP(A337,'[1]DRG koeficienti'!$A:$A,'[1]DRG koeficienti'!$F:$F)</f>
        <v>1.1119000000000001</v>
      </c>
      <c r="AA337" s="177">
        <f t="shared" si="44"/>
        <v>1406.7758800000001</v>
      </c>
      <c r="AB337" s="181">
        <f>_xlfn.XLOOKUP(A337,[2]KK_DRG_koef_2025a!$A:$A,[2]KK_DRG_koef_2025a!$AA:$AA)</f>
        <v>0.84640000000000004</v>
      </c>
      <c r="AC337" s="177">
        <f t="shared" si="45"/>
        <v>1106.862672</v>
      </c>
    </row>
    <row r="338" spans="1:29" ht="45" x14ac:dyDescent="0.25">
      <c r="A338" s="23" t="s">
        <v>650</v>
      </c>
      <c r="B338" s="24" t="s">
        <v>651</v>
      </c>
      <c r="C338" s="24"/>
      <c r="D338" s="24" t="s">
        <v>576</v>
      </c>
      <c r="E338" s="93" t="s">
        <v>577</v>
      </c>
      <c r="F338" s="24" t="s">
        <v>651</v>
      </c>
      <c r="G338" s="108">
        <v>0.5554</v>
      </c>
      <c r="H338" s="109">
        <v>296.36</v>
      </c>
      <c r="I338" s="99"/>
      <c r="J338" s="25"/>
      <c r="K338" s="108"/>
      <c r="L338" s="109"/>
      <c r="M338" s="25"/>
      <c r="N338" s="25"/>
      <c r="O338" s="108"/>
      <c r="P338" s="109"/>
      <c r="Q338" s="108">
        <v>0.5554</v>
      </c>
      <c r="R338" s="115">
        <v>458.777062</v>
      </c>
      <c r="S338" s="106">
        <f t="shared" si="41"/>
        <v>0.5554</v>
      </c>
      <c r="T338" s="114">
        <f t="shared" si="46"/>
        <v>458.777062</v>
      </c>
      <c r="U338" s="106">
        <f t="shared" si="47"/>
        <v>0.5554</v>
      </c>
      <c r="V338" s="176">
        <f t="shared" si="48"/>
        <v>458.777062</v>
      </c>
      <c r="W338" s="183">
        <v>0.5554</v>
      </c>
      <c r="X338" s="174">
        <f t="shared" si="42"/>
        <v>610.11</v>
      </c>
      <c r="Y338" s="114">
        <f t="shared" si="43"/>
        <v>653.47</v>
      </c>
      <c r="Z338" s="181">
        <f>_xlfn.XLOOKUP(A338,'[1]DRG koeficienti'!$A:$A,'[1]DRG koeficienti'!$F:$F)</f>
        <v>0.5554</v>
      </c>
      <c r="AA338" s="177">
        <f t="shared" si="44"/>
        <v>702.69208000000003</v>
      </c>
      <c r="AB338" s="181">
        <f>_xlfn.XLOOKUP(A338,[2]KK_DRG_koef_2025a!$A:$A,[2]KK_DRG_koef_2025a!$AA:$AA)</f>
        <v>0.5554</v>
      </c>
      <c r="AC338" s="177">
        <f t="shared" si="45"/>
        <v>726.31324200000006</v>
      </c>
    </row>
    <row r="339" spans="1:29" ht="45" x14ac:dyDescent="0.25">
      <c r="A339" s="23" t="s">
        <v>652</v>
      </c>
      <c r="B339" s="24" t="s">
        <v>653</v>
      </c>
      <c r="C339" s="24"/>
      <c r="D339" s="24" t="s">
        <v>576</v>
      </c>
      <c r="E339" s="93" t="s">
        <v>577</v>
      </c>
      <c r="F339" s="24" t="s">
        <v>653</v>
      </c>
      <c r="G339" s="108">
        <v>1.8381000000000001</v>
      </c>
      <c r="H339" s="109">
        <v>980.79</v>
      </c>
      <c r="I339" s="99" t="s">
        <v>1983</v>
      </c>
      <c r="J339" s="25">
        <v>974.89</v>
      </c>
      <c r="K339" s="108">
        <v>1.5585</v>
      </c>
      <c r="L339" s="109">
        <v>843.26</v>
      </c>
      <c r="M339" s="25">
        <v>1.4807999999999999</v>
      </c>
      <c r="N339" s="25">
        <v>979.08</v>
      </c>
      <c r="O339" s="108">
        <v>1.6209</v>
      </c>
      <c r="P339" s="109">
        <v>1220.47</v>
      </c>
      <c r="Q339" s="108">
        <v>1.6334</v>
      </c>
      <c r="R339" s="115">
        <v>1349.237402</v>
      </c>
      <c r="S339" s="106">
        <f t="shared" si="41"/>
        <v>1.6334</v>
      </c>
      <c r="T339" s="114">
        <f t="shared" si="46"/>
        <v>1349.237402</v>
      </c>
      <c r="U339" s="106">
        <f t="shared" si="47"/>
        <v>1.6334</v>
      </c>
      <c r="V339" s="176">
        <f t="shared" si="48"/>
        <v>1349.237402</v>
      </c>
      <c r="W339" s="183">
        <v>1.3633999999999999</v>
      </c>
      <c r="X339" s="174">
        <f t="shared" si="42"/>
        <v>1497.71</v>
      </c>
      <c r="Y339" s="114">
        <f t="shared" si="43"/>
        <v>1604.14</v>
      </c>
      <c r="Z339" s="181">
        <f>_xlfn.XLOOKUP(A339,'[1]DRG koeficienti'!$A:$A,'[1]DRG koeficienti'!$F:$F)</f>
        <v>1.4764999999999999</v>
      </c>
      <c r="AA339" s="177">
        <f t="shared" si="44"/>
        <v>1868.0678</v>
      </c>
      <c r="AB339" s="181">
        <f>_xlfn.XLOOKUP(A339,[2]KK_DRG_koef_2025a!$A:$A,[2]KK_DRG_koef_2025a!$AA:$AA)</f>
        <v>1.2417</v>
      </c>
      <c r="AC339" s="177">
        <f t="shared" si="45"/>
        <v>1623.8083410000002</v>
      </c>
    </row>
    <row r="340" spans="1:29" ht="45" x14ac:dyDescent="0.25">
      <c r="A340" s="23" t="s">
        <v>654</v>
      </c>
      <c r="B340" s="24" t="s">
        <v>655</v>
      </c>
      <c r="C340" s="24"/>
      <c r="D340" s="24" t="s">
        <v>576</v>
      </c>
      <c r="E340" s="93" t="s">
        <v>577</v>
      </c>
      <c r="F340" s="24" t="s">
        <v>655</v>
      </c>
      <c r="G340" s="108">
        <v>0.94669999999999999</v>
      </c>
      <c r="H340" s="109">
        <v>505.15</v>
      </c>
      <c r="I340" s="99" t="s">
        <v>1984</v>
      </c>
      <c r="J340" s="25">
        <v>458.77</v>
      </c>
      <c r="K340" s="108">
        <v>0.80169999999999997</v>
      </c>
      <c r="L340" s="109">
        <v>433.78</v>
      </c>
      <c r="M340" s="25">
        <v>0.74580000000000002</v>
      </c>
      <c r="N340" s="25">
        <v>493.11</v>
      </c>
      <c r="O340" s="108">
        <v>0.75829999999999997</v>
      </c>
      <c r="P340" s="109">
        <v>570.97</v>
      </c>
      <c r="Q340" s="108">
        <v>0.70989999999999998</v>
      </c>
      <c r="R340" s="115">
        <v>586.39869699999997</v>
      </c>
      <c r="S340" s="106">
        <f t="shared" si="41"/>
        <v>0.70989999999999998</v>
      </c>
      <c r="T340" s="114">
        <f t="shared" si="46"/>
        <v>586.39869699999997</v>
      </c>
      <c r="U340" s="106">
        <f t="shared" si="47"/>
        <v>0.70989999999999998</v>
      </c>
      <c r="V340" s="176">
        <f t="shared" si="48"/>
        <v>586.39869699999997</v>
      </c>
      <c r="W340" s="183">
        <v>0.69489999999999996</v>
      </c>
      <c r="X340" s="174">
        <f t="shared" si="42"/>
        <v>763.35</v>
      </c>
      <c r="Y340" s="114">
        <f t="shared" si="43"/>
        <v>817.6</v>
      </c>
      <c r="Z340" s="181">
        <f>_xlfn.XLOOKUP(A340,'[1]DRG koeficienti'!$A:$A,'[1]DRG koeficienti'!$F:$F)</f>
        <v>0.65100000000000002</v>
      </c>
      <c r="AA340" s="177">
        <f t="shared" si="44"/>
        <v>823.64520000000005</v>
      </c>
      <c r="AB340" s="181">
        <f>_xlfn.XLOOKUP(A340,[2]KK_DRG_koef_2025a!$A:$A,[2]KK_DRG_koef_2025a!$AA:$AA)</f>
        <v>0.62839999999999996</v>
      </c>
      <c r="AC340" s="177">
        <f t="shared" si="45"/>
        <v>821.77753199999995</v>
      </c>
    </row>
    <row r="341" spans="1:29" ht="45" x14ac:dyDescent="0.25">
      <c r="A341" s="23" t="s">
        <v>656</v>
      </c>
      <c r="B341" s="24" t="s">
        <v>657</v>
      </c>
      <c r="C341" s="24"/>
      <c r="D341" s="24" t="s">
        <v>576</v>
      </c>
      <c r="E341" s="93" t="s">
        <v>577</v>
      </c>
      <c r="F341" s="24" t="s">
        <v>657</v>
      </c>
      <c r="G341" s="108">
        <v>1.1136999999999999</v>
      </c>
      <c r="H341" s="109">
        <v>594.26</v>
      </c>
      <c r="I341" s="99"/>
      <c r="J341" s="25"/>
      <c r="K341" s="108"/>
      <c r="L341" s="109"/>
      <c r="M341" s="25"/>
      <c r="N341" s="25"/>
      <c r="O341" s="108"/>
      <c r="P341" s="109"/>
      <c r="Q341" s="108">
        <v>1.1136999999999999</v>
      </c>
      <c r="R341" s="115">
        <v>919.94961099999989</v>
      </c>
      <c r="S341" s="106">
        <f t="shared" si="41"/>
        <v>1.1136999999999999</v>
      </c>
      <c r="T341" s="114">
        <f t="shared" si="46"/>
        <v>919.94961099999989</v>
      </c>
      <c r="U341" s="106">
        <f t="shared" si="47"/>
        <v>1.1136999999999999</v>
      </c>
      <c r="V341" s="176">
        <f t="shared" si="48"/>
        <v>919.94961099999989</v>
      </c>
      <c r="W341" s="183">
        <v>1.1136999999999999</v>
      </c>
      <c r="X341" s="174">
        <f t="shared" si="42"/>
        <v>1223.4100000000001</v>
      </c>
      <c r="Y341" s="114">
        <f t="shared" si="43"/>
        <v>1310.3499999999999</v>
      </c>
      <c r="Z341" s="181">
        <f>_xlfn.XLOOKUP(A341,'[1]DRG koeficienti'!$A:$A,'[1]DRG koeficienti'!$F:$F)</f>
        <v>1.1136999999999999</v>
      </c>
      <c r="AA341" s="177">
        <f t="shared" si="44"/>
        <v>1409.05324</v>
      </c>
      <c r="AB341" s="181">
        <f>_xlfn.XLOOKUP(A341,[2]KK_DRG_koef_2025a!$A:$A,[2]KK_DRG_koef_2025a!$AA:$AA)</f>
        <v>1.1136999999999999</v>
      </c>
      <c r="AC341" s="177">
        <f t="shared" si="45"/>
        <v>1456.418901</v>
      </c>
    </row>
    <row r="342" spans="1:29" ht="45" x14ac:dyDescent="0.25">
      <c r="A342" s="23" t="s">
        <v>658</v>
      </c>
      <c r="B342" s="24" t="s">
        <v>659</v>
      </c>
      <c r="C342" s="24"/>
      <c r="D342" s="24" t="s">
        <v>576</v>
      </c>
      <c r="E342" s="93" t="s">
        <v>577</v>
      </c>
      <c r="F342" s="24" t="s">
        <v>659</v>
      </c>
      <c r="G342" s="108">
        <v>1.3869</v>
      </c>
      <c r="H342" s="109">
        <v>740.04</v>
      </c>
      <c r="I342" s="99" t="s">
        <v>1985</v>
      </c>
      <c r="J342" s="25">
        <v>794.46</v>
      </c>
      <c r="K342" s="108">
        <v>1.7135</v>
      </c>
      <c r="L342" s="109">
        <v>927.12</v>
      </c>
      <c r="M342" s="25">
        <v>1.3376999999999999</v>
      </c>
      <c r="N342" s="25">
        <v>884.46</v>
      </c>
      <c r="O342" s="108">
        <v>1.4883</v>
      </c>
      <c r="P342" s="109">
        <v>1120.6300000000001</v>
      </c>
      <c r="Q342" s="108">
        <v>1.4303999999999999</v>
      </c>
      <c r="R342" s="115">
        <v>1181.5533119999998</v>
      </c>
      <c r="S342" s="106">
        <f t="shared" si="41"/>
        <v>1.4303999999999999</v>
      </c>
      <c r="T342" s="114">
        <f t="shared" si="46"/>
        <v>1181.5533119999998</v>
      </c>
      <c r="U342" s="106">
        <f t="shared" si="47"/>
        <v>1.4303999999999999</v>
      </c>
      <c r="V342" s="176">
        <f t="shared" si="48"/>
        <v>1181.5533119999998</v>
      </c>
      <c r="W342" s="183">
        <v>1.2256</v>
      </c>
      <c r="X342" s="174">
        <f t="shared" si="42"/>
        <v>1346.33</v>
      </c>
      <c r="Y342" s="114">
        <f t="shared" si="43"/>
        <v>1442</v>
      </c>
      <c r="Z342" s="181">
        <f>_xlfn.XLOOKUP(A342,'[1]DRG koeficienti'!$A:$A,'[1]DRG koeficienti'!$F:$F)</f>
        <v>1.0965</v>
      </c>
      <c r="AA342" s="177">
        <f t="shared" si="44"/>
        <v>1387.2918000000002</v>
      </c>
      <c r="AB342" s="181">
        <f>_xlfn.XLOOKUP(A342,[2]KK_DRG_koef_2025a!$A:$A,[2]KK_DRG_koef_2025a!$AA:$AA)</f>
        <v>0.89270000000000005</v>
      </c>
      <c r="AC342" s="177">
        <f t="shared" si="45"/>
        <v>1167.4105710000001</v>
      </c>
    </row>
    <row r="343" spans="1:29" ht="45" x14ac:dyDescent="0.25">
      <c r="A343" s="23" t="s">
        <v>660</v>
      </c>
      <c r="B343" s="24" t="s">
        <v>661</v>
      </c>
      <c r="C343" s="24"/>
      <c r="D343" s="24" t="s">
        <v>576</v>
      </c>
      <c r="E343" s="93" t="s">
        <v>577</v>
      </c>
      <c r="F343" s="24" t="s">
        <v>661</v>
      </c>
      <c r="G343" s="108">
        <v>2.7961</v>
      </c>
      <c r="H343" s="109">
        <v>1491.97</v>
      </c>
      <c r="I343" s="99"/>
      <c r="J343" s="25"/>
      <c r="K343" s="108"/>
      <c r="L343" s="109"/>
      <c r="M343" s="25"/>
      <c r="N343" s="25"/>
      <c r="O343" s="108"/>
      <c r="P343" s="109"/>
      <c r="Q343" s="108">
        <v>2.7961</v>
      </c>
      <c r="R343" s="115">
        <v>2309.6624830000001</v>
      </c>
      <c r="S343" s="106">
        <f t="shared" si="41"/>
        <v>2.7961</v>
      </c>
      <c r="T343" s="114">
        <f t="shared" si="46"/>
        <v>2309.6624830000001</v>
      </c>
      <c r="U343" s="106">
        <f t="shared" si="47"/>
        <v>2.7961</v>
      </c>
      <c r="V343" s="176">
        <f t="shared" si="48"/>
        <v>2309.6624830000001</v>
      </c>
      <c r="W343" s="183">
        <v>2.7961</v>
      </c>
      <c r="X343" s="174">
        <f t="shared" si="42"/>
        <v>3071.54</v>
      </c>
      <c r="Y343" s="114">
        <f t="shared" si="43"/>
        <v>3289.81</v>
      </c>
      <c r="Z343" s="181">
        <f>_xlfn.XLOOKUP(A343,'[1]DRG koeficienti'!$A:$A,'[1]DRG koeficienti'!$F:$F)</f>
        <v>2.7961</v>
      </c>
      <c r="AA343" s="177">
        <f t="shared" si="44"/>
        <v>3537.62572</v>
      </c>
      <c r="AB343" s="181">
        <f>_xlfn.XLOOKUP(A343,[2]KK_DRG_koef_2025a!$A:$A,[2]KK_DRG_koef_2025a!$AA:$AA)</f>
        <v>2.7961</v>
      </c>
      <c r="AC343" s="177">
        <f t="shared" si="45"/>
        <v>3656.5438530000001</v>
      </c>
    </row>
    <row r="344" spans="1:29" ht="45" x14ac:dyDescent="0.25">
      <c r="A344" s="23" t="s">
        <v>662</v>
      </c>
      <c r="B344" s="24" t="s">
        <v>663</v>
      </c>
      <c r="C344" s="24"/>
      <c r="D344" s="24" t="s">
        <v>576</v>
      </c>
      <c r="E344" s="93" t="s">
        <v>577</v>
      </c>
      <c r="F344" s="24" t="s">
        <v>663</v>
      </c>
      <c r="G344" s="108">
        <v>0.88060000000000005</v>
      </c>
      <c r="H344" s="109">
        <v>469.88</v>
      </c>
      <c r="I344" s="99" t="s">
        <v>1986</v>
      </c>
      <c r="J344" s="25">
        <v>497.3</v>
      </c>
      <c r="K344" s="108">
        <v>0.8296</v>
      </c>
      <c r="L344" s="109">
        <v>448.87</v>
      </c>
      <c r="M344" s="25">
        <v>0.90839999999999999</v>
      </c>
      <c r="N344" s="25">
        <v>600.62</v>
      </c>
      <c r="O344" s="108">
        <v>0.87929999999999997</v>
      </c>
      <c r="P344" s="109">
        <v>662.08</v>
      </c>
      <c r="Q344" s="108">
        <v>0.66579999999999995</v>
      </c>
      <c r="R344" s="115">
        <v>549.97077399999989</v>
      </c>
      <c r="S344" s="106">
        <f t="shared" si="41"/>
        <v>0.66579999999999995</v>
      </c>
      <c r="T344" s="114">
        <f t="shared" si="46"/>
        <v>549.97077399999989</v>
      </c>
      <c r="U344" s="106">
        <f t="shared" si="47"/>
        <v>0.66579999999999995</v>
      </c>
      <c r="V344" s="176">
        <f t="shared" si="48"/>
        <v>549.97077399999989</v>
      </c>
      <c r="W344" s="183">
        <v>0.69579999999999997</v>
      </c>
      <c r="X344" s="174">
        <f t="shared" si="42"/>
        <v>764.34</v>
      </c>
      <c r="Y344" s="114">
        <f t="shared" si="43"/>
        <v>818.66</v>
      </c>
      <c r="Z344" s="181">
        <f>_xlfn.XLOOKUP(A344,'[1]DRG koeficienti'!$A:$A,'[1]DRG koeficienti'!$F:$F)</f>
        <v>0.64570000000000005</v>
      </c>
      <c r="AA344" s="177">
        <f t="shared" si="44"/>
        <v>816.93964000000005</v>
      </c>
      <c r="AB344" s="181">
        <f>_xlfn.XLOOKUP(A344,[2]KK_DRG_koef_2025a!$A:$A,[2]KK_DRG_koef_2025a!$AA:$AA)</f>
        <v>0.62639999999999996</v>
      </c>
      <c r="AC344" s="177">
        <f t="shared" si="45"/>
        <v>819.16207199999997</v>
      </c>
    </row>
    <row r="345" spans="1:29" ht="45" x14ac:dyDescent="0.25">
      <c r="A345" s="23" t="s">
        <v>664</v>
      </c>
      <c r="B345" s="24" t="s">
        <v>665</v>
      </c>
      <c r="C345" s="24"/>
      <c r="D345" s="24" t="s">
        <v>576</v>
      </c>
      <c r="E345" s="93" t="s">
        <v>577</v>
      </c>
      <c r="F345" s="24" t="s">
        <v>665</v>
      </c>
      <c r="G345" s="108">
        <v>0.90720000000000001</v>
      </c>
      <c r="H345" s="109">
        <v>484.07</v>
      </c>
      <c r="I345" s="99"/>
      <c r="J345" s="25"/>
      <c r="K345" s="108"/>
      <c r="L345" s="109"/>
      <c r="M345" s="25"/>
      <c r="N345" s="25"/>
      <c r="O345" s="108"/>
      <c r="P345" s="109"/>
      <c r="Q345" s="108">
        <v>0.90720000000000001</v>
      </c>
      <c r="R345" s="115">
        <v>749.374416</v>
      </c>
      <c r="S345" s="106">
        <f t="shared" si="41"/>
        <v>0.90720000000000001</v>
      </c>
      <c r="T345" s="114">
        <f t="shared" si="46"/>
        <v>749.374416</v>
      </c>
      <c r="U345" s="106">
        <f t="shared" si="47"/>
        <v>0.90720000000000001</v>
      </c>
      <c r="V345" s="176">
        <f t="shared" si="48"/>
        <v>749.374416</v>
      </c>
      <c r="W345" s="183">
        <v>0.90720000000000001</v>
      </c>
      <c r="X345" s="174">
        <f t="shared" si="42"/>
        <v>996.57</v>
      </c>
      <c r="Y345" s="114">
        <f t="shared" si="43"/>
        <v>1067.3800000000001</v>
      </c>
      <c r="Z345" s="181">
        <f>_xlfn.XLOOKUP(A345,'[1]DRG koeficienti'!$A:$A,'[1]DRG koeficienti'!$F:$F)</f>
        <v>0.90720000000000001</v>
      </c>
      <c r="AA345" s="177">
        <f t="shared" si="44"/>
        <v>1147.78944</v>
      </c>
      <c r="AB345" s="181">
        <f>_xlfn.XLOOKUP(A345,[2]KK_DRG_koef_2025a!$A:$A,[2]KK_DRG_koef_2025a!$AA:$AA)</f>
        <v>0.90720000000000001</v>
      </c>
      <c r="AC345" s="177">
        <f t="shared" si="45"/>
        <v>1186.372656</v>
      </c>
    </row>
    <row r="346" spans="1:29" ht="45" x14ac:dyDescent="0.25">
      <c r="A346" s="23" t="s">
        <v>666</v>
      </c>
      <c r="B346" s="24" t="s">
        <v>667</v>
      </c>
      <c r="C346" s="24"/>
      <c r="D346" s="24" t="s">
        <v>576</v>
      </c>
      <c r="E346" s="93" t="s">
        <v>577</v>
      </c>
      <c r="F346" s="24" t="s">
        <v>667</v>
      </c>
      <c r="G346" s="108">
        <v>0.89700000000000002</v>
      </c>
      <c r="H346" s="109">
        <v>478.63</v>
      </c>
      <c r="I346" s="99" t="s">
        <v>1987</v>
      </c>
      <c r="J346" s="25">
        <v>538.34</v>
      </c>
      <c r="K346" s="108">
        <v>0.89129999999999998</v>
      </c>
      <c r="L346" s="109">
        <v>482.26</v>
      </c>
      <c r="M346" s="25">
        <v>1.1695</v>
      </c>
      <c r="N346" s="25">
        <v>773.25</v>
      </c>
      <c r="O346" s="108">
        <v>1.0880000000000001</v>
      </c>
      <c r="P346" s="109">
        <v>819.22</v>
      </c>
      <c r="Q346" s="108">
        <v>1.2728999999999999</v>
      </c>
      <c r="R346" s="115">
        <v>1051.453587</v>
      </c>
      <c r="S346" s="106">
        <f t="shared" si="41"/>
        <v>1.2728999999999999</v>
      </c>
      <c r="T346" s="114">
        <f t="shared" si="46"/>
        <v>1051.453587</v>
      </c>
      <c r="U346" s="106">
        <f t="shared" si="47"/>
        <v>1.2728999999999999</v>
      </c>
      <c r="V346" s="176">
        <f t="shared" si="48"/>
        <v>1051.453587</v>
      </c>
      <c r="W346" s="183">
        <v>1.0084</v>
      </c>
      <c r="X346" s="174">
        <f t="shared" si="42"/>
        <v>1107.74</v>
      </c>
      <c r="Y346" s="114">
        <f t="shared" si="43"/>
        <v>1186.45</v>
      </c>
      <c r="Z346" s="181">
        <f>_xlfn.XLOOKUP(A346,'[1]DRG koeficienti'!$A:$A,'[1]DRG koeficienti'!$F:$F)</f>
        <v>0.79420000000000002</v>
      </c>
      <c r="AA346" s="177">
        <f t="shared" si="44"/>
        <v>1004.8218400000001</v>
      </c>
      <c r="AB346" s="181">
        <f>_xlfn.XLOOKUP(A346,[2]KK_DRG_koef_2025a!$A:$A,[2]KK_DRG_koef_2025a!$AA:$AA)</f>
        <v>0.79449999999999998</v>
      </c>
      <c r="AC346" s="177">
        <f t="shared" si="45"/>
        <v>1038.991485</v>
      </c>
    </row>
    <row r="347" spans="1:29" ht="45" x14ac:dyDescent="0.25">
      <c r="A347" s="23" t="s">
        <v>668</v>
      </c>
      <c r="B347" s="24" t="s">
        <v>669</v>
      </c>
      <c r="C347" s="24"/>
      <c r="D347" s="24" t="s">
        <v>576</v>
      </c>
      <c r="E347" s="93" t="s">
        <v>577</v>
      </c>
      <c r="F347" s="24" t="s">
        <v>669</v>
      </c>
      <c r="G347" s="108">
        <v>0.28639999999999999</v>
      </c>
      <c r="H347" s="109">
        <v>152.82</v>
      </c>
      <c r="I347" s="99"/>
      <c r="J347" s="25"/>
      <c r="K347" s="108"/>
      <c r="L347" s="109"/>
      <c r="M347" s="25"/>
      <c r="N347" s="25"/>
      <c r="O347" s="108"/>
      <c r="P347" s="109"/>
      <c r="Q347" s="108">
        <v>0.28639999999999999</v>
      </c>
      <c r="R347" s="115">
        <v>236.57499199999998</v>
      </c>
      <c r="S347" s="106">
        <f t="shared" si="41"/>
        <v>0.28639999999999999</v>
      </c>
      <c r="T347" s="114">
        <f t="shared" si="46"/>
        <v>236.57499199999998</v>
      </c>
      <c r="U347" s="106">
        <f t="shared" si="47"/>
        <v>0.28639999999999999</v>
      </c>
      <c r="V347" s="176">
        <f t="shared" si="48"/>
        <v>236.57499199999998</v>
      </c>
      <c r="W347" s="183">
        <v>0.28639999999999999</v>
      </c>
      <c r="X347" s="174">
        <f t="shared" si="42"/>
        <v>314.61</v>
      </c>
      <c r="Y347" s="114">
        <f t="shared" si="43"/>
        <v>336.97</v>
      </c>
      <c r="Z347" s="181">
        <f>_xlfn.XLOOKUP(A347,'[1]DRG koeficienti'!$A:$A,'[1]DRG koeficienti'!$F:$F)</f>
        <v>0.28639999999999999</v>
      </c>
      <c r="AA347" s="177">
        <f t="shared" si="44"/>
        <v>362.35327999999998</v>
      </c>
      <c r="AB347" s="181">
        <f>_xlfn.XLOOKUP(A347,[2]KK_DRG_koef_2025a!$A:$A,[2]KK_DRG_koef_2025a!$AA:$AA)</f>
        <v>0.28639999999999999</v>
      </c>
      <c r="AC347" s="177">
        <f t="shared" si="45"/>
        <v>374.53387199999997</v>
      </c>
    </row>
    <row r="348" spans="1:29" ht="45" x14ac:dyDescent="0.25">
      <c r="A348" s="23" t="s">
        <v>670</v>
      </c>
      <c r="B348" s="24" t="s">
        <v>671</v>
      </c>
      <c r="C348" s="24"/>
      <c r="D348" s="24" t="s">
        <v>576</v>
      </c>
      <c r="E348" s="93" t="s">
        <v>577</v>
      </c>
      <c r="F348" s="24" t="s">
        <v>671</v>
      </c>
      <c r="G348" s="108">
        <v>1.0656000000000001</v>
      </c>
      <c r="H348" s="109">
        <v>568.59</v>
      </c>
      <c r="I348" s="99" t="s">
        <v>1988</v>
      </c>
      <c r="J348" s="25">
        <v>503.46</v>
      </c>
      <c r="K348" s="108">
        <v>0.78410000000000002</v>
      </c>
      <c r="L348" s="109">
        <v>424.25</v>
      </c>
      <c r="M348" s="25">
        <v>0.84909999999999997</v>
      </c>
      <c r="N348" s="25">
        <v>561.41</v>
      </c>
      <c r="O348" s="108">
        <v>0.84870000000000001</v>
      </c>
      <c r="P348" s="109">
        <v>639.04</v>
      </c>
      <c r="Q348" s="108">
        <v>0.76249999999999996</v>
      </c>
      <c r="R348" s="115">
        <v>629.84787499999993</v>
      </c>
      <c r="S348" s="106">
        <f t="shared" si="41"/>
        <v>0.76249999999999996</v>
      </c>
      <c r="T348" s="114">
        <f t="shared" si="46"/>
        <v>629.84787499999993</v>
      </c>
      <c r="U348" s="106">
        <f t="shared" si="47"/>
        <v>0.76249999999999996</v>
      </c>
      <c r="V348" s="176">
        <f t="shared" si="48"/>
        <v>629.84787499999993</v>
      </c>
      <c r="W348" s="183">
        <v>0.76400000000000001</v>
      </c>
      <c r="X348" s="174">
        <f t="shared" si="42"/>
        <v>839.26</v>
      </c>
      <c r="Y348" s="114">
        <f t="shared" si="43"/>
        <v>898.9</v>
      </c>
      <c r="Z348" s="181">
        <f>_xlfn.XLOOKUP(A348,'[1]DRG koeficienti'!$A:$A,'[1]DRG koeficienti'!$F:$F)</f>
        <v>0.60650000000000004</v>
      </c>
      <c r="AA348" s="177">
        <f t="shared" si="44"/>
        <v>767.3438000000001</v>
      </c>
      <c r="AB348" s="181">
        <f>_xlfn.XLOOKUP(A348,[2]KK_DRG_koef_2025a!$A:$A,[2]KK_DRG_koef_2025a!$AA:$AA)</f>
        <v>0.65190000000000003</v>
      </c>
      <c r="AC348" s="177">
        <f t="shared" si="45"/>
        <v>852.50918700000011</v>
      </c>
    </row>
    <row r="349" spans="1:29" ht="45" x14ac:dyDescent="0.25">
      <c r="A349" s="23" t="s">
        <v>672</v>
      </c>
      <c r="B349" s="24" t="s">
        <v>673</v>
      </c>
      <c r="C349" s="24"/>
      <c r="D349" s="24" t="s">
        <v>576</v>
      </c>
      <c r="E349" s="93" t="s">
        <v>577</v>
      </c>
      <c r="F349" s="24" t="s">
        <v>673</v>
      </c>
      <c r="G349" s="108">
        <v>0.46750000000000003</v>
      </c>
      <c r="H349" s="109">
        <v>249.45</v>
      </c>
      <c r="I349" s="99"/>
      <c r="J349" s="25"/>
      <c r="K349" s="108"/>
      <c r="L349" s="109"/>
      <c r="M349" s="25"/>
      <c r="N349" s="25"/>
      <c r="O349" s="108"/>
      <c r="P349" s="109"/>
      <c r="Q349" s="108">
        <v>0.46750000000000003</v>
      </c>
      <c r="R349" s="115">
        <v>386.16902500000003</v>
      </c>
      <c r="S349" s="106">
        <f t="shared" si="41"/>
        <v>0.46750000000000003</v>
      </c>
      <c r="T349" s="114">
        <f t="shared" si="46"/>
        <v>386.16902500000003</v>
      </c>
      <c r="U349" s="106">
        <f t="shared" si="47"/>
        <v>0.46750000000000003</v>
      </c>
      <c r="V349" s="176">
        <f t="shared" si="48"/>
        <v>386.16902500000003</v>
      </c>
      <c r="W349" s="183">
        <v>0.46750000000000003</v>
      </c>
      <c r="X349" s="174">
        <f t="shared" si="42"/>
        <v>513.54999999999995</v>
      </c>
      <c r="Y349" s="114">
        <f t="shared" si="43"/>
        <v>550.04999999999995</v>
      </c>
      <c r="Z349" s="181">
        <f>_xlfn.XLOOKUP(A349,'[1]DRG koeficienti'!$A:$A,'[1]DRG koeficienti'!$F:$F)</f>
        <v>0.46750000000000003</v>
      </c>
      <c r="AA349" s="177">
        <f t="shared" si="44"/>
        <v>591.48100000000011</v>
      </c>
      <c r="AB349" s="181">
        <f>_xlfn.XLOOKUP(A349,[2]KK_DRG_koef_2025a!$A:$A,[2]KK_DRG_koef_2025a!$AA:$AA)</f>
        <v>0.46750000000000003</v>
      </c>
      <c r="AC349" s="177">
        <f t="shared" si="45"/>
        <v>611.36377500000003</v>
      </c>
    </row>
    <row r="350" spans="1:29" ht="45" x14ac:dyDescent="0.25">
      <c r="A350" s="23" t="s">
        <v>674</v>
      </c>
      <c r="B350" s="24" t="s">
        <v>675</v>
      </c>
      <c r="C350" s="24"/>
      <c r="D350" s="24" t="s">
        <v>576</v>
      </c>
      <c r="E350" s="93" t="s">
        <v>577</v>
      </c>
      <c r="F350" s="24" t="s">
        <v>675</v>
      </c>
      <c r="G350" s="108">
        <v>0.80620000000000003</v>
      </c>
      <c r="H350" s="109">
        <v>430.18</v>
      </c>
      <c r="I350" s="99" t="s">
        <v>1989</v>
      </c>
      <c r="J350" s="25">
        <v>531.13</v>
      </c>
      <c r="K350" s="108">
        <v>0.75370000000000004</v>
      </c>
      <c r="L350" s="109">
        <v>407.8</v>
      </c>
      <c r="M350" s="25">
        <v>0.68359999999999999</v>
      </c>
      <c r="N350" s="25">
        <v>451.98</v>
      </c>
      <c r="O350" s="108">
        <v>0.88370000000000004</v>
      </c>
      <c r="P350" s="109">
        <v>665.39</v>
      </c>
      <c r="Q350" s="108">
        <v>0.66490000000000005</v>
      </c>
      <c r="R350" s="115">
        <v>549.22734700000001</v>
      </c>
      <c r="S350" s="106">
        <f t="shared" si="41"/>
        <v>0.66490000000000005</v>
      </c>
      <c r="T350" s="114">
        <f t="shared" si="46"/>
        <v>549.22734700000001</v>
      </c>
      <c r="U350" s="106">
        <f t="shared" si="47"/>
        <v>0.66490000000000005</v>
      </c>
      <c r="V350" s="176">
        <f t="shared" si="48"/>
        <v>549.22734700000001</v>
      </c>
      <c r="W350" s="183">
        <v>0.58640000000000003</v>
      </c>
      <c r="X350" s="174">
        <f t="shared" si="42"/>
        <v>644.16999999999996</v>
      </c>
      <c r="Y350" s="114">
        <f t="shared" si="43"/>
        <v>689.94</v>
      </c>
      <c r="Z350" s="181">
        <f>_xlfn.XLOOKUP(A350,'[1]DRG koeficienti'!$A:$A,'[1]DRG koeficienti'!$F:$F)</f>
        <v>0.59379999999999999</v>
      </c>
      <c r="AA350" s="177">
        <f t="shared" si="44"/>
        <v>751.27575999999999</v>
      </c>
      <c r="AB350" s="181">
        <f>_xlfn.XLOOKUP(A350,[2]KK_DRG_koef_2025a!$A:$A,[2]KK_DRG_koef_2025a!$AA:$AA)</f>
        <v>0.56079999999999997</v>
      </c>
      <c r="AC350" s="177">
        <f t="shared" si="45"/>
        <v>733.37498399999993</v>
      </c>
    </row>
    <row r="351" spans="1:29" ht="45" x14ac:dyDescent="0.25">
      <c r="A351" s="23" t="s">
        <v>676</v>
      </c>
      <c r="B351" s="24" t="s">
        <v>677</v>
      </c>
      <c r="C351" s="24"/>
      <c r="D351" s="24" t="s">
        <v>576</v>
      </c>
      <c r="E351" s="93" t="s">
        <v>577</v>
      </c>
      <c r="F351" s="24" t="s">
        <v>677</v>
      </c>
      <c r="G351" s="108">
        <v>0.7873</v>
      </c>
      <c r="H351" s="109">
        <v>420.1</v>
      </c>
      <c r="I351" s="99"/>
      <c r="J351" s="25"/>
      <c r="K351" s="108"/>
      <c r="L351" s="109"/>
      <c r="M351" s="25"/>
      <c r="N351" s="25"/>
      <c r="O351" s="108"/>
      <c r="P351" s="109"/>
      <c r="Q351" s="108">
        <v>0.7873</v>
      </c>
      <c r="R351" s="115">
        <v>650.33341899999994</v>
      </c>
      <c r="S351" s="106">
        <f t="shared" si="41"/>
        <v>0.7873</v>
      </c>
      <c r="T351" s="114">
        <f t="shared" si="46"/>
        <v>650.33341899999994</v>
      </c>
      <c r="U351" s="106">
        <f t="shared" si="47"/>
        <v>0.7873</v>
      </c>
      <c r="V351" s="176">
        <f t="shared" si="48"/>
        <v>650.33341899999994</v>
      </c>
      <c r="W351" s="183">
        <v>0.7873</v>
      </c>
      <c r="X351" s="174">
        <f t="shared" si="42"/>
        <v>864.86</v>
      </c>
      <c r="Y351" s="114">
        <f t="shared" si="43"/>
        <v>926.31</v>
      </c>
      <c r="Z351" s="181">
        <f>_xlfn.XLOOKUP(A351,'[1]DRG koeficienti'!$A:$A,'[1]DRG koeficienti'!$F:$F)</f>
        <v>0.7873</v>
      </c>
      <c r="AA351" s="177">
        <f t="shared" si="44"/>
        <v>996.09196000000009</v>
      </c>
      <c r="AB351" s="181">
        <f>_xlfn.XLOOKUP(A351,[2]KK_DRG_koef_2025a!$A:$A,[2]KK_DRG_koef_2025a!$AA:$AA)</f>
        <v>0.7873</v>
      </c>
      <c r="AC351" s="177">
        <f t="shared" si="45"/>
        <v>1029.5758290000001</v>
      </c>
    </row>
    <row r="352" spans="1:29" ht="45" x14ac:dyDescent="0.25">
      <c r="A352" s="23" t="s">
        <v>678</v>
      </c>
      <c r="B352" s="24" t="s">
        <v>679</v>
      </c>
      <c r="C352" s="24"/>
      <c r="D352" s="24" t="s">
        <v>576</v>
      </c>
      <c r="E352" s="93" t="s">
        <v>577</v>
      </c>
      <c r="F352" s="24" t="s">
        <v>679</v>
      </c>
      <c r="G352" s="108">
        <v>2.7343000000000002</v>
      </c>
      <c r="H352" s="109">
        <v>1459</v>
      </c>
      <c r="I352" s="99" t="s">
        <v>1990</v>
      </c>
      <c r="J352" s="25">
        <v>1513.5</v>
      </c>
      <c r="K352" s="108">
        <v>3.2831999999999999</v>
      </c>
      <c r="L352" s="109">
        <v>1776.44</v>
      </c>
      <c r="M352" s="25">
        <v>2.6558000000000002</v>
      </c>
      <c r="N352" s="25">
        <v>1755.96</v>
      </c>
      <c r="O352" s="108">
        <v>3.9079999999999999</v>
      </c>
      <c r="P352" s="109">
        <v>2942.57</v>
      </c>
      <c r="Q352" s="108">
        <v>2.3129</v>
      </c>
      <c r="R352" s="115">
        <v>1910.5247869999998</v>
      </c>
      <c r="S352" s="106">
        <f t="shared" si="41"/>
        <v>2.3129</v>
      </c>
      <c r="T352" s="114">
        <f t="shared" si="46"/>
        <v>1910.5247869999998</v>
      </c>
      <c r="U352" s="106">
        <f t="shared" si="47"/>
        <v>2.3129</v>
      </c>
      <c r="V352" s="176">
        <f t="shared" si="48"/>
        <v>1910.5247869999998</v>
      </c>
      <c r="W352" s="183">
        <v>2.0516000000000001</v>
      </c>
      <c r="X352" s="174">
        <f t="shared" si="42"/>
        <v>2253.6999999999998</v>
      </c>
      <c r="Y352" s="114">
        <f t="shared" si="43"/>
        <v>2413.85</v>
      </c>
      <c r="Z352" s="181">
        <f>_xlfn.XLOOKUP(A352,'[1]DRG koeficienti'!$A:$A,'[1]DRG koeficienti'!$F:$F)</f>
        <v>1.8271999999999999</v>
      </c>
      <c r="AA352" s="177">
        <f t="shared" si="44"/>
        <v>2311.7734399999999</v>
      </c>
      <c r="AB352" s="181">
        <f>_xlfn.XLOOKUP(A352,[2]KK_DRG_koef_2025a!$A:$A,[2]KK_DRG_koef_2025a!$AA:$AA)</f>
        <v>1.8634999999999999</v>
      </c>
      <c r="AC352" s="177">
        <f t="shared" si="45"/>
        <v>2436.954855</v>
      </c>
    </row>
    <row r="353" spans="1:29" ht="45" x14ac:dyDescent="0.25">
      <c r="A353" s="23" t="s">
        <v>680</v>
      </c>
      <c r="B353" s="24" t="s">
        <v>681</v>
      </c>
      <c r="C353" s="24"/>
      <c r="D353" s="24" t="s">
        <v>576</v>
      </c>
      <c r="E353" s="93" t="s">
        <v>577</v>
      </c>
      <c r="F353" s="24" t="s">
        <v>681</v>
      </c>
      <c r="G353" s="108">
        <v>1.5176000000000001</v>
      </c>
      <c r="H353" s="109">
        <v>809.78</v>
      </c>
      <c r="I353" s="99" t="s">
        <v>1991</v>
      </c>
      <c r="J353" s="25">
        <v>951.97</v>
      </c>
      <c r="K353" s="108">
        <v>1.8439000000000001</v>
      </c>
      <c r="L353" s="109">
        <v>997.68</v>
      </c>
      <c r="M353" s="25">
        <v>1.6688000000000001</v>
      </c>
      <c r="N353" s="25">
        <v>1103.3800000000001</v>
      </c>
      <c r="O353" s="108">
        <v>1.5322</v>
      </c>
      <c r="P353" s="109">
        <v>1153.69</v>
      </c>
      <c r="Q353" s="108">
        <v>1.2355</v>
      </c>
      <c r="R353" s="115">
        <v>1020.560065</v>
      </c>
      <c r="S353" s="106">
        <f t="shared" si="41"/>
        <v>1.2355</v>
      </c>
      <c r="T353" s="114">
        <f t="shared" si="46"/>
        <v>1020.560065</v>
      </c>
      <c r="U353" s="106">
        <f t="shared" si="47"/>
        <v>1.2355</v>
      </c>
      <c r="V353" s="176">
        <f t="shared" si="48"/>
        <v>1020.560065</v>
      </c>
      <c r="W353" s="183">
        <v>1.0546</v>
      </c>
      <c r="X353" s="174">
        <f t="shared" si="42"/>
        <v>1158.49</v>
      </c>
      <c r="Y353" s="114">
        <f t="shared" si="43"/>
        <v>1240.81</v>
      </c>
      <c r="Z353" s="181">
        <f>_xlfn.XLOOKUP(A353,'[1]DRG koeficienti'!$A:$A,'[1]DRG koeficienti'!$F:$F)</f>
        <v>1.0801000000000001</v>
      </c>
      <c r="AA353" s="177">
        <f t="shared" si="44"/>
        <v>1366.5425200000002</v>
      </c>
      <c r="AB353" s="181">
        <f>_xlfn.XLOOKUP(A353,[2]KK_DRG_koef_2025a!$A:$A,[2]KK_DRG_koef_2025a!$AA:$AA)</f>
        <v>1.0831999999999999</v>
      </c>
      <c r="AC353" s="177">
        <f t="shared" si="45"/>
        <v>1416.533136</v>
      </c>
    </row>
    <row r="354" spans="1:29" ht="45" x14ac:dyDescent="0.25">
      <c r="A354" s="23" t="s">
        <v>682</v>
      </c>
      <c r="B354" s="24" t="s">
        <v>683</v>
      </c>
      <c r="C354" s="24"/>
      <c r="D354" s="24" t="s">
        <v>576</v>
      </c>
      <c r="E354" s="93" t="s">
        <v>577</v>
      </c>
      <c r="F354" s="24" t="s">
        <v>683</v>
      </c>
      <c r="G354" s="108">
        <v>2.3408000000000002</v>
      </c>
      <c r="H354" s="109">
        <v>1249.03</v>
      </c>
      <c r="I354" s="99"/>
      <c r="J354" s="25"/>
      <c r="K354" s="108"/>
      <c r="L354" s="109"/>
      <c r="M354" s="25"/>
      <c r="N354" s="25"/>
      <c r="O354" s="108"/>
      <c r="P354" s="109"/>
      <c r="Q354" s="108">
        <v>2.3408000000000002</v>
      </c>
      <c r="R354" s="115">
        <v>1933.5710240000001</v>
      </c>
      <c r="S354" s="106">
        <f t="shared" si="41"/>
        <v>2.3408000000000002</v>
      </c>
      <c r="T354" s="114">
        <f t="shared" si="46"/>
        <v>1933.5710240000001</v>
      </c>
      <c r="U354" s="106">
        <f t="shared" si="47"/>
        <v>2.3408000000000002</v>
      </c>
      <c r="V354" s="176">
        <f t="shared" si="48"/>
        <v>1933.5710240000001</v>
      </c>
      <c r="W354" s="183">
        <v>2.3408000000000002</v>
      </c>
      <c r="X354" s="174">
        <f t="shared" si="42"/>
        <v>2571.39</v>
      </c>
      <c r="Y354" s="114">
        <f t="shared" si="43"/>
        <v>2754.12</v>
      </c>
      <c r="Z354" s="181">
        <f>_xlfn.XLOOKUP(A354,'[1]DRG koeficienti'!$A:$A,'[1]DRG koeficienti'!$F:$F)</f>
        <v>2.3408000000000002</v>
      </c>
      <c r="AA354" s="177">
        <f t="shared" si="44"/>
        <v>2961.5801600000004</v>
      </c>
      <c r="AB354" s="181">
        <f>_xlfn.XLOOKUP(A354,[2]KK_DRG_koef_2025a!$A:$A,[2]KK_DRG_koef_2025a!$AA:$AA)</f>
        <v>2.3408000000000002</v>
      </c>
      <c r="AC354" s="177">
        <f t="shared" si="45"/>
        <v>3061.1343840000004</v>
      </c>
    </row>
    <row r="355" spans="1:29" ht="45" x14ac:dyDescent="0.25">
      <c r="A355" s="23" t="s">
        <v>684</v>
      </c>
      <c r="B355" s="24" t="s">
        <v>685</v>
      </c>
      <c r="C355" s="24"/>
      <c r="D355" s="24" t="s">
        <v>576</v>
      </c>
      <c r="E355" s="93" t="s">
        <v>577</v>
      </c>
      <c r="F355" s="24" t="s">
        <v>685</v>
      </c>
      <c r="G355" s="108">
        <v>0.74039999999999995</v>
      </c>
      <c r="H355" s="109">
        <v>395.07</v>
      </c>
      <c r="I355" s="99" t="s">
        <v>1992</v>
      </c>
      <c r="J355" s="25">
        <v>253.07</v>
      </c>
      <c r="K355" s="108">
        <v>0.37269999999999998</v>
      </c>
      <c r="L355" s="109">
        <v>201.66</v>
      </c>
      <c r="M355" s="25">
        <v>0.50749999999999995</v>
      </c>
      <c r="N355" s="25">
        <v>335.55</v>
      </c>
      <c r="O355" s="108">
        <v>0.68440000000000001</v>
      </c>
      <c r="P355" s="109">
        <v>515.33000000000004</v>
      </c>
      <c r="Q355" s="108">
        <v>0.67030000000000001</v>
      </c>
      <c r="R355" s="115">
        <v>553.68790899999999</v>
      </c>
      <c r="S355" s="106">
        <f t="shared" si="41"/>
        <v>0.67030000000000001</v>
      </c>
      <c r="T355" s="114">
        <f t="shared" si="46"/>
        <v>553.68790899999999</v>
      </c>
      <c r="U355" s="106">
        <f t="shared" si="47"/>
        <v>0.67030000000000001</v>
      </c>
      <c r="V355" s="176">
        <f t="shared" si="48"/>
        <v>553.68790899999999</v>
      </c>
      <c r="W355" s="183">
        <v>0.69830000000000003</v>
      </c>
      <c r="X355" s="174">
        <f t="shared" si="42"/>
        <v>767.09</v>
      </c>
      <c r="Y355" s="114">
        <f t="shared" si="43"/>
        <v>821.6</v>
      </c>
      <c r="Z355" s="181">
        <f>_xlfn.XLOOKUP(A355,'[1]DRG koeficienti'!$A:$A,'[1]DRG koeficienti'!$F:$F)</f>
        <v>0.64439999999999997</v>
      </c>
      <c r="AA355" s="177">
        <f t="shared" si="44"/>
        <v>815.29488000000003</v>
      </c>
      <c r="AB355" s="181">
        <f>_xlfn.XLOOKUP(A355,[2]KK_DRG_koef_2025a!$A:$A,[2]KK_DRG_koef_2025a!$AA:$AA)</f>
        <v>0.56640000000000001</v>
      </c>
      <c r="AC355" s="177">
        <f t="shared" si="45"/>
        <v>740.69827199999997</v>
      </c>
    </row>
    <row r="356" spans="1:29" ht="45" x14ac:dyDescent="0.25">
      <c r="A356" s="23" t="s">
        <v>686</v>
      </c>
      <c r="B356" s="24" t="s">
        <v>687</v>
      </c>
      <c r="C356" s="24"/>
      <c r="D356" s="24" t="s">
        <v>576</v>
      </c>
      <c r="E356" s="93" t="s">
        <v>577</v>
      </c>
      <c r="F356" s="24" t="s">
        <v>687</v>
      </c>
      <c r="G356" s="108">
        <v>0.82969999999999999</v>
      </c>
      <c r="H356" s="109">
        <v>442.72</v>
      </c>
      <c r="I356" s="99" t="s">
        <v>1993</v>
      </c>
      <c r="J356" s="25">
        <v>335.64</v>
      </c>
      <c r="K356" s="108">
        <v>0.57030000000000003</v>
      </c>
      <c r="L356" s="109">
        <v>308.57</v>
      </c>
      <c r="M356" s="25">
        <v>0.67859999999999998</v>
      </c>
      <c r="N356" s="25">
        <v>448.68</v>
      </c>
      <c r="O356" s="108">
        <v>0.66459999999999997</v>
      </c>
      <c r="P356" s="109">
        <v>500.42</v>
      </c>
      <c r="Q356" s="108">
        <v>0.68269999999999997</v>
      </c>
      <c r="R356" s="115">
        <v>563.93068099999994</v>
      </c>
      <c r="S356" s="106">
        <f t="shared" si="41"/>
        <v>0.68269999999999997</v>
      </c>
      <c r="T356" s="114">
        <f t="shared" si="46"/>
        <v>563.93068099999994</v>
      </c>
      <c r="U356" s="106">
        <f t="shared" si="47"/>
        <v>0.68269999999999997</v>
      </c>
      <c r="V356" s="176">
        <f t="shared" si="48"/>
        <v>563.93068099999994</v>
      </c>
      <c r="W356" s="183">
        <v>0.63149999999999995</v>
      </c>
      <c r="X356" s="174">
        <f t="shared" si="42"/>
        <v>693.71</v>
      </c>
      <c r="Y356" s="114">
        <f t="shared" si="43"/>
        <v>743</v>
      </c>
      <c r="Z356" s="181">
        <f>_xlfn.XLOOKUP(A356,'[1]DRG koeficienti'!$A:$A,'[1]DRG koeficienti'!$F:$F)</f>
        <v>0.6794</v>
      </c>
      <c r="AA356" s="177">
        <f t="shared" si="44"/>
        <v>859.57688000000007</v>
      </c>
      <c r="AB356" s="181">
        <f>_xlfn.XLOOKUP(A356,[2]KK_DRG_koef_2025a!$A:$A,[2]KK_DRG_koef_2025a!$AA:$AA)</f>
        <v>0.65800000000000003</v>
      </c>
      <c r="AC356" s="177">
        <f t="shared" si="45"/>
        <v>860.48634000000004</v>
      </c>
    </row>
    <row r="357" spans="1:29" ht="45" x14ac:dyDescent="0.25">
      <c r="A357" s="23" t="s">
        <v>688</v>
      </c>
      <c r="B357" s="24" t="s">
        <v>689</v>
      </c>
      <c r="C357" s="24"/>
      <c r="D357" s="24" t="s">
        <v>576</v>
      </c>
      <c r="E357" s="93" t="s">
        <v>577</v>
      </c>
      <c r="F357" s="24" t="s">
        <v>689</v>
      </c>
      <c r="G357" s="108">
        <v>0.40450000000000003</v>
      </c>
      <c r="H357" s="109">
        <v>215.84</v>
      </c>
      <c r="I357" s="99" t="s">
        <v>1994</v>
      </c>
      <c r="J357" s="25">
        <v>147.68</v>
      </c>
      <c r="K357" s="108">
        <v>0.49869999999999998</v>
      </c>
      <c r="L357" s="109">
        <v>269.83</v>
      </c>
      <c r="M357" s="25">
        <v>0.42230000000000001</v>
      </c>
      <c r="N357" s="25">
        <v>279.22000000000003</v>
      </c>
      <c r="O357" s="108">
        <v>0.28460000000000002</v>
      </c>
      <c r="P357" s="109">
        <v>214.29</v>
      </c>
      <c r="Q357" s="108">
        <v>0.42030000000000001</v>
      </c>
      <c r="R357" s="115">
        <v>347.180409</v>
      </c>
      <c r="S357" s="106">
        <f t="shared" si="41"/>
        <v>0.42030000000000001</v>
      </c>
      <c r="T357" s="114">
        <f t="shared" si="46"/>
        <v>347.180409</v>
      </c>
      <c r="U357" s="106">
        <f t="shared" si="47"/>
        <v>0.42030000000000001</v>
      </c>
      <c r="V357" s="176">
        <f t="shared" si="48"/>
        <v>347.180409</v>
      </c>
      <c r="W357" s="183">
        <v>0.51839999999999997</v>
      </c>
      <c r="X357" s="174">
        <f t="shared" si="42"/>
        <v>569.47</v>
      </c>
      <c r="Y357" s="114">
        <f t="shared" si="43"/>
        <v>609.92999999999995</v>
      </c>
      <c r="Z357" s="181">
        <f>_xlfn.XLOOKUP(A357,'[1]DRG koeficienti'!$A:$A,'[1]DRG koeficienti'!$F:$F)</f>
        <v>0.43959999999999999</v>
      </c>
      <c r="AA357" s="177">
        <f t="shared" si="44"/>
        <v>556.18191999999999</v>
      </c>
      <c r="AB357" s="181">
        <f>_xlfn.XLOOKUP(A357,[2]KK_DRG_koef_2025a!$A:$A,[2]KK_DRG_koef_2025a!$AA:$AA)</f>
        <v>0.40749999999999997</v>
      </c>
      <c r="AC357" s="177">
        <f t="shared" si="45"/>
        <v>532.89997499999993</v>
      </c>
    </row>
    <row r="358" spans="1:29" ht="45" x14ac:dyDescent="0.25">
      <c r="A358" s="23" t="s">
        <v>690</v>
      </c>
      <c r="B358" s="24" t="s">
        <v>691</v>
      </c>
      <c r="C358" s="24"/>
      <c r="D358" s="24" t="s">
        <v>576</v>
      </c>
      <c r="E358" s="93" t="s">
        <v>577</v>
      </c>
      <c r="F358" s="24" t="s">
        <v>691</v>
      </c>
      <c r="G358" s="108">
        <v>0.69599999999999995</v>
      </c>
      <c r="H358" s="109">
        <v>371.38</v>
      </c>
      <c r="I358" s="99" t="s">
        <v>1995</v>
      </c>
      <c r="J358" s="25">
        <v>408.12</v>
      </c>
      <c r="K358" s="108">
        <v>0.7369</v>
      </c>
      <c r="L358" s="109">
        <v>398.71</v>
      </c>
      <c r="M358" s="25">
        <v>0.88400000000000001</v>
      </c>
      <c r="N358" s="25">
        <v>584.48</v>
      </c>
      <c r="O358" s="108">
        <v>0.84289999999999998</v>
      </c>
      <c r="P358" s="109">
        <v>634.66999999999996</v>
      </c>
      <c r="Q358" s="108">
        <v>0.85829999999999995</v>
      </c>
      <c r="R358" s="115">
        <v>708.98154899999997</v>
      </c>
      <c r="S358" s="106">
        <f t="shared" si="41"/>
        <v>0.85829999999999995</v>
      </c>
      <c r="T358" s="114">
        <f t="shared" si="46"/>
        <v>708.98154899999997</v>
      </c>
      <c r="U358" s="106">
        <f t="shared" si="47"/>
        <v>0.85829999999999995</v>
      </c>
      <c r="V358" s="176">
        <f t="shared" si="48"/>
        <v>708.98154899999997</v>
      </c>
      <c r="W358" s="183">
        <v>0.65600000000000003</v>
      </c>
      <c r="X358" s="174">
        <f t="shared" si="42"/>
        <v>720.62</v>
      </c>
      <c r="Y358" s="114">
        <f t="shared" si="43"/>
        <v>771.83</v>
      </c>
      <c r="Z358" s="181">
        <f>_xlfn.XLOOKUP(A358,'[1]DRG koeficienti'!$A:$A,'[1]DRG koeficienti'!$F:$F)</f>
        <v>0.75970000000000004</v>
      </c>
      <c r="AA358" s="177">
        <f t="shared" si="44"/>
        <v>961.17244000000005</v>
      </c>
      <c r="AB358" s="181">
        <f>_xlfn.XLOOKUP(A358,[2]KK_DRG_koef_2025a!$A:$A,[2]KK_DRG_koef_2025a!$AA:$AA)</f>
        <v>0.81910000000000005</v>
      </c>
      <c r="AC358" s="177">
        <f t="shared" si="45"/>
        <v>1071.1616430000001</v>
      </c>
    </row>
    <row r="359" spans="1:29" ht="45" x14ac:dyDescent="0.25">
      <c r="A359" s="23" t="s">
        <v>692</v>
      </c>
      <c r="B359" s="24" t="s">
        <v>693</v>
      </c>
      <c r="C359" s="24"/>
      <c r="D359" s="24" t="s">
        <v>576</v>
      </c>
      <c r="E359" s="93" t="s">
        <v>577</v>
      </c>
      <c r="F359" s="24" t="s">
        <v>693</v>
      </c>
      <c r="G359" s="108">
        <v>0.8911</v>
      </c>
      <c r="H359" s="109">
        <v>475.48</v>
      </c>
      <c r="I359" s="99" t="s">
        <v>1996</v>
      </c>
      <c r="J359" s="25">
        <v>415.71</v>
      </c>
      <c r="K359" s="108">
        <v>0.93610000000000004</v>
      </c>
      <c r="L359" s="109">
        <v>506.5</v>
      </c>
      <c r="M359" s="25">
        <v>0.76829999999999998</v>
      </c>
      <c r="N359" s="25">
        <v>507.98</v>
      </c>
      <c r="O359" s="108">
        <v>0.81259999999999999</v>
      </c>
      <c r="P359" s="109">
        <v>611.86</v>
      </c>
      <c r="Q359" s="108">
        <v>0.82769999999999999</v>
      </c>
      <c r="R359" s="115">
        <v>683.70503099999996</v>
      </c>
      <c r="S359" s="106">
        <f t="shared" si="41"/>
        <v>0.82769999999999999</v>
      </c>
      <c r="T359" s="114">
        <f t="shared" si="46"/>
        <v>683.70503099999996</v>
      </c>
      <c r="U359" s="106">
        <f t="shared" si="47"/>
        <v>0.82769999999999999</v>
      </c>
      <c r="V359" s="176">
        <f t="shared" si="48"/>
        <v>683.70503099999996</v>
      </c>
      <c r="W359" s="183">
        <v>0.77480000000000004</v>
      </c>
      <c r="X359" s="174">
        <f t="shared" si="42"/>
        <v>851.13</v>
      </c>
      <c r="Y359" s="114">
        <f t="shared" si="43"/>
        <v>911.61</v>
      </c>
      <c r="Z359" s="181">
        <f>_xlfn.XLOOKUP(A359,'[1]DRG koeficienti'!$A:$A,'[1]DRG koeficienti'!$F:$F)</f>
        <v>0.75800000000000001</v>
      </c>
      <c r="AA359" s="177">
        <f t="shared" si="44"/>
        <v>959.02160000000003</v>
      </c>
      <c r="AB359" s="181">
        <f>_xlfn.XLOOKUP(A359,[2]KK_DRG_koef_2025a!$A:$A,[2]KK_DRG_koef_2025a!$AA:$AA)</f>
        <v>0.76980000000000004</v>
      </c>
      <c r="AC359" s="177">
        <f t="shared" si="45"/>
        <v>1006.690554</v>
      </c>
    </row>
    <row r="360" spans="1:29" ht="45" x14ac:dyDescent="0.25">
      <c r="A360" s="23" t="s">
        <v>694</v>
      </c>
      <c r="B360" s="24" t="s">
        <v>695</v>
      </c>
      <c r="C360" s="24"/>
      <c r="D360" s="24" t="s">
        <v>576</v>
      </c>
      <c r="E360" s="93" t="s">
        <v>577</v>
      </c>
      <c r="F360" s="24" t="s">
        <v>695</v>
      </c>
      <c r="G360" s="108">
        <v>1.026</v>
      </c>
      <c r="H360" s="109">
        <v>547.46</v>
      </c>
      <c r="I360" s="99" t="s">
        <v>1997</v>
      </c>
      <c r="J360" s="25">
        <v>480</v>
      </c>
      <c r="K360" s="108">
        <v>1.0673999999999999</v>
      </c>
      <c r="L360" s="109">
        <v>577.54</v>
      </c>
      <c r="M360" s="25">
        <v>0.97299999999999998</v>
      </c>
      <c r="N360" s="25">
        <v>643.33000000000004</v>
      </c>
      <c r="O360" s="108">
        <v>1.0133000000000001</v>
      </c>
      <c r="P360" s="109">
        <v>762.97</v>
      </c>
      <c r="Q360" s="108">
        <v>1.1299999999999999</v>
      </c>
      <c r="R360" s="115">
        <v>933.4138999999999</v>
      </c>
      <c r="S360" s="106">
        <f t="shared" si="41"/>
        <v>1.1299999999999999</v>
      </c>
      <c r="T360" s="114">
        <f t="shared" si="46"/>
        <v>933.4138999999999</v>
      </c>
      <c r="U360" s="106">
        <f t="shared" si="47"/>
        <v>1.1299999999999999</v>
      </c>
      <c r="V360" s="176">
        <f t="shared" si="48"/>
        <v>933.4138999999999</v>
      </c>
      <c r="W360" s="183">
        <v>1.1276999999999999</v>
      </c>
      <c r="X360" s="174">
        <f t="shared" si="42"/>
        <v>1238.79</v>
      </c>
      <c r="Y360" s="114">
        <f t="shared" si="43"/>
        <v>1326.82</v>
      </c>
      <c r="Z360" s="181">
        <f>_xlfn.XLOOKUP(A360,'[1]DRG koeficienti'!$A:$A,'[1]DRG koeficienti'!$F:$F)</f>
        <v>0.85389999999999999</v>
      </c>
      <c r="AA360" s="177">
        <f t="shared" si="44"/>
        <v>1080.35428</v>
      </c>
      <c r="AB360" s="181">
        <f>_xlfn.XLOOKUP(A360,[2]KK_DRG_koef_2025a!$A:$A,[2]KK_DRG_koef_2025a!$AA:$AA)</f>
        <v>0.89229999999999998</v>
      </c>
      <c r="AC360" s="177">
        <f t="shared" si="45"/>
        <v>1166.887479</v>
      </c>
    </row>
    <row r="361" spans="1:29" ht="45" x14ac:dyDescent="0.25">
      <c r="A361" s="23" t="s">
        <v>696</v>
      </c>
      <c r="B361" s="24" t="s">
        <v>697</v>
      </c>
      <c r="C361" s="24"/>
      <c r="D361" s="24" t="s">
        <v>576</v>
      </c>
      <c r="E361" s="93" t="s">
        <v>577</v>
      </c>
      <c r="F361" s="24" t="s">
        <v>697</v>
      </c>
      <c r="G361" s="108">
        <v>0.76770000000000005</v>
      </c>
      <c r="H361" s="109">
        <v>409.64</v>
      </c>
      <c r="I361" s="99" t="s">
        <v>1998</v>
      </c>
      <c r="J361" s="25">
        <v>380.61</v>
      </c>
      <c r="K361" s="108">
        <v>0.66100000000000003</v>
      </c>
      <c r="L361" s="109">
        <v>357.65</v>
      </c>
      <c r="M361" s="25">
        <v>0.86619999999999997</v>
      </c>
      <c r="N361" s="25">
        <v>572.71</v>
      </c>
      <c r="O361" s="108">
        <v>0.65049999999999997</v>
      </c>
      <c r="P361" s="109">
        <v>489.8</v>
      </c>
      <c r="Q361" s="108">
        <v>0.76770000000000005</v>
      </c>
      <c r="R361" s="115">
        <v>634.14323100000001</v>
      </c>
      <c r="S361" s="106">
        <f t="shared" si="41"/>
        <v>0.76770000000000005</v>
      </c>
      <c r="T361" s="114">
        <f t="shared" si="46"/>
        <v>634.14323100000001</v>
      </c>
      <c r="U361" s="106">
        <f t="shared" si="47"/>
        <v>0.76770000000000005</v>
      </c>
      <c r="V361" s="176">
        <f t="shared" si="48"/>
        <v>634.14323100000001</v>
      </c>
      <c r="W361" s="183">
        <v>0.79890000000000005</v>
      </c>
      <c r="X361" s="174">
        <f t="shared" si="42"/>
        <v>877.6</v>
      </c>
      <c r="Y361" s="114">
        <f t="shared" si="43"/>
        <v>939.96</v>
      </c>
      <c r="Z361" s="181">
        <f>_xlfn.XLOOKUP(A361,'[1]DRG koeficienti'!$A:$A,'[1]DRG koeficienti'!$F:$F)</f>
        <v>0.69079999999999997</v>
      </c>
      <c r="AA361" s="177">
        <f t="shared" si="44"/>
        <v>874.00015999999994</v>
      </c>
      <c r="AB361" s="181">
        <f>_xlfn.XLOOKUP(A361,[2]KK_DRG_koef_2025a!$A:$A,[2]KK_DRG_koef_2025a!$AA:$AA)</f>
        <v>0.84430000000000005</v>
      </c>
      <c r="AC361" s="177">
        <f t="shared" si="45"/>
        <v>1104.1164390000001</v>
      </c>
    </row>
    <row r="362" spans="1:29" ht="45" x14ac:dyDescent="0.25">
      <c r="A362" s="23" t="s">
        <v>698</v>
      </c>
      <c r="B362" s="24" t="s">
        <v>699</v>
      </c>
      <c r="C362" s="24"/>
      <c r="D362" s="24" t="s">
        <v>576</v>
      </c>
      <c r="E362" s="93" t="s">
        <v>577</v>
      </c>
      <c r="F362" s="24" t="s">
        <v>699</v>
      </c>
      <c r="G362" s="108">
        <v>1.4171</v>
      </c>
      <c r="H362" s="109">
        <v>756.15</v>
      </c>
      <c r="I362" s="99" t="s">
        <v>1999</v>
      </c>
      <c r="J362" s="25">
        <v>723.4</v>
      </c>
      <c r="K362" s="108">
        <v>1.2513000000000001</v>
      </c>
      <c r="L362" s="109">
        <v>677.04</v>
      </c>
      <c r="M362" s="25">
        <v>1.3867</v>
      </c>
      <c r="N362" s="25">
        <v>916.86</v>
      </c>
      <c r="O362" s="108">
        <v>1.3406</v>
      </c>
      <c r="P362" s="109">
        <v>1009.42</v>
      </c>
      <c r="Q362" s="108">
        <v>1.4607000000000001</v>
      </c>
      <c r="R362" s="115">
        <v>1206.5820209999999</v>
      </c>
      <c r="S362" s="106">
        <f t="shared" si="41"/>
        <v>1.4607000000000001</v>
      </c>
      <c r="T362" s="114">
        <f t="shared" si="46"/>
        <v>1206.5820209999999</v>
      </c>
      <c r="U362" s="106">
        <f t="shared" si="47"/>
        <v>1.4607000000000001</v>
      </c>
      <c r="V362" s="176">
        <f t="shared" si="48"/>
        <v>1206.5820209999999</v>
      </c>
      <c r="W362" s="183">
        <v>1.4910000000000001</v>
      </c>
      <c r="X362" s="174">
        <f t="shared" si="42"/>
        <v>1637.88</v>
      </c>
      <c r="Y362" s="114">
        <f t="shared" si="43"/>
        <v>1754.27</v>
      </c>
      <c r="Z362" s="181">
        <f>_xlfn.XLOOKUP(A362,'[1]DRG koeficienti'!$A:$A,'[1]DRG koeficienti'!$F:$F)</f>
        <v>1.3083</v>
      </c>
      <c r="AA362" s="177">
        <f t="shared" si="44"/>
        <v>1655.26116</v>
      </c>
      <c r="AB362" s="181">
        <f>_xlfn.XLOOKUP(A362,[2]KK_DRG_koef_2025a!$A:$A,[2]KK_DRG_koef_2025a!$AA:$AA)</f>
        <v>1.6535</v>
      </c>
      <c r="AC362" s="177">
        <f t="shared" si="45"/>
        <v>2162.3315550000002</v>
      </c>
    </row>
    <row r="363" spans="1:29" ht="45" x14ac:dyDescent="0.25">
      <c r="A363" s="23" t="s">
        <v>700</v>
      </c>
      <c r="B363" s="24" t="s">
        <v>701</v>
      </c>
      <c r="C363" s="24"/>
      <c r="D363" s="24" t="s">
        <v>576</v>
      </c>
      <c r="E363" s="93" t="s">
        <v>577</v>
      </c>
      <c r="F363" s="24" t="s">
        <v>701</v>
      </c>
      <c r="G363" s="108">
        <v>1.1034999999999999</v>
      </c>
      <c r="H363" s="109">
        <v>588.82000000000005</v>
      </c>
      <c r="I363" s="99" t="s">
        <v>2000</v>
      </c>
      <c r="J363" s="25">
        <v>444.96</v>
      </c>
      <c r="K363" s="108">
        <v>0.86099999999999999</v>
      </c>
      <c r="L363" s="109">
        <v>465.86</v>
      </c>
      <c r="M363" s="25">
        <v>0.95809999999999995</v>
      </c>
      <c r="N363" s="25">
        <v>633.48</v>
      </c>
      <c r="O363" s="108">
        <v>0.99199999999999999</v>
      </c>
      <c r="P363" s="109">
        <v>746.94</v>
      </c>
      <c r="Q363" s="108">
        <v>1.2322</v>
      </c>
      <c r="R363" s="115">
        <v>1017.834166</v>
      </c>
      <c r="S363" s="106">
        <f t="shared" si="41"/>
        <v>1.2322</v>
      </c>
      <c r="T363" s="114">
        <f t="shared" si="46"/>
        <v>1017.834166</v>
      </c>
      <c r="U363" s="106">
        <f t="shared" si="47"/>
        <v>1.2322</v>
      </c>
      <c r="V363" s="176">
        <f t="shared" si="48"/>
        <v>1017.834166</v>
      </c>
      <c r="W363" s="183">
        <v>0.93110000000000004</v>
      </c>
      <c r="X363" s="174">
        <f t="shared" si="42"/>
        <v>1022.82</v>
      </c>
      <c r="Y363" s="114">
        <f t="shared" si="43"/>
        <v>1095.5</v>
      </c>
      <c r="Z363" s="181">
        <f>_xlfn.XLOOKUP(A363,'[1]DRG koeficienti'!$A:$A,'[1]DRG koeficienti'!$F:$F)</f>
        <v>1.0683</v>
      </c>
      <c r="AA363" s="177">
        <f t="shared" si="44"/>
        <v>1351.6131600000001</v>
      </c>
      <c r="AB363" s="181">
        <f>_xlfn.XLOOKUP(A363,[2]KK_DRG_koef_2025a!$A:$A,[2]KK_DRG_koef_2025a!$AA:$AA)</f>
        <v>1.0004</v>
      </c>
      <c r="AC363" s="177">
        <f t="shared" si="45"/>
        <v>1308.2530919999999</v>
      </c>
    </row>
    <row r="364" spans="1:29" ht="45" x14ac:dyDescent="0.25">
      <c r="A364" s="23" t="s">
        <v>702</v>
      </c>
      <c r="B364" s="24" t="s">
        <v>703</v>
      </c>
      <c r="C364" s="24"/>
      <c r="D364" s="24" t="s">
        <v>576</v>
      </c>
      <c r="E364" s="93" t="s">
        <v>577</v>
      </c>
      <c r="F364" s="24" t="s">
        <v>703</v>
      </c>
      <c r="G364" s="108">
        <v>0.58509999999999995</v>
      </c>
      <c r="H364" s="109">
        <v>312.2</v>
      </c>
      <c r="I364" s="99" t="s">
        <v>2001</v>
      </c>
      <c r="J364" s="25">
        <v>323.95999999999998</v>
      </c>
      <c r="K364" s="108">
        <v>0.56640000000000001</v>
      </c>
      <c r="L364" s="109">
        <v>306.45999999999998</v>
      </c>
      <c r="M364" s="25">
        <v>0.70720000000000005</v>
      </c>
      <c r="N364" s="25">
        <v>467.59</v>
      </c>
      <c r="O364" s="108">
        <v>0.71819999999999995</v>
      </c>
      <c r="P364" s="109">
        <v>540.78</v>
      </c>
      <c r="Q364" s="108">
        <v>0.77170000000000005</v>
      </c>
      <c r="R364" s="115">
        <v>637.44735100000003</v>
      </c>
      <c r="S364" s="106">
        <f t="shared" si="41"/>
        <v>0.77170000000000005</v>
      </c>
      <c r="T364" s="114">
        <f t="shared" si="46"/>
        <v>637.44735100000003</v>
      </c>
      <c r="U364" s="106">
        <f t="shared" si="47"/>
        <v>0.77170000000000005</v>
      </c>
      <c r="V364" s="176">
        <f t="shared" si="48"/>
        <v>637.44735100000003</v>
      </c>
      <c r="W364" s="183">
        <v>0.69989999999999997</v>
      </c>
      <c r="X364" s="174">
        <f t="shared" si="42"/>
        <v>768.85</v>
      </c>
      <c r="Y364" s="114">
        <f t="shared" si="43"/>
        <v>823.48</v>
      </c>
      <c r="Z364" s="181">
        <f>_xlfn.XLOOKUP(A364,'[1]DRG koeficienti'!$A:$A,'[1]DRG koeficienti'!$F:$F)</f>
        <v>0.6482</v>
      </c>
      <c r="AA364" s="177">
        <f t="shared" si="44"/>
        <v>820.10264000000006</v>
      </c>
      <c r="AB364" s="181">
        <f>_xlfn.XLOOKUP(A364,[2]KK_DRG_koef_2025a!$A:$A,[2]KK_DRG_koef_2025a!$AA:$AA)</f>
        <v>0.61240000000000006</v>
      </c>
      <c r="AC364" s="177">
        <f t="shared" si="45"/>
        <v>800.85385200000007</v>
      </c>
    </row>
    <row r="365" spans="1:29" ht="45" x14ac:dyDescent="0.25">
      <c r="A365" s="23" t="s">
        <v>704</v>
      </c>
      <c r="B365" s="24" t="s">
        <v>705</v>
      </c>
      <c r="C365" s="24"/>
      <c r="D365" s="24" t="s">
        <v>576</v>
      </c>
      <c r="E365" s="93" t="s">
        <v>577</v>
      </c>
      <c r="F365" s="24" t="s">
        <v>705</v>
      </c>
      <c r="G365" s="108">
        <v>0.66190000000000004</v>
      </c>
      <c r="H365" s="109">
        <v>353.18</v>
      </c>
      <c r="I365" s="99" t="s">
        <v>2002</v>
      </c>
      <c r="J365" s="25">
        <v>348.58</v>
      </c>
      <c r="K365" s="108">
        <v>0.63490000000000002</v>
      </c>
      <c r="L365" s="109">
        <v>343.53</v>
      </c>
      <c r="M365" s="25">
        <v>0.65559999999999996</v>
      </c>
      <c r="N365" s="25">
        <v>433.47</v>
      </c>
      <c r="O365" s="108">
        <v>0.5988</v>
      </c>
      <c r="P365" s="109">
        <v>450.87</v>
      </c>
      <c r="Q365" s="108">
        <v>0.72599999999999998</v>
      </c>
      <c r="R365" s="115">
        <v>599.69777999999997</v>
      </c>
      <c r="S365" s="106">
        <f t="shared" si="41"/>
        <v>0.72599999999999998</v>
      </c>
      <c r="T365" s="114">
        <f t="shared" si="46"/>
        <v>599.69777999999997</v>
      </c>
      <c r="U365" s="106">
        <f t="shared" si="47"/>
        <v>0.72599999999999998</v>
      </c>
      <c r="V365" s="176">
        <f t="shared" si="48"/>
        <v>599.69777999999997</v>
      </c>
      <c r="W365" s="183">
        <v>0.58660000000000001</v>
      </c>
      <c r="X365" s="174">
        <f t="shared" si="42"/>
        <v>644.39</v>
      </c>
      <c r="Y365" s="114">
        <f t="shared" si="43"/>
        <v>690.18</v>
      </c>
      <c r="Z365" s="181">
        <f>_xlfn.XLOOKUP(A365,'[1]DRG koeficienti'!$A:$A,'[1]DRG koeficienti'!$F:$F)</f>
        <v>0.60019999999999996</v>
      </c>
      <c r="AA365" s="177">
        <f t="shared" si="44"/>
        <v>759.37303999999995</v>
      </c>
      <c r="AB365" s="181">
        <f>_xlfn.XLOOKUP(A365,[2]KK_DRG_koef_2025a!$A:$A,[2]KK_DRG_koef_2025a!$AA:$AA)</f>
        <v>0.60250000000000004</v>
      </c>
      <c r="AC365" s="177">
        <f t="shared" si="45"/>
        <v>787.90732500000001</v>
      </c>
    </row>
    <row r="366" spans="1:29" ht="45" x14ac:dyDescent="0.25">
      <c r="A366" s="23" t="s">
        <v>706</v>
      </c>
      <c r="B366" s="24" t="s">
        <v>707</v>
      </c>
      <c r="C366" s="24"/>
      <c r="D366" s="24" t="s">
        <v>576</v>
      </c>
      <c r="E366" s="93" t="s">
        <v>577</v>
      </c>
      <c r="F366" s="24" t="s">
        <v>707</v>
      </c>
      <c r="G366" s="108">
        <v>0.69950000000000001</v>
      </c>
      <c r="H366" s="109">
        <v>373.25</v>
      </c>
      <c r="I366" s="99" t="s">
        <v>2003</v>
      </c>
      <c r="J366" s="25">
        <v>311.89999999999998</v>
      </c>
      <c r="K366" s="108">
        <v>0.63629999999999998</v>
      </c>
      <c r="L366" s="109">
        <v>344.28</v>
      </c>
      <c r="M366" s="25">
        <v>0.53849999999999998</v>
      </c>
      <c r="N366" s="25">
        <v>356.05</v>
      </c>
      <c r="O366" s="108">
        <v>0.61439999999999995</v>
      </c>
      <c r="P366" s="109">
        <v>462.62</v>
      </c>
      <c r="Q366" s="108">
        <v>0.64070000000000005</v>
      </c>
      <c r="R366" s="115">
        <v>529.23742100000004</v>
      </c>
      <c r="S366" s="106">
        <f t="shared" si="41"/>
        <v>0.64070000000000005</v>
      </c>
      <c r="T366" s="114">
        <f t="shared" si="46"/>
        <v>529.23742100000004</v>
      </c>
      <c r="U366" s="106">
        <f t="shared" si="47"/>
        <v>0.64070000000000005</v>
      </c>
      <c r="V366" s="176">
        <f t="shared" si="48"/>
        <v>529.23742100000004</v>
      </c>
      <c r="W366" s="183">
        <v>0.58550000000000002</v>
      </c>
      <c r="X366" s="174">
        <f t="shared" si="42"/>
        <v>643.17999999999995</v>
      </c>
      <c r="Y366" s="114">
        <f t="shared" si="43"/>
        <v>688.88</v>
      </c>
      <c r="Z366" s="181">
        <f>_xlfn.XLOOKUP(A366,'[1]DRG koeficienti'!$A:$A,'[1]DRG koeficienti'!$F:$F)</f>
        <v>0.70889999999999997</v>
      </c>
      <c r="AA366" s="177">
        <f t="shared" si="44"/>
        <v>896.90027999999995</v>
      </c>
      <c r="AB366" s="181">
        <f>_xlfn.XLOOKUP(A366,[2]KK_DRG_koef_2025a!$A:$A,[2]KK_DRG_koef_2025a!$AA:$AA)</f>
        <v>0.51749999999999996</v>
      </c>
      <c r="AC366" s="177">
        <f t="shared" si="45"/>
        <v>676.75027499999999</v>
      </c>
    </row>
    <row r="367" spans="1:29" ht="45" x14ac:dyDescent="0.25">
      <c r="A367" s="23" t="s">
        <v>708</v>
      </c>
      <c r="B367" s="24" t="s">
        <v>709</v>
      </c>
      <c r="C367" s="24"/>
      <c r="D367" s="24" t="s">
        <v>576</v>
      </c>
      <c r="E367" s="93" t="s">
        <v>577</v>
      </c>
      <c r="F367" s="24" t="s">
        <v>709</v>
      </c>
      <c r="G367" s="108">
        <v>0.47160000000000002</v>
      </c>
      <c r="H367" s="109">
        <v>251.64</v>
      </c>
      <c r="I367" s="99" t="s">
        <v>2004</v>
      </c>
      <c r="J367" s="25">
        <v>212.3</v>
      </c>
      <c r="K367" s="108">
        <v>0.39810000000000001</v>
      </c>
      <c r="L367" s="109">
        <v>215.4</v>
      </c>
      <c r="M367" s="25">
        <v>0.44719999999999999</v>
      </c>
      <c r="N367" s="25">
        <v>295.68</v>
      </c>
      <c r="O367" s="108">
        <v>0.44900000000000001</v>
      </c>
      <c r="P367" s="109">
        <v>338.08</v>
      </c>
      <c r="Q367" s="108">
        <v>0.46279999999999999</v>
      </c>
      <c r="R367" s="115">
        <v>382.28668399999998</v>
      </c>
      <c r="S367" s="106">
        <f t="shared" si="41"/>
        <v>0.46279999999999999</v>
      </c>
      <c r="T367" s="114">
        <f t="shared" si="46"/>
        <v>382.28668399999998</v>
      </c>
      <c r="U367" s="106">
        <f t="shared" si="47"/>
        <v>0.46279999999999999</v>
      </c>
      <c r="V367" s="176">
        <f t="shared" si="48"/>
        <v>382.28668399999998</v>
      </c>
      <c r="W367" s="183">
        <v>0.47420000000000001</v>
      </c>
      <c r="X367" s="174">
        <f t="shared" si="42"/>
        <v>520.91</v>
      </c>
      <c r="Y367" s="114">
        <f t="shared" si="43"/>
        <v>557.92999999999995</v>
      </c>
      <c r="Z367" s="181">
        <f>_xlfn.XLOOKUP(A367,'[1]DRG koeficienti'!$A:$A,'[1]DRG koeficienti'!$F:$F)</f>
        <v>0.40339999999999998</v>
      </c>
      <c r="AA367" s="177">
        <f t="shared" si="44"/>
        <v>510.38168000000002</v>
      </c>
      <c r="AB367" s="181">
        <f>_xlfn.XLOOKUP(A367,[2]KK_DRG_koef_2025a!$A:$A,[2]KK_DRG_koef_2025a!$AA:$AA)</f>
        <v>0.45960000000000001</v>
      </c>
      <c r="AC367" s="177">
        <f t="shared" si="45"/>
        <v>601.03270800000007</v>
      </c>
    </row>
    <row r="368" spans="1:29" ht="45" x14ac:dyDescent="0.25">
      <c r="A368" s="23" t="s">
        <v>710</v>
      </c>
      <c r="B368" s="24" t="s">
        <v>711</v>
      </c>
      <c r="C368" s="24"/>
      <c r="D368" s="24" t="s">
        <v>576</v>
      </c>
      <c r="E368" s="93" t="s">
        <v>577</v>
      </c>
      <c r="F368" s="24" t="s">
        <v>711</v>
      </c>
      <c r="G368" s="108">
        <v>0.60929999999999995</v>
      </c>
      <c r="H368" s="109">
        <v>325.12</v>
      </c>
      <c r="I368" s="99" t="s">
        <v>1884</v>
      </c>
      <c r="J368" s="25">
        <v>309.06</v>
      </c>
      <c r="K368" s="108">
        <v>0.58099999999999996</v>
      </c>
      <c r="L368" s="109">
        <v>314.36</v>
      </c>
      <c r="M368" s="25">
        <v>0.62050000000000005</v>
      </c>
      <c r="N368" s="25">
        <v>410.26</v>
      </c>
      <c r="O368" s="108">
        <v>0.63870000000000005</v>
      </c>
      <c r="P368" s="109">
        <v>480.92</v>
      </c>
      <c r="Q368" s="108">
        <v>0.66500000000000004</v>
      </c>
      <c r="R368" s="115">
        <v>549.30994999999996</v>
      </c>
      <c r="S368" s="106">
        <f t="shared" si="41"/>
        <v>0.66500000000000004</v>
      </c>
      <c r="T368" s="114">
        <f t="shared" si="46"/>
        <v>549.30994999999996</v>
      </c>
      <c r="U368" s="106">
        <f t="shared" si="47"/>
        <v>0.66500000000000004</v>
      </c>
      <c r="V368" s="176">
        <f t="shared" si="48"/>
        <v>549.30994999999996</v>
      </c>
      <c r="W368" s="183">
        <v>0.62590000000000001</v>
      </c>
      <c r="X368" s="174">
        <f t="shared" si="42"/>
        <v>687.56</v>
      </c>
      <c r="Y368" s="114">
        <f t="shared" si="43"/>
        <v>736.42</v>
      </c>
      <c r="Z368" s="181">
        <f>_xlfn.XLOOKUP(A368,'[1]DRG koeficienti'!$A:$A,'[1]DRG koeficienti'!$F:$F)</f>
        <v>0.67069999999999996</v>
      </c>
      <c r="AA368" s="177">
        <f t="shared" si="44"/>
        <v>848.56963999999994</v>
      </c>
      <c r="AB368" s="181">
        <f>_xlfn.XLOOKUP(A368,[2]KK_DRG_koef_2025a!$A:$A,[2]KK_DRG_koef_2025a!$AA:$AA)</f>
        <v>0.67159999999999997</v>
      </c>
      <c r="AC368" s="177">
        <f t="shared" si="45"/>
        <v>878.27146800000003</v>
      </c>
    </row>
    <row r="369" spans="1:29" ht="45" x14ac:dyDescent="0.25">
      <c r="A369" s="23" t="s">
        <v>712</v>
      </c>
      <c r="B369" s="24" t="s">
        <v>713</v>
      </c>
      <c r="C369" s="24"/>
      <c r="D369" s="24" t="s">
        <v>576</v>
      </c>
      <c r="E369" s="93" t="s">
        <v>577</v>
      </c>
      <c r="F369" s="24" t="s">
        <v>713</v>
      </c>
      <c r="G369" s="108">
        <v>0.70830000000000004</v>
      </c>
      <c r="H369" s="109">
        <v>377.94</v>
      </c>
      <c r="I369" s="99" t="s">
        <v>1881</v>
      </c>
      <c r="J369" s="25">
        <v>253.78</v>
      </c>
      <c r="K369" s="108">
        <v>0.71009999999999995</v>
      </c>
      <c r="L369" s="109">
        <v>384.21</v>
      </c>
      <c r="M369" s="25">
        <v>0.67210000000000003</v>
      </c>
      <c r="N369" s="25">
        <v>444.38</v>
      </c>
      <c r="O369" s="108">
        <v>0.59399999999999997</v>
      </c>
      <c r="P369" s="109">
        <v>447.26</v>
      </c>
      <c r="Q369" s="108">
        <v>0.58209999999999995</v>
      </c>
      <c r="R369" s="115">
        <v>480.83206299999995</v>
      </c>
      <c r="S369" s="106">
        <f t="shared" si="41"/>
        <v>0.58209999999999995</v>
      </c>
      <c r="T369" s="114">
        <f t="shared" si="46"/>
        <v>480.83206299999995</v>
      </c>
      <c r="U369" s="106">
        <f t="shared" si="47"/>
        <v>0.58209999999999995</v>
      </c>
      <c r="V369" s="176">
        <f t="shared" si="48"/>
        <v>480.83206299999995</v>
      </c>
      <c r="W369" s="183">
        <v>0.77549999999999997</v>
      </c>
      <c r="X369" s="174">
        <f t="shared" si="42"/>
        <v>851.89</v>
      </c>
      <c r="Y369" s="114">
        <f t="shared" si="43"/>
        <v>912.43</v>
      </c>
      <c r="Z369" s="181">
        <f>_xlfn.XLOOKUP(A369,'[1]DRG koeficienti'!$A:$A,'[1]DRG koeficienti'!$F:$F)</f>
        <v>0.87080000000000002</v>
      </c>
      <c r="AA369" s="177">
        <f t="shared" si="44"/>
        <v>1101.7361600000002</v>
      </c>
      <c r="AB369" s="181">
        <f>_xlfn.XLOOKUP(A369,[2]KK_DRG_koef_2025a!$A:$A,[2]KK_DRG_koef_2025a!$AA:$AA)</f>
        <v>0.62170000000000003</v>
      </c>
      <c r="AC369" s="177">
        <f t="shared" si="45"/>
        <v>813.01574100000005</v>
      </c>
    </row>
    <row r="370" spans="1:29" ht="45" x14ac:dyDescent="0.25">
      <c r="A370" s="23" t="s">
        <v>714</v>
      </c>
      <c r="B370" s="24" t="s">
        <v>715</v>
      </c>
      <c r="C370" s="24"/>
      <c r="D370" s="24" t="s">
        <v>576</v>
      </c>
      <c r="E370" s="93" t="s">
        <v>577</v>
      </c>
      <c r="F370" s="24" t="s">
        <v>715</v>
      </c>
      <c r="G370" s="108">
        <v>0.46310000000000001</v>
      </c>
      <c r="H370" s="109">
        <v>247.11</v>
      </c>
      <c r="I370" s="99" t="s">
        <v>2005</v>
      </c>
      <c r="J370" s="25">
        <v>215.74</v>
      </c>
      <c r="K370" s="108">
        <v>0.47089999999999999</v>
      </c>
      <c r="L370" s="109">
        <v>254.79</v>
      </c>
      <c r="M370" s="25">
        <v>0.52649999999999997</v>
      </c>
      <c r="N370" s="25">
        <v>348.11</v>
      </c>
      <c r="O370" s="108">
        <v>0.55679999999999996</v>
      </c>
      <c r="P370" s="109">
        <v>419.25</v>
      </c>
      <c r="Q370" s="108">
        <v>0.53549999999999998</v>
      </c>
      <c r="R370" s="115">
        <v>442.33906499999995</v>
      </c>
      <c r="S370" s="106">
        <f t="shared" si="41"/>
        <v>0.53549999999999998</v>
      </c>
      <c r="T370" s="114">
        <f t="shared" si="46"/>
        <v>442.33906499999995</v>
      </c>
      <c r="U370" s="106">
        <f t="shared" si="47"/>
        <v>0.53549999999999998</v>
      </c>
      <c r="V370" s="176">
        <f t="shared" si="48"/>
        <v>442.33906499999995</v>
      </c>
      <c r="W370" s="183">
        <v>0.50209999999999999</v>
      </c>
      <c r="X370" s="174">
        <f t="shared" si="42"/>
        <v>551.55999999999995</v>
      </c>
      <c r="Y370" s="114">
        <f t="shared" si="43"/>
        <v>590.76</v>
      </c>
      <c r="Z370" s="181">
        <f>_xlfn.XLOOKUP(A370,'[1]DRG koeficienti'!$A:$A,'[1]DRG koeficienti'!$F:$F)</f>
        <v>0.46899999999999997</v>
      </c>
      <c r="AA370" s="177">
        <f t="shared" si="44"/>
        <v>593.37879999999996</v>
      </c>
      <c r="AB370" s="181">
        <f>_xlfn.XLOOKUP(A370,[2]KK_DRG_koef_2025a!$A:$A,[2]KK_DRG_koef_2025a!$AA:$AA)</f>
        <v>0.49759999999999999</v>
      </c>
      <c r="AC370" s="177">
        <f t="shared" si="45"/>
        <v>650.726448</v>
      </c>
    </row>
    <row r="371" spans="1:29" ht="45" x14ac:dyDescent="0.25">
      <c r="A371" s="23" t="s">
        <v>716</v>
      </c>
      <c r="B371" s="24" t="s">
        <v>717</v>
      </c>
      <c r="C371" s="24"/>
      <c r="D371" s="24" t="s">
        <v>576</v>
      </c>
      <c r="E371" s="93" t="s">
        <v>577</v>
      </c>
      <c r="F371" s="24" t="s">
        <v>717</v>
      </c>
      <c r="G371" s="108">
        <v>0.46550000000000002</v>
      </c>
      <c r="H371" s="109">
        <v>248.39</v>
      </c>
      <c r="I371" s="99" t="s">
        <v>2006</v>
      </c>
      <c r="J371" s="25">
        <v>324.67</v>
      </c>
      <c r="K371" s="108">
        <v>0.53620000000000001</v>
      </c>
      <c r="L371" s="109">
        <v>290.12</v>
      </c>
      <c r="M371" s="25">
        <v>0.59940000000000004</v>
      </c>
      <c r="N371" s="25">
        <v>396.31</v>
      </c>
      <c r="O371" s="108">
        <v>0.69130000000000003</v>
      </c>
      <c r="P371" s="109">
        <v>520.52</v>
      </c>
      <c r="Q371" s="108">
        <v>0.72760000000000002</v>
      </c>
      <c r="R371" s="115">
        <v>601.01942799999995</v>
      </c>
      <c r="S371" s="106">
        <f t="shared" si="41"/>
        <v>0.72760000000000002</v>
      </c>
      <c r="T371" s="114">
        <f t="shared" si="46"/>
        <v>601.01942799999995</v>
      </c>
      <c r="U371" s="106">
        <f t="shared" si="47"/>
        <v>0.72760000000000002</v>
      </c>
      <c r="V371" s="176">
        <f t="shared" si="48"/>
        <v>601.01942799999995</v>
      </c>
      <c r="W371" s="183">
        <v>0.52629999999999999</v>
      </c>
      <c r="X371" s="174">
        <f t="shared" si="42"/>
        <v>578.15</v>
      </c>
      <c r="Y371" s="114">
        <f t="shared" si="43"/>
        <v>619.23</v>
      </c>
      <c r="Z371" s="181">
        <f>_xlfn.XLOOKUP(A371,'[1]DRG koeficienti'!$A:$A,'[1]DRG koeficienti'!$F:$F)</f>
        <v>0.59650000000000003</v>
      </c>
      <c r="AA371" s="177">
        <f t="shared" si="44"/>
        <v>754.69180000000006</v>
      </c>
      <c r="AB371" s="181">
        <f>_xlfn.XLOOKUP(A371,[2]KK_DRG_koef_2025a!$A:$A,[2]KK_DRG_koef_2025a!$AA:$AA)</f>
        <v>0.67020000000000002</v>
      </c>
      <c r="AC371" s="177">
        <f t="shared" si="45"/>
        <v>876.44064600000002</v>
      </c>
    </row>
    <row r="372" spans="1:29" ht="45" x14ac:dyDescent="0.25">
      <c r="A372" s="23" t="s">
        <v>718</v>
      </c>
      <c r="B372" s="24" t="s">
        <v>719</v>
      </c>
      <c r="C372" s="24"/>
      <c r="D372" s="24" t="s">
        <v>576</v>
      </c>
      <c r="E372" s="93" t="s">
        <v>577</v>
      </c>
      <c r="F372" s="24" t="s">
        <v>719</v>
      </c>
      <c r="G372" s="108">
        <v>1.0026999999999999</v>
      </c>
      <c r="H372" s="109">
        <v>535.03</v>
      </c>
      <c r="I372" s="99" t="s">
        <v>2007</v>
      </c>
      <c r="J372" s="25">
        <v>264.8</v>
      </c>
      <c r="K372" s="108">
        <v>0.62129999999999996</v>
      </c>
      <c r="L372" s="109">
        <v>336.17</v>
      </c>
      <c r="M372" s="25">
        <v>0.61609999999999998</v>
      </c>
      <c r="N372" s="25">
        <v>407.35</v>
      </c>
      <c r="O372" s="108">
        <v>0.75990000000000002</v>
      </c>
      <c r="P372" s="109">
        <v>572.16999999999996</v>
      </c>
      <c r="Q372" s="108">
        <v>0.69630000000000003</v>
      </c>
      <c r="R372" s="115">
        <v>575.16468899999995</v>
      </c>
      <c r="S372" s="106">
        <f t="shared" ref="S372:S420" si="49">Q372</f>
        <v>0.69630000000000003</v>
      </c>
      <c r="T372" s="114">
        <f t="shared" si="46"/>
        <v>575.16468899999995</v>
      </c>
      <c r="U372" s="106">
        <f t="shared" si="47"/>
        <v>0.69630000000000003</v>
      </c>
      <c r="V372" s="176">
        <f t="shared" si="48"/>
        <v>575.16468899999995</v>
      </c>
      <c r="W372" s="183">
        <v>0.63119999999999998</v>
      </c>
      <c r="X372" s="174">
        <f t="shared" si="42"/>
        <v>693.38</v>
      </c>
      <c r="Y372" s="114">
        <f t="shared" si="43"/>
        <v>742.65</v>
      </c>
      <c r="Z372" s="181">
        <f>_xlfn.XLOOKUP(A372,'[1]DRG koeficienti'!$A:$A,'[1]DRG koeficienti'!$F:$F)</f>
        <v>0.74919999999999998</v>
      </c>
      <c r="AA372" s="177">
        <f t="shared" si="44"/>
        <v>947.88783999999998</v>
      </c>
      <c r="AB372" s="181">
        <f>_xlfn.XLOOKUP(A372,[2]KK_DRG_koef_2025a!$A:$A,[2]KK_DRG_koef_2025a!$AA:$AA)</f>
        <v>0.68920000000000003</v>
      </c>
      <c r="AC372" s="177">
        <f t="shared" si="45"/>
        <v>901.2875160000001</v>
      </c>
    </row>
    <row r="373" spans="1:29" ht="45" x14ac:dyDescent="0.25">
      <c r="A373" s="23" t="s">
        <v>720</v>
      </c>
      <c r="B373" s="24" t="s">
        <v>721</v>
      </c>
      <c r="C373" s="24"/>
      <c r="D373" s="24" t="s">
        <v>576</v>
      </c>
      <c r="E373" s="93" t="s">
        <v>577</v>
      </c>
      <c r="F373" s="24" t="s">
        <v>721</v>
      </c>
      <c r="G373" s="108">
        <v>0.51500000000000001</v>
      </c>
      <c r="H373" s="109">
        <v>274.8</v>
      </c>
      <c r="I373" s="99" t="s">
        <v>2008</v>
      </c>
      <c r="J373" s="25">
        <v>229.22</v>
      </c>
      <c r="K373" s="108">
        <v>0.36780000000000002</v>
      </c>
      <c r="L373" s="109">
        <v>199.01</v>
      </c>
      <c r="M373" s="25">
        <v>0.45350000000000001</v>
      </c>
      <c r="N373" s="25">
        <v>299.85000000000002</v>
      </c>
      <c r="O373" s="108">
        <v>0.46400000000000002</v>
      </c>
      <c r="P373" s="109">
        <v>349.37</v>
      </c>
      <c r="Q373" s="108">
        <v>0.42009999999999997</v>
      </c>
      <c r="R373" s="115">
        <v>347.01520299999999</v>
      </c>
      <c r="S373" s="106">
        <f t="shared" si="49"/>
        <v>0.42009999999999997</v>
      </c>
      <c r="T373" s="114">
        <f t="shared" si="46"/>
        <v>347.01520299999999</v>
      </c>
      <c r="U373" s="106">
        <f t="shared" si="47"/>
        <v>0.42009999999999997</v>
      </c>
      <c r="V373" s="176">
        <f t="shared" si="48"/>
        <v>347.01520299999999</v>
      </c>
      <c r="W373" s="183">
        <v>0.34660000000000002</v>
      </c>
      <c r="X373" s="174">
        <f t="shared" si="42"/>
        <v>380.74</v>
      </c>
      <c r="Y373" s="114">
        <f t="shared" si="43"/>
        <v>407.8</v>
      </c>
      <c r="Z373" s="181">
        <f>_xlfn.XLOOKUP(A373,'[1]DRG koeficienti'!$A:$A,'[1]DRG koeficienti'!$F:$F)</f>
        <v>0.61809999999999998</v>
      </c>
      <c r="AA373" s="177">
        <f t="shared" si="44"/>
        <v>782.02012000000002</v>
      </c>
      <c r="AB373" s="181">
        <f>_xlfn.XLOOKUP(A373,[2]KK_DRG_koef_2025a!$A:$A,[2]KK_DRG_koef_2025a!$AA:$AA)</f>
        <v>0.70689999999999997</v>
      </c>
      <c r="AC373" s="177">
        <f t="shared" si="45"/>
        <v>924.43433700000003</v>
      </c>
    </row>
    <row r="374" spans="1:29" ht="45" x14ac:dyDescent="0.25">
      <c r="A374" s="23" t="s">
        <v>722</v>
      </c>
      <c r="B374" s="24" t="s">
        <v>723</v>
      </c>
      <c r="C374" s="24"/>
      <c r="D374" s="24" t="s">
        <v>576</v>
      </c>
      <c r="E374" s="93" t="s">
        <v>577</v>
      </c>
      <c r="F374" s="24" t="s">
        <v>723</v>
      </c>
      <c r="G374" s="108">
        <v>0.47970000000000002</v>
      </c>
      <c r="H374" s="109">
        <v>255.96</v>
      </c>
      <c r="I374" s="99" t="s">
        <v>2009</v>
      </c>
      <c r="J374" s="25">
        <v>265.45999999999998</v>
      </c>
      <c r="K374" s="108">
        <v>0.29699999999999999</v>
      </c>
      <c r="L374" s="109">
        <v>160.69999999999999</v>
      </c>
      <c r="M374" s="25">
        <v>0.29630000000000001</v>
      </c>
      <c r="N374" s="25">
        <v>195.91</v>
      </c>
      <c r="O374" s="108">
        <v>0.35549999999999998</v>
      </c>
      <c r="P374" s="109">
        <v>267.68</v>
      </c>
      <c r="Q374" s="108">
        <v>0.43569999999999998</v>
      </c>
      <c r="R374" s="115">
        <v>359.90127099999995</v>
      </c>
      <c r="S374" s="106">
        <f t="shared" si="49"/>
        <v>0.43569999999999998</v>
      </c>
      <c r="T374" s="114">
        <f t="shared" si="46"/>
        <v>359.90127099999995</v>
      </c>
      <c r="U374" s="106">
        <f t="shared" si="47"/>
        <v>0.43569999999999998</v>
      </c>
      <c r="V374" s="176">
        <f t="shared" si="48"/>
        <v>359.90127099999995</v>
      </c>
      <c r="W374" s="183">
        <v>0.38519999999999999</v>
      </c>
      <c r="X374" s="174">
        <f t="shared" si="42"/>
        <v>423.15</v>
      </c>
      <c r="Y374" s="114">
        <f t="shared" si="43"/>
        <v>453.21</v>
      </c>
      <c r="Z374" s="181">
        <f>_xlfn.XLOOKUP(A374,'[1]DRG koeficienti'!$A:$A,'[1]DRG koeficienti'!$F:$F)</f>
        <v>0.4632</v>
      </c>
      <c r="AA374" s="177">
        <f t="shared" si="44"/>
        <v>586.04064000000005</v>
      </c>
      <c r="AB374" s="181">
        <f>_xlfn.XLOOKUP(A374,[2]KK_DRG_koef_2025a!$A:$A,[2]KK_DRG_koef_2025a!$AA:$AA)</f>
        <v>0.37259999999999999</v>
      </c>
      <c r="AC374" s="177">
        <f t="shared" si="45"/>
        <v>487.260198</v>
      </c>
    </row>
    <row r="375" spans="1:29" ht="45" x14ac:dyDescent="0.25">
      <c r="A375" s="23" t="s">
        <v>724</v>
      </c>
      <c r="B375" s="24" t="s">
        <v>725</v>
      </c>
      <c r="C375" s="24"/>
      <c r="D375" s="24" t="s">
        <v>576</v>
      </c>
      <c r="E375" s="93" t="s">
        <v>577</v>
      </c>
      <c r="F375" s="24" t="s">
        <v>725</v>
      </c>
      <c r="G375" s="108">
        <v>0.40029999999999999</v>
      </c>
      <c r="H375" s="109">
        <v>213.6</v>
      </c>
      <c r="I375" s="99" t="s">
        <v>2010</v>
      </c>
      <c r="J375" s="25">
        <v>148.66999999999999</v>
      </c>
      <c r="K375" s="108">
        <v>0.30170000000000002</v>
      </c>
      <c r="L375" s="109">
        <v>163.24</v>
      </c>
      <c r="M375" s="25">
        <v>0.27300000000000002</v>
      </c>
      <c r="N375" s="25">
        <v>180.5</v>
      </c>
      <c r="O375" s="108">
        <v>0.29120000000000001</v>
      </c>
      <c r="P375" s="109">
        <v>219.26</v>
      </c>
      <c r="Q375" s="108">
        <v>0.29399999999999998</v>
      </c>
      <c r="R375" s="115">
        <v>242.85281999999998</v>
      </c>
      <c r="S375" s="106">
        <f t="shared" si="49"/>
        <v>0.29399999999999998</v>
      </c>
      <c r="T375" s="114">
        <f t="shared" si="46"/>
        <v>242.85281999999998</v>
      </c>
      <c r="U375" s="106">
        <f t="shared" si="47"/>
        <v>0.29399999999999998</v>
      </c>
      <c r="V375" s="176">
        <f t="shared" si="48"/>
        <v>242.85281999999998</v>
      </c>
      <c r="W375" s="183">
        <v>0.25679999999999997</v>
      </c>
      <c r="X375" s="174">
        <f t="shared" si="42"/>
        <v>282.10000000000002</v>
      </c>
      <c r="Y375" s="114">
        <f t="shared" si="43"/>
        <v>302.14</v>
      </c>
      <c r="Z375" s="181">
        <f>_xlfn.XLOOKUP(A375,'[1]DRG koeficienti'!$A:$A,'[1]DRG koeficienti'!$F:$F)</f>
        <v>0.26929999999999998</v>
      </c>
      <c r="AA375" s="177">
        <f t="shared" si="44"/>
        <v>340.71836000000002</v>
      </c>
      <c r="AB375" s="181">
        <f>_xlfn.XLOOKUP(A375,[2]KK_DRG_koef_2025a!$A:$A,[2]KK_DRG_koef_2025a!$AA:$AA)</f>
        <v>0.23480000000000001</v>
      </c>
      <c r="AC375" s="177">
        <f t="shared" si="45"/>
        <v>307.055004</v>
      </c>
    </row>
    <row r="376" spans="1:29" ht="45" x14ac:dyDescent="0.25">
      <c r="A376" s="23" t="s">
        <v>726</v>
      </c>
      <c r="B376" s="24" t="s">
        <v>727</v>
      </c>
      <c r="C376" s="24"/>
      <c r="D376" s="24" t="s">
        <v>576</v>
      </c>
      <c r="E376" s="93" t="s">
        <v>577</v>
      </c>
      <c r="F376" s="24" t="s">
        <v>727</v>
      </c>
      <c r="G376" s="108">
        <v>0.2838</v>
      </c>
      <c r="H376" s="109">
        <v>151.43</v>
      </c>
      <c r="I376" s="99" t="s">
        <v>2011</v>
      </c>
      <c r="J376" s="25">
        <v>96.98</v>
      </c>
      <c r="K376" s="108">
        <v>0.1726</v>
      </c>
      <c r="L376" s="109">
        <v>93.39</v>
      </c>
      <c r="M376" s="25">
        <v>0.1883</v>
      </c>
      <c r="N376" s="25">
        <v>124.5</v>
      </c>
      <c r="O376" s="108">
        <v>0.19670000000000001</v>
      </c>
      <c r="P376" s="109">
        <v>148.11000000000001</v>
      </c>
      <c r="Q376" s="108">
        <v>0.18029999999999999</v>
      </c>
      <c r="R376" s="115">
        <v>148.93320899999998</v>
      </c>
      <c r="S376" s="106">
        <f t="shared" si="49"/>
        <v>0.18029999999999999</v>
      </c>
      <c r="T376" s="114">
        <f t="shared" si="46"/>
        <v>148.93320899999998</v>
      </c>
      <c r="U376" s="106">
        <f t="shared" si="47"/>
        <v>0.18029999999999999</v>
      </c>
      <c r="V376" s="176">
        <f t="shared" si="48"/>
        <v>148.93320899999998</v>
      </c>
      <c r="W376" s="183">
        <v>0.16969999999999999</v>
      </c>
      <c r="X376" s="174">
        <f t="shared" si="42"/>
        <v>186.42</v>
      </c>
      <c r="Y376" s="114">
        <f t="shared" si="43"/>
        <v>199.66</v>
      </c>
      <c r="Z376" s="181">
        <f>_xlfn.XLOOKUP(A376,'[1]DRG koeficienti'!$A:$A,'[1]DRG koeficienti'!$F:$F)</f>
        <v>0.16619999999999999</v>
      </c>
      <c r="AA376" s="177">
        <f t="shared" si="44"/>
        <v>210.27624</v>
      </c>
      <c r="AB376" s="181">
        <f>_xlfn.XLOOKUP(A376,[2]KK_DRG_koef_2025a!$A:$A,[2]KK_DRG_koef_2025a!$AA:$AA)</f>
        <v>0.15939999999999999</v>
      </c>
      <c r="AC376" s="177">
        <f t="shared" si="45"/>
        <v>208.45216199999999</v>
      </c>
    </row>
    <row r="377" spans="1:29" ht="45" x14ac:dyDescent="0.25">
      <c r="A377" s="23" t="s">
        <v>728</v>
      </c>
      <c r="B377" s="24" t="s">
        <v>729</v>
      </c>
      <c r="C377" s="24"/>
      <c r="D377" s="24" t="s">
        <v>576</v>
      </c>
      <c r="E377" s="93" t="s">
        <v>577</v>
      </c>
      <c r="F377" s="24" t="s">
        <v>729</v>
      </c>
      <c r="G377" s="108">
        <v>0.68720000000000003</v>
      </c>
      <c r="H377" s="109">
        <v>366.68</v>
      </c>
      <c r="I377" s="99" t="s">
        <v>2012</v>
      </c>
      <c r="J377" s="25">
        <v>309.39</v>
      </c>
      <c r="K377" s="108">
        <v>0.4864</v>
      </c>
      <c r="L377" s="109">
        <v>263.18</v>
      </c>
      <c r="M377" s="25">
        <v>0.37619999999999998</v>
      </c>
      <c r="N377" s="25">
        <v>248.74</v>
      </c>
      <c r="O377" s="108">
        <v>0.51880000000000004</v>
      </c>
      <c r="P377" s="109">
        <v>390.64</v>
      </c>
      <c r="Q377" s="108">
        <v>0.50549999999999995</v>
      </c>
      <c r="R377" s="115">
        <v>417.55816499999992</v>
      </c>
      <c r="S377" s="106">
        <f t="shared" si="49"/>
        <v>0.50549999999999995</v>
      </c>
      <c r="T377" s="114">
        <f t="shared" si="46"/>
        <v>417.55816499999992</v>
      </c>
      <c r="U377" s="106">
        <f t="shared" si="47"/>
        <v>0.50549999999999995</v>
      </c>
      <c r="V377" s="176">
        <f t="shared" si="48"/>
        <v>417.55816499999992</v>
      </c>
      <c r="W377" s="183">
        <v>0.55410000000000004</v>
      </c>
      <c r="X377" s="174">
        <f t="shared" si="42"/>
        <v>608.67999999999995</v>
      </c>
      <c r="Y377" s="114">
        <f t="shared" si="43"/>
        <v>651.94000000000005</v>
      </c>
      <c r="Z377" s="181">
        <f>_xlfn.XLOOKUP(A377,'[1]DRG koeficienti'!$A:$A,'[1]DRG koeficienti'!$F:$F)</f>
        <v>0.49130000000000001</v>
      </c>
      <c r="AA377" s="177">
        <f t="shared" si="44"/>
        <v>621.59276</v>
      </c>
      <c r="AB377" s="181">
        <f>_xlfn.XLOOKUP(A377,[2]KK_DRG_koef_2025a!$A:$A,[2]KK_DRG_koef_2025a!$AA:$AA)</f>
        <v>0.50639999999999996</v>
      </c>
      <c r="AC377" s="177">
        <f t="shared" si="45"/>
        <v>662.23447199999998</v>
      </c>
    </row>
    <row r="378" spans="1:29" ht="45" x14ac:dyDescent="0.25">
      <c r="A378" s="23" t="s">
        <v>730</v>
      </c>
      <c r="B378" s="24" t="s">
        <v>731</v>
      </c>
      <c r="C378" s="24"/>
      <c r="D378" s="24" t="s">
        <v>576</v>
      </c>
      <c r="E378" s="93" t="s">
        <v>577</v>
      </c>
      <c r="F378" s="24" t="s">
        <v>731</v>
      </c>
      <c r="G378" s="108">
        <v>0.44979999999999998</v>
      </c>
      <c r="H378" s="109">
        <v>240.01</v>
      </c>
      <c r="I378" s="99" t="s">
        <v>2013</v>
      </c>
      <c r="J378" s="25">
        <v>157.12</v>
      </c>
      <c r="K378" s="108">
        <v>0.31290000000000001</v>
      </c>
      <c r="L378" s="109">
        <v>169.3</v>
      </c>
      <c r="M378" s="25">
        <v>0.32590000000000002</v>
      </c>
      <c r="N378" s="25">
        <v>215.48</v>
      </c>
      <c r="O378" s="108">
        <v>0.33860000000000001</v>
      </c>
      <c r="P378" s="109">
        <v>254.95</v>
      </c>
      <c r="Q378" s="108">
        <v>0.38640000000000002</v>
      </c>
      <c r="R378" s="115">
        <v>319.17799200000002</v>
      </c>
      <c r="S378" s="106">
        <f t="shared" si="49"/>
        <v>0.38640000000000002</v>
      </c>
      <c r="T378" s="114">
        <f t="shared" si="46"/>
        <v>319.17799200000002</v>
      </c>
      <c r="U378" s="106">
        <f t="shared" si="47"/>
        <v>0.38640000000000002</v>
      </c>
      <c r="V378" s="176">
        <f t="shared" si="48"/>
        <v>319.17799200000002</v>
      </c>
      <c r="W378" s="183">
        <v>0.33279999999999998</v>
      </c>
      <c r="X378" s="174">
        <f t="shared" si="42"/>
        <v>365.58</v>
      </c>
      <c r="Y378" s="114">
        <f t="shared" si="43"/>
        <v>391.56</v>
      </c>
      <c r="Z378" s="181">
        <f>_xlfn.XLOOKUP(A378,'[1]DRG koeficienti'!$A:$A,'[1]DRG koeficienti'!$F:$F)</f>
        <v>0.33</v>
      </c>
      <c r="AA378" s="177">
        <f t="shared" si="44"/>
        <v>417.51600000000002</v>
      </c>
      <c r="AB378" s="181">
        <f>_xlfn.XLOOKUP(A378,[2]KK_DRG_koef_2025a!$A:$A,[2]KK_DRG_koef_2025a!$AA:$AA)</f>
        <v>0.3352</v>
      </c>
      <c r="AC378" s="177">
        <f t="shared" si="45"/>
        <v>438.35109599999998</v>
      </c>
    </row>
    <row r="379" spans="1:29" ht="45" x14ac:dyDescent="0.25">
      <c r="A379" s="23" t="s">
        <v>732</v>
      </c>
      <c r="B379" s="24" t="s">
        <v>733</v>
      </c>
      <c r="C379" s="24"/>
      <c r="D379" s="24" t="s">
        <v>576</v>
      </c>
      <c r="E379" s="93" t="s">
        <v>577</v>
      </c>
      <c r="F379" s="24" t="s">
        <v>733</v>
      </c>
      <c r="G379" s="108">
        <v>0.28989999999999999</v>
      </c>
      <c r="H379" s="109">
        <v>154.69</v>
      </c>
      <c r="I379" s="99" t="s">
        <v>2014</v>
      </c>
      <c r="J379" s="25">
        <v>128.85</v>
      </c>
      <c r="K379" s="108">
        <v>0.21890000000000001</v>
      </c>
      <c r="L379" s="109">
        <v>118.44</v>
      </c>
      <c r="M379" s="25">
        <v>0.2492</v>
      </c>
      <c r="N379" s="25">
        <v>164.77</v>
      </c>
      <c r="O379" s="108">
        <v>0.25459999999999999</v>
      </c>
      <c r="P379" s="109">
        <v>191.7</v>
      </c>
      <c r="Q379" s="108">
        <v>0.28010000000000002</v>
      </c>
      <c r="R379" s="115">
        <v>231.371003</v>
      </c>
      <c r="S379" s="106">
        <f t="shared" si="49"/>
        <v>0.28010000000000002</v>
      </c>
      <c r="T379" s="114">
        <f t="shared" si="46"/>
        <v>231.371003</v>
      </c>
      <c r="U379" s="106">
        <f t="shared" si="47"/>
        <v>0.28010000000000002</v>
      </c>
      <c r="V379" s="176">
        <f t="shared" si="48"/>
        <v>231.371003</v>
      </c>
      <c r="W379" s="183">
        <v>0.2324</v>
      </c>
      <c r="X379" s="174">
        <f t="shared" si="42"/>
        <v>255.29</v>
      </c>
      <c r="Y379" s="114">
        <f t="shared" si="43"/>
        <v>273.43</v>
      </c>
      <c r="Z379" s="181">
        <f>_xlfn.XLOOKUP(A379,'[1]DRG koeficienti'!$A:$A,'[1]DRG koeficienti'!$F:$F)</f>
        <v>0.24979999999999999</v>
      </c>
      <c r="AA379" s="177">
        <f t="shared" si="44"/>
        <v>316.04696000000001</v>
      </c>
      <c r="AB379" s="181">
        <f>_xlfn.XLOOKUP(A379,[2]KK_DRG_koef_2025a!$A:$A,[2]KK_DRG_koef_2025a!$AA:$AA)</f>
        <v>0.23760000000000001</v>
      </c>
      <c r="AC379" s="177">
        <f t="shared" si="45"/>
        <v>310.71664800000002</v>
      </c>
    </row>
    <row r="380" spans="1:29" ht="45" x14ac:dyDescent="0.25">
      <c r="A380" s="23" t="s">
        <v>734</v>
      </c>
      <c r="B380" s="24" t="s">
        <v>735</v>
      </c>
      <c r="C380" s="24"/>
      <c r="D380" s="24" t="s">
        <v>576</v>
      </c>
      <c r="E380" s="93" t="s">
        <v>577</v>
      </c>
      <c r="F380" s="24" t="s">
        <v>735</v>
      </c>
      <c r="G380" s="108">
        <v>0.59350000000000003</v>
      </c>
      <c r="H380" s="109">
        <v>316.69</v>
      </c>
      <c r="I380" s="99" t="s">
        <v>2015</v>
      </c>
      <c r="J380" s="25">
        <v>273.64</v>
      </c>
      <c r="K380" s="108">
        <v>0.49049999999999999</v>
      </c>
      <c r="L380" s="109">
        <v>265.39</v>
      </c>
      <c r="M380" s="25">
        <v>0.52459999999999996</v>
      </c>
      <c r="N380" s="25">
        <v>346.86</v>
      </c>
      <c r="O380" s="108">
        <v>0.65090000000000003</v>
      </c>
      <c r="P380" s="109">
        <v>490.1</v>
      </c>
      <c r="Q380" s="108">
        <v>0.56340000000000001</v>
      </c>
      <c r="R380" s="115">
        <v>465.38530199999997</v>
      </c>
      <c r="S380" s="106">
        <f t="shared" si="49"/>
        <v>0.56340000000000001</v>
      </c>
      <c r="T380" s="114">
        <f t="shared" si="46"/>
        <v>465.38530199999997</v>
      </c>
      <c r="U380" s="106">
        <f t="shared" si="47"/>
        <v>0.56340000000000001</v>
      </c>
      <c r="V380" s="176">
        <f t="shared" si="48"/>
        <v>465.38530199999997</v>
      </c>
      <c r="W380" s="183">
        <v>0.42280000000000001</v>
      </c>
      <c r="X380" s="174">
        <f t="shared" si="42"/>
        <v>464.45</v>
      </c>
      <c r="Y380" s="114">
        <f t="shared" si="43"/>
        <v>497.45</v>
      </c>
      <c r="Z380" s="181">
        <f>_xlfn.XLOOKUP(A380,'[1]DRG koeficienti'!$A:$A,'[1]DRG koeficienti'!$F:$F)</f>
        <v>0.56110000000000004</v>
      </c>
      <c r="AA380" s="177">
        <f t="shared" si="44"/>
        <v>709.90372000000013</v>
      </c>
      <c r="AB380" s="181">
        <f>_xlfn.XLOOKUP(A380,[2]KK_DRG_koef_2025a!$A:$A,[2]KK_DRG_koef_2025a!$AA:$AA)</f>
        <v>0.59789999999999999</v>
      </c>
      <c r="AC380" s="177">
        <f t="shared" si="45"/>
        <v>781.89176699999996</v>
      </c>
    </row>
    <row r="381" spans="1:29" ht="30" x14ac:dyDescent="0.25">
      <c r="A381" s="23" t="s">
        <v>736</v>
      </c>
      <c r="B381" s="24" t="s">
        <v>737</v>
      </c>
      <c r="C381" s="24"/>
      <c r="D381" s="24" t="s">
        <v>738</v>
      </c>
      <c r="E381" s="93" t="s">
        <v>739</v>
      </c>
      <c r="F381" s="24" t="s">
        <v>737</v>
      </c>
      <c r="G381" s="108">
        <v>1.7189000000000001</v>
      </c>
      <c r="H381" s="109">
        <v>917.19</v>
      </c>
      <c r="I381" s="99" t="s">
        <v>2016</v>
      </c>
      <c r="J381" s="25">
        <v>909.4</v>
      </c>
      <c r="K381" s="108">
        <v>1.6504000000000001</v>
      </c>
      <c r="L381" s="109">
        <v>892.98</v>
      </c>
      <c r="M381" s="25">
        <v>1.6536</v>
      </c>
      <c r="N381" s="25">
        <v>1093.33</v>
      </c>
      <c r="O381" s="108">
        <v>1.7706999999999999</v>
      </c>
      <c r="P381" s="109">
        <v>1333.27</v>
      </c>
      <c r="Q381" s="108">
        <v>1.7081</v>
      </c>
      <c r="R381" s="115">
        <v>1410.9418429999998</v>
      </c>
      <c r="S381" s="106">
        <f t="shared" si="49"/>
        <v>1.7081</v>
      </c>
      <c r="T381" s="114">
        <f t="shared" si="46"/>
        <v>1410.9418429999998</v>
      </c>
      <c r="U381" s="106">
        <f t="shared" si="47"/>
        <v>1.7081</v>
      </c>
      <c r="V381" s="176">
        <f t="shared" si="48"/>
        <v>1410.9418429999998</v>
      </c>
      <c r="W381" s="183">
        <v>2.0659000000000001</v>
      </c>
      <c r="X381" s="174">
        <f t="shared" si="42"/>
        <v>2269.41</v>
      </c>
      <c r="Y381" s="114">
        <f t="shared" si="43"/>
        <v>2430.6799999999998</v>
      </c>
      <c r="Z381" s="181">
        <f>_xlfn.XLOOKUP(A381,'[1]DRG koeficienti'!$A:$A,'[1]DRG koeficienti'!$F:$F)</f>
        <v>2.0238</v>
      </c>
      <c r="AA381" s="177">
        <f t="shared" si="44"/>
        <v>2560.5117600000003</v>
      </c>
      <c r="AB381" s="181">
        <f>_xlfn.XLOOKUP(A381,[2]KK_DRG_koef_2025a!$A:$A,[2]KK_DRG_koef_2025a!$AA:$AA)</f>
        <v>1.986</v>
      </c>
      <c r="AC381" s="177">
        <f t="shared" si="45"/>
        <v>2597.1517800000001</v>
      </c>
    </row>
    <row r="382" spans="1:29" ht="30" x14ac:dyDescent="0.25">
      <c r="A382" s="23" t="s">
        <v>740</v>
      </c>
      <c r="B382" s="24" t="s">
        <v>741</v>
      </c>
      <c r="C382" s="24"/>
      <c r="D382" s="24" t="s">
        <v>738</v>
      </c>
      <c r="E382" s="93" t="s">
        <v>739</v>
      </c>
      <c r="F382" s="24" t="s">
        <v>741</v>
      </c>
      <c r="G382" s="108">
        <v>1.6012999999999999</v>
      </c>
      <c r="H382" s="109">
        <v>854.44</v>
      </c>
      <c r="I382" s="99" t="s">
        <v>2017</v>
      </c>
      <c r="J382" s="25">
        <v>864.21</v>
      </c>
      <c r="K382" s="108">
        <v>1.8689</v>
      </c>
      <c r="L382" s="109">
        <v>1011.21</v>
      </c>
      <c r="M382" s="25">
        <v>2.0396000000000001</v>
      </c>
      <c r="N382" s="25">
        <v>1348.54</v>
      </c>
      <c r="O382" s="108">
        <v>1.905</v>
      </c>
      <c r="P382" s="109">
        <v>1434.39</v>
      </c>
      <c r="Q382" s="108">
        <v>1.5942000000000001</v>
      </c>
      <c r="R382" s="115">
        <v>1316.8570259999999</v>
      </c>
      <c r="S382" s="106">
        <f t="shared" si="49"/>
        <v>1.5942000000000001</v>
      </c>
      <c r="T382" s="114">
        <f t="shared" si="46"/>
        <v>1316.8570259999999</v>
      </c>
      <c r="U382" s="106">
        <f t="shared" si="47"/>
        <v>1.5942000000000001</v>
      </c>
      <c r="V382" s="176">
        <f t="shared" si="48"/>
        <v>1316.8570259999999</v>
      </c>
      <c r="W382" s="183">
        <v>1.5808</v>
      </c>
      <c r="X382" s="174">
        <f t="shared" si="42"/>
        <v>1736.52</v>
      </c>
      <c r="Y382" s="114">
        <f t="shared" si="43"/>
        <v>1859.92</v>
      </c>
      <c r="Z382" s="181">
        <f>_xlfn.XLOOKUP(A382,'[1]DRG koeficienti'!$A:$A,'[1]DRG koeficienti'!$F:$F)</f>
        <v>1.5295000000000001</v>
      </c>
      <c r="AA382" s="177">
        <f t="shared" si="44"/>
        <v>1935.1234000000002</v>
      </c>
      <c r="AB382" s="181">
        <f>_xlfn.XLOOKUP(A382,[2]KK_DRG_koef_2025a!$A:$A,[2]KK_DRG_koef_2025a!$AA:$AA)</f>
        <v>1.5575000000000001</v>
      </c>
      <c r="AC382" s="177">
        <f t="shared" si="45"/>
        <v>2036.7894750000003</v>
      </c>
    </row>
    <row r="383" spans="1:29" ht="30" x14ac:dyDescent="0.25">
      <c r="A383" s="23" t="s">
        <v>742</v>
      </c>
      <c r="B383" s="24" t="s">
        <v>743</v>
      </c>
      <c r="C383" s="24"/>
      <c r="D383" s="24" t="s">
        <v>738</v>
      </c>
      <c r="E383" s="93" t="s">
        <v>739</v>
      </c>
      <c r="F383" s="24" t="s">
        <v>743</v>
      </c>
      <c r="G383" s="108">
        <v>1.2975000000000001</v>
      </c>
      <c r="H383" s="109">
        <v>692.33</v>
      </c>
      <c r="I383" s="99"/>
      <c r="J383" s="25"/>
      <c r="K383" s="108"/>
      <c r="L383" s="109"/>
      <c r="M383" s="25"/>
      <c r="N383" s="25"/>
      <c r="O383" s="108"/>
      <c r="P383" s="109"/>
      <c r="Q383" s="108">
        <v>1.2975000000000001</v>
      </c>
      <c r="R383" s="115">
        <v>1071.773925</v>
      </c>
      <c r="S383" s="106">
        <f t="shared" si="49"/>
        <v>1.2975000000000001</v>
      </c>
      <c r="T383" s="114">
        <f t="shared" si="46"/>
        <v>1071.773925</v>
      </c>
      <c r="U383" s="106">
        <f t="shared" si="47"/>
        <v>1.2975000000000001</v>
      </c>
      <c r="V383" s="176">
        <f t="shared" si="48"/>
        <v>1071.773925</v>
      </c>
      <c r="W383" s="183">
        <v>1.2975000000000001</v>
      </c>
      <c r="X383" s="174">
        <f t="shared" si="42"/>
        <v>1425.32</v>
      </c>
      <c r="Y383" s="114">
        <f t="shared" si="43"/>
        <v>1526.6</v>
      </c>
      <c r="Z383" s="181">
        <f>_xlfn.XLOOKUP(A383,'[1]DRG koeficienti'!$A:$A,'[1]DRG koeficienti'!$F:$F)</f>
        <v>1.2975000000000001</v>
      </c>
      <c r="AA383" s="177">
        <f t="shared" si="44"/>
        <v>1641.5970000000002</v>
      </c>
      <c r="AB383" s="181">
        <f>_xlfn.XLOOKUP(A383,[2]KK_DRG_koef_2025a!$A:$A,[2]KK_DRG_koef_2025a!$AA:$AA)</f>
        <v>1.2975000000000001</v>
      </c>
      <c r="AC383" s="177">
        <f t="shared" si="45"/>
        <v>1696.7796750000002</v>
      </c>
    </row>
    <row r="384" spans="1:29" ht="30" x14ac:dyDescent="0.25">
      <c r="A384" s="23" t="s">
        <v>744</v>
      </c>
      <c r="B384" s="24" t="s">
        <v>745</v>
      </c>
      <c r="C384" s="24"/>
      <c r="D384" s="24" t="s">
        <v>738</v>
      </c>
      <c r="E384" s="93" t="s">
        <v>739</v>
      </c>
      <c r="F384" s="24" t="s">
        <v>745</v>
      </c>
      <c r="G384" s="108">
        <v>1.4301999999999999</v>
      </c>
      <c r="H384" s="109">
        <v>763.14</v>
      </c>
      <c r="I384" s="99" t="s">
        <v>2018</v>
      </c>
      <c r="J384" s="25">
        <v>792.23</v>
      </c>
      <c r="K384" s="108">
        <v>1.5682</v>
      </c>
      <c r="L384" s="109">
        <v>848.51</v>
      </c>
      <c r="M384" s="25">
        <v>1.5532999999999999</v>
      </c>
      <c r="N384" s="25">
        <v>1027.01</v>
      </c>
      <c r="O384" s="108">
        <v>1.5019</v>
      </c>
      <c r="P384" s="109">
        <v>1130.8699999999999</v>
      </c>
      <c r="Q384" s="108">
        <v>1.3516999999999999</v>
      </c>
      <c r="R384" s="115">
        <v>1116.5447509999999</v>
      </c>
      <c r="S384" s="106">
        <f t="shared" si="49"/>
        <v>1.3516999999999999</v>
      </c>
      <c r="T384" s="114">
        <f t="shared" si="46"/>
        <v>1116.5447509999999</v>
      </c>
      <c r="U384" s="106">
        <f t="shared" si="47"/>
        <v>1.3516999999999999</v>
      </c>
      <c r="V384" s="176">
        <f t="shared" si="48"/>
        <v>1116.5447509999999</v>
      </c>
      <c r="W384" s="183">
        <v>1.2208000000000001</v>
      </c>
      <c r="X384" s="174">
        <f t="shared" si="42"/>
        <v>1341.06</v>
      </c>
      <c r="Y384" s="114">
        <f t="shared" si="43"/>
        <v>1436.36</v>
      </c>
      <c r="Z384" s="181">
        <f>_xlfn.XLOOKUP(A384,'[1]DRG koeficienti'!$A:$A,'[1]DRG koeficienti'!$F:$F)</f>
        <v>1.2175</v>
      </c>
      <c r="AA384" s="177">
        <f t="shared" si="44"/>
        <v>1540.3810000000001</v>
      </c>
      <c r="AB384" s="181">
        <f>_xlfn.XLOOKUP(A384,[2]KK_DRG_koef_2025a!$A:$A,[2]KK_DRG_koef_2025a!$AA:$AA)</f>
        <v>1.2785</v>
      </c>
      <c r="AC384" s="177">
        <f t="shared" si="45"/>
        <v>1671.9328049999999</v>
      </c>
    </row>
    <row r="385" spans="1:29" ht="30" x14ac:dyDescent="0.25">
      <c r="A385" s="23" t="s">
        <v>746</v>
      </c>
      <c r="B385" s="24" t="s">
        <v>747</v>
      </c>
      <c r="C385" s="24"/>
      <c r="D385" s="24" t="s">
        <v>748</v>
      </c>
      <c r="E385" s="93" t="s">
        <v>749</v>
      </c>
      <c r="F385" s="24" t="s">
        <v>747</v>
      </c>
      <c r="G385" s="108">
        <v>1.2404999999999999</v>
      </c>
      <c r="H385" s="109">
        <v>661.92</v>
      </c>
      <c r="I385" s="99" t="s">
        <v>2019</v>
      </c>
      <c r="J385" s="25">
        <v>549.20000000000005</v>
      </c>
      <c r="K385" s="108">
        <v>1.1055999999999999</v>
      </c>
      <c r="L385" s="109">
        <v>598.21</v>
      </c>
      <c r="M385" s="25">
        <v>1.2222</v>
      </c>
      <c r="N385" s="25">
        <v>808.09</v>
      </c>
      <c r="O385" s="108">
        <v>1.2087000000000001</v>
      </c>
      <c r="P385" s="109">
        <v>910.1</v>
      </c>
      <c r="Q385" s="108">
        <v>1.0669</v>
      </c>
      <c r="R385" s="115">
        <v>881.29140699999994</v>
      </c>
      <c r="S385" s="106">
        <f t="shared" si="49"/>
        <v>1.0669</v>
      </c>
      <c r="T385" s="114">
        <f t="shared" si="46"/>
        <v>881.29140699999994</v>
      </c>
      <c r="U385" s="106">
        <f t="shared" si="47"/>
        <v>1.0669</v>
      </c>
      <c r="V385" s="176">
        <f t="shared" si="48"/>
        <v>881.29140699999994</v>
      </c>
      <c r="W385" s="183">
        <v>1.1084000000000001</v>
      </c>
      <c r="X385" s="174">
        <f t="shared" si="42"/>
        <v>1217.5899999999999</v>
      </c>
      <c r="Y385" s="114">
        <f t="shared" si="43"/>
        <v>1304.1099999999999</v>
      </c>
      <c r="Z385" s="181">
        <f>_xlfn.XLOOKUP(A385,'[1]DRG koeficienti'!$A:$A,'[1]DRG koeficienti'!$F:$F)</f>
        <v>1.0170999999999999</v>
      </c>
      <c r="AA385" s="177">
        <f t="shared" si="44"/>
        <v>1286.83492</v>
      </c>
      <c r="AB385" s="181">
        <f>_xlfn.XLOOKUP(A385,[2]KK_DRG_koef_2025a!$A:$A,[2]KK_DRG_koef_2025a!$AA:$AA)</f>
        <v>0.99729999999999996</v>
      </c>
      <c r="AC385" s="177">
        <f t="shared" si="45"/>
        <v>1304.1991290000001</v>
      </c>
    </row>
    <row r="386" spans="1:29" ht="30" x14ac:dyDescent="0.25">
      <c r="A386" s="23" t="s">
        <v>750</v>
      </c>
      <c r="B386" s="24" t="s">
        <v>751</v>
      </c>
      <c r="C386" s="24"/>
      <c r="D386" s="24" t="s">
        <v>738</v>
      </c>
      <c r="E386" s="93" t="s">
        <v>739</v>
      </c>
      <c r="F386" s="24" t="s">
        <v>751</v>
      </c>
      <c r="G386" s="108">
        <v>0.55520000000000003</v>
      </c>
      <c r="H386" s="109">
        <v>296.25</v>
      </c>
      <c r="I386" s="99"/>
      <c r="J386" s="25"/>
      <c r="K386" s="108"/>
      <c r="L386" s="109"/>
      <c r="M386" s="25"/>
      <c r="N386" s="25"/>
      <c r="O386" s="108"/>
      <c r="P386" s="109"/>
      <c r="Q386" s="108">
        <v>0.55520000000000003</v>
      </c>
      <c r="R386" s="115">
        <v>458.61185599999999</v>
      </c>
      <c r="S386" s="106">
        <f t="shared" si="49"/>
        <v>0.55520000000000003</v>
      </c>
      <c r="T386" s="114">
        <f t="shared" si="46"/>
        <v>458.61185599999999</v>
      </c>
      <c r="U386" s="106">
        <f t="shared" si="47"/>
        <v>0.55520000000000003</v>
      </c>
      <c r="V386" s="176">
        <f t="shared" si="48"/>
        <v>458.61185599999999</v>
      </c>
      <c r="W386" s="183">
        <v>0.55520000000000003</v>
      </c>
      <c r="X386" s="174">
        <f t="shared" si="42"/>
        <v>609.89</v>
      </c>
      <c r="Y386" s="114">
        <f t="shared" si="43"/>
        <v>653.23</v>
      </c>
      <c r="Z386" s="181">
        <f>_xlfn.XLOOKUP(A386,'[1]DRG koeficienti'!$A:$A,'[1]DRG koeficienti'!$F:$F)</f>
        <v>0.55520000000000003</v>
      </c>
      <c r="AA386" s="177">
        <f t="shared" si="44"/>
        <v>702.43904000000009</v>
      </c>
      <c r="AB386" s="181">
        <f>_xlfn.XLOOKUP(A386,[2]KK_DRG_koef_2025a!$A:$A,[2]KK_DRG_koef_2025a!$AA:$AA)</f>
        <v>0.55520000000000003</v>
      </c>
      <c r="AC386" s="177">
        <f t="shared" si="45"/>
        <v>726.05169599999999</v>
      </c>
    </row>
    <row r="387" spans="1:29" ht="30" x14ac:dyDescent="0.25">
      <c r="A387" s="23" t="s">
        <v>752</v>
      </c>
      <c r="B387" s="24" t="s">
        <v>753</v>
      </c>
      <c r="C387" s="24"/>
      <c r="D387" s="24" t="s">
        <v>748</v>
      </c>
      <c r="E387" s="93" t="s">
        <v>749</v>
      </c>
      <c r="F387" s="24" t="s">
        <v>753</v>
      </c>
      <c r="G387" s="108">
        <v>0.85140000000000005</v>
      </c>
      <c r="H387" s="109">
        <v>454.3</v>
      </c>
      <c r="I387" s="99" t="s">
        <v>2020</v>
      </c>
      <c r="J387" s="25">
        <v>446.7</v>
      </c>
      <c r="K387" s="108">
        <v>0.87</v>
      </c>
      <c r="L387" s="109">
        <v>470.73</v>
      </c>
      <c r="M387" s="25">
        <v>0.87670000000000003</v>
      </c>
      <c r="N387" s="25">
        <v>579.66</v>
      </c>
      <c r="O387" s="108">
        <v>0.98129999999999995</v>
      </c>
      <c r="P387" s="109">
        <v>738.88</v>
      </c>
      <c r="Q387" s="108">
        <v>0.76259999999999994</v>
      </c>
      <c r="R387" s="115">
        <v>629.93047799999988</v>
      </c>
      <c r="S387" s="106">
        <f t="shared" si="49"/>
        <v>0.76259999999999994</v>
      </c>
      <c r="T387" s="114">
        <f t="shared" si="46"/>
        <v>629.93047799999988</v>
      </c>
      <c r="U387" s="106">
        <f t="shared" si="47"/>
        <v>0.76259999999999994</v>
      </c>
      <c r="V387" s="176">
        <f t="shared" si="48"/>
        <v>629.93047799999988</v>
      </c>
      <c r="W387" s="183">
        <v>0.74690000000000001</v>
      </c>
      <c r="X387" s="174">
        <f t="shared" si="42"/>
        <v>820.48</v>
      </c>
      <c r="Y387" s="114">
        <f t="shared" si="43"/>
        <v>878.78</v>
      </c>
      <c r="Z387" s="181">
        <f>_xlfn.XLOOKUP(A387,'[1]DRG koeficienti'!$A:$A,'[1]DRG koeficienti'!$F:$F)</f>
        <v>0.59940000000000004</v>
      </c>
      <c r="AA387" s="177">
        <f t="shared" si="44"/>
        <v>758.36088000000007</v>
      </c>
      <c r="AB387" s="181">
        <f>_xlfn.XLOOKUP(A387,[2]KK_DRG_koef_2025a!$A:$A,[2]KK_DRG_koef_2025a!$AA:$AA)</f>
        <v>0.63119999999999998</v>
      </c>
      <c r="AC387" s="177">
        <f t="shared" si="45"/>
        <v>825.43917599999997</v>
      </c>
    </row>
    <row r="388" spans="1:29" ht="45" x14ac:dyDescent="0.25">
      <c r="A388" s="23" t="s">
        <v>754</v>
      </c>
      <c r="B388" s="24" t="s">
        <v>755</v>
      </c>
      <c r="C388" s="24"/>
      <c r="D388" s="24" t="s">
        <v>748</v>
      </c>
      <c r="E388" s="93" t="s">
        <v>749</v>
      </c>
      <c r="F388" s="24" t="s">
        <v>755</v>
      </c>
      <c r="G388" s="108">
        <v>0.50260000000000005</v>
      </c>
      <c r="H388" s="109">
        <v>268.18</v>
      </c>
      <c r="I388" s="99"/>
      <c r="J388" s="25"/>
      <c r="K388" s="108"/>
      <c r="L388" s="109"/>
      <c r="M388" s="25"/>
      <c r="N388" s="25"/>
      <c r="O388" s="108"/>
      <c r="P388" s="109"/>
      <c r="Q388" s="108">
        <v>0.50260000000000005</v>
      </c>
      <c r="R388" s="115">
        <v>415.16267800000003</v>
      </c>
      <c r="S388" s="106">
        <f t="shared" si="49"/>
        <v>0.50260000000000005</v>
      </c>
      <c r="T388" s="114">
        <f t="shared" si="46"/>
        <v>415.16267800000003</v>
      </c>
      <c r="U388" s="106">
        <f t="shared" si="47"/>
        <v>0.50260000000000005</v>
      </c>
      <c r="V388" s="176">
        <f t="shared" si="48"/>
        <v>415.16267800000003</v>
      </c>
      <c r="W388" s="183">
        <v>0.50260000000000005</v>
      </c>
      <c r="X388" s="174">
        <f t="shared" si="42"/>
        <v>552.11</v>
      </c>
      <c r="Y388" s="114">
        <f t="shared" si="43"/>
        <v>591.34</v>
      </c>
      <c r="Z388" s="181">
        <f>_xlfn.XLOOKUP(A388,'[1]DRG koeficienti'!$A:$A,'[1]DRG koeficienti'!$F:$F)</f>
        <v>0.50260000000000005</v>
      </c>
      <c r="AA388" s="177">
        <f t="shared" si="44"/>
        <v>635.88952000000006</v>
      </c>
      <c r="AB388" s="181">
        <f>_xlfn.XLOOKUP(A388,[2]KK_DRG_koef_2025a!$A:$A,[2]KK_DRG_koef_2025a!$AA:$AA)</f>
        <v>0.50260000000000005</v>
      </c>
      <c r="AC388" s="177">
        <f t="shared" si="45"/>
        <v>657.26509800000008</v>
      </c>
    </row>
    <row r="389" spans="1:29" ht="30" x14ac:dyDescent="0.25">
      <c r="A389" s="23" t="s">
        <v>756</v>
      </c>
      <c r="B389" s="24" t="s">
        <v>757</v>
      </c>
      <c r="C389" s="24"/>
      <c r="D389" s="24" t="s">
        <v>748</v>
      </c>
      <c r="E389" s="93" t="s">
        <v>749</v>
      </c>
      <c r="F389" s="24" t="s">
        <v>757</v>
      </c>
      <c r="G389" s="108">
        <v>0.69930000000000003</v>
      </c>
      <c r="H389" s="109">
        <v>373.14</v>
      </c>
      <c r="I389" s="99" t="s">
        <v>2021</v>
      </c>
      <c r="J389" s="25">
        <v>320.2</v>
      </c>
      <c r="K389" s="108">
        <v>0.57809999999999995</v>
      </c>
      <c r="L389" s="109">
        <v>312.79000000000002</v>
      </c>
      <c r="M389" s="25">
        <v>0.57479999999999998</v>
      </c>
      <c r="N389" s="25">
        <v>380.05</v>
      </c>
      <c r="O389" s="108">
        <v>0.63419999999999999</v>
      </c>
      <c r="P389" s="109">
        <v>477.53</v>
      </c>
      <c r="Q389" s="108">
        <v>0.71940000000000004</v>
      </c>
      <c r="R389" s="115">
        <v>594.24598200000003</v>
      </c>
      <c r="S389" s="106">
        <f t="shared" si="49"/>
        <v>0.71940000000000004</v>
      </c>
      <c r="T389" s="114">
        <f t="shared" si="46"/>
        <v>594.24598200000003</v>
      </c>
      <c r="U389" s="106">
        <f t="shared" si="47"/>
        <v>0.71940000000000004</v>
      </c>
      <c r="V389" s="176">
        <f t="shared" si="48"/>
        <v>594.24598200000003</v>
      </c>
      <c r="W389" s="183">
        <v>0.60470000000000002</v>
      </c>
      <c r="X389" s="174">
        <f t="shared" si="42"/>
        <v>664.27</v>
      </c>
      <c r="Y389" s="114">
        <f t="shared" si="43"/>
        <v>711.47</v>
      </c>
      <c r="Z389" s="181">
        <f>_xlfn.XLOOKUP(A389,'[1]DRG koeficienti'!$A:$A,'[1]DRG koeficienti'!$F:$F)</f>
        <v>0.56889999999999996</v>
      </c>
      <c r="AA389" s="177">
        <f t="shared" si="44"/>
        <v>719.77228000000002</v>
      </c>
      <c r="AB389" s="181">
        <f>_xlfn.XLOOKUP(A389,[2]KK_DRG_koef_2025a!$A:$A,[2]KK_DRG_koef_2025a!$AA:$AA)</f>
        <v>0.56920000000000004</v>
      </c>
      <c r="AC389" s="177">
        <f t="shared" si="45"/>
        <v>744.35991600000011</v>
      </c>
    </row>
    <row r="390" spans="1:29" ht="30" x14ac:dyDescent="0.25">
      <c r="A390" s="23" t="s">
        <v>758</v>
      </c>
      <c r="B390" s="24" t="s">
        <v>759</v>
      </c>
      <c r="C390" s="24"/>
      <c r="D390" s="24" t="s">
        <v>738</v>
      </c>
      <c r="E390" s="93" t="s">
        <v>739</v>
      </c>
      <c r="F390" s="24" t="s">
        <v>759</v>
      </c>
      <c r="G390" s="108">
        <v>0.54400000000000004</v>
      </c>
      <c r="H390" s="109">
        <v>290.27</v>
      </c>
      <c r="I390" s="99"/>
      <c r="J390" s="25"/>
      <c r="K390" s="108"/>
      <c r="L390" s="109"/>
      <c r="M390" s="25"/>
      <c r="N390" s="25"/>
      <c r="O390" s="108"/>
      <c r="P390" s="109"/>
      <c r="Q390" s="108">
        <v>0.54400000000000004</v>
      </c>
      <c r="R390" s="115">
        <v>449.36032</v>
      </c>
      <c r="S390" s="106">
        <f t="shared" si="49"/>
        <v>0.54400000000000004</v>
      </c>
      <c r="T390" s="114">
        <f t="shared" si="46"/>
        <v>449.36032</v>
      </c>
      <c r="U390" s="106">
        <f t="shared" si="47"/>
        <v>0.54400000000000004</v>
      </c>
      <c r="V390" s="176">
        <f t="shared" si="48"/>
        <v>449.36032</v>
      </c>
      <c r="W390" s="183">
        <v>0.54400000000000004</v>
      </c>
      <c r="X390" s="174">
        <f t="shared" si="42"/>
        <v>597.59</v>
      </c>
      <c r="Y390" s="114">
        <f t="shared" si="43"/>
        <v>640.04999999999995</v>
      </c>
      <c r="Z390" s="181">
        <f>_xlfn.XLOOKUP(A390,'[1]DRG koeficienti'!$A:$A,'[1]DRG koeficienti'!$F:$F)</f>
        <v>0.54400000000000004</v>
      </c>
      <c r="AA390" s="177">
        <f t="shared" si="44"/>
        <v>688.26880000000006</v>
      </c>
      <c r="AB390" s="181">
        <f>_xlfn.XLOOKUP(A390,[2]KK_DRG_koef_2025a!$A:$A,[2]KK_DRG_koef_2025a!$AA:$AA)</f>
        <v>0.54400000000000004</v>
      </c>
      <c r="AC390" s="177">
        <f t="shared" si="45"/>
        <v>711.40512000000001</v>
      </c>
    </row>
    <row r="391" spans="1:29" ht="30" x14ac:dyDescent="0.25">
      <c r="A391" s="23" t="s">
        <v>760</v>
      </c>
      <c r="B391" s="24" t="s">
        <v>761</v>
      </c>
      <c r="C391" s="24"/>
      <c r="D391" s="24" t="s">
        <v>748</v>
      </c>
      <c r="E391" s="93" t="s">
        <v>749</v>
      </c>
      <c r="F391" s="24" t="s">
        <v>761</v>
      </c>
      <c r="G391" s="108">
        <v>2.0190000000000001</v>
      </c>
      <c r="H391" s="109">
        <v>1077.32</v>
      </c>
      <c r="I391" s="99" t="s">
        <v>2022</v>
      </c>
      <c r="J391" s="25">
        <v>1796.04</v>
      </c>
      <c r="K391" s="108">
        <v>1.7965</v>
      </c>
      <c r="L391" s="109">
        <v>972.03</v>
      </c>
      <c r="M391" s="25">
        <v>2.3774999999999999</v>
      </c>
      <c r="N391" s="25">
        <v>1571.96</v>
      </c>
      <c r="O391" s="108">
        <v>2.7002000000000002</v>
      </c>
      <c r="P391" s="109">
        <v>2033.14</v>
      </c>
      <c r="Q391" s="108">
        <v>2.714</v>
      </c>
      <c r="R391" s="115">
        <v>2241.8454200000001</v>
      </c>
      <c r="S391" s="106">
        <f t="shared" si="49"/>
        <v>2.714</v>
      </c>
      <c r="T391" s="114">
        <f t="shared" si="46"/>
        <v>2241.8454200000001</v>
      </c>
      <c r="U391" s="106">
        <f t="shared" si="47"/>
        <v>2.714</v>
      </c>
      <c r="V391" s="176">
        <f t="shared" si="48"/>
        <v>2241.8454200000001</v>
      </c>
      <c r="W391" s="183">
        <v>3.3959999999999999</v>
      </c>
      <c r="X391" s="174">
        <f t="shared" ref="X391:X454" si="50">ROUND(W391*$X$2,2)</f>
        <v>3730.54</v>
      </c>
      <c r="Y391" s="114">
        <f t="shared" ref="Y391:Y454" si="51">ROUND(W391*$Y$2,2)</f>
        <v>3995.63</v>
      </c>
      <c r="Z391" s="181">
        <f>_xlfn.XLOOKUP(A391,'[1]DRG koeficienti'!$A:$A,'[1]DRG koeficienti'!$F:$F)</f>
        <v>3.0304000000000002</v>
      </c>
      <c r="AA391" s="177">
        <f t="shared" ref="AA391:AA454" si="52">Z391*$AA$2</f>
        <v>3834.0620800000006</v>
      </c>
      <c r="AB391" s="181">
        <f>_xlfn.XLOOKUP(A391,[2]KK_DRG_koef_2025a!$A:$A,[2]KK_DRG_koef_2025a!$AA:$AA)</f>
        <v>3.6067</v>
      </c>
      <c r="AC391" s="177">
        <f t="shared" ref="AC391:AC454" si="53">AB391*$AC$2</f>
        <v>4716.5897910000003</v>
      </c>
    </row>
    <row r="392" spans="1:29" ht="30" x14ac:dyDescent="0.25">
      <c r="A392" s="23" t="s">
        <v>762</v>
      </c>
      <c r="B392" s="24" t="s">
        <v>763</v>
      </c>
      <c r="C392" s="24"/>
      <c r="D392" s="24" t="s">
        <v>748</v>
      </c>
      <c r="E392" s="93" t="s">
        <v>749</v>
      </c>
      <c r="F392" s="24" t="s">
        <v>763</v>
      </c>
      <c r="G392" s="108">
        <v>2.2018</v>
      </c>
      <c r="H392" s="109">
        <v>1174.8599999999999</v>
      </c>
      <c r="I392" s="99" t="s">
        <v>2023</v>
      </c>
      <c r="J392" s="25">
        <v>1516.12</v>
      </c>
      <c r="K392" s="108">
        <v>1.4109</v>
      </c>
      <c r="L392" s="109">
        <v>763.4</v>
      </c>
      <c r="M392" s="25">
        <v>2.3576999999999999</v>
      </c>
      <c r="N392" s="25">
        <v>1558.86</v>
      </c>
      <c r="O392" s="108">
        <v>1.2037</v>
      </c>
      <c r="P392" s="109">
        <v>906.34</v>
      </c>
      <c r="Q392" s="108">
        <v>1.9793000000000001</v>
      </c>
      <c r="R392" s="115">
        <v>1634.9611789999999</v>
      </c>
      <c r="S392" s="106">
        <f t="shared" si="49"/>
        <v>1.9793000000000001</v>
      </c>
      <c r="T392" s="114">
        <f t="shared" si="46"/>
        <v>1634.9611789999999</v>
      </c>
      <c r="U392" s="106">
        <f t="shared" si="47"/>
        <v>1.9793000000000001</v>
      </c>
      <c r="V392" s="176">
        <f t="shared" si="48"/>
        <v>1634.9611789999999</v>
      </c>
      <c r="W392" s="183">
        <v>1.599</v>
      </c>
      <c r="X392" s="174">
        <f t="shared" si="50"/>
        <v>1756.52</v>
      </c>
      <c r="Y392" s="114">
        <f t="shared" si="51"/>
        <v>1881.34</v>
      </c>
      <c r="Z392" s="181">
        <f>_xlfn.XLOOKUP(A392,'[1]DRG koeficienti'!$A:$A,'[1]DRG koeficienti'!$F:$F)</f>
        <v>1.0701000000000001</v>
      </c>
      <c r="AA392" s="177">
        <f t="shared" si="52"/>
        <v>1353.8905200000002</v>
      </c>
      <c r="AB392" s="181">
        <f>_xlfn.XLOOKUP(A392,[2]KK_DRG_koef_2025a!$A:$A,[2]KK_DRG_koef_2025a!$AA:$AA)</f>
        <v>1.5099</v>
      </c>
      <c r="AC392" s="177">
        <f t="shared" si="53"/>
        <v>1974.5415270000001</v>
      </c>
    </row>
    <row r="393" spans="1:29" ht="30" x14ac:dyDescent="0.25">
      <c r="A393" s="23" t="s">
        <v>764</v>
      </c>
      <c r="B393" s="24" t="s">
        <v>765</v>
      </c>
      <c r="C393" s="24"/>
      <c r="D393" s="24" t="s">
        <v>748</v>
      </c>
      <c r="E393" s="93" t="s">
        <v>749</v>
      </c>
      <c r="F393" s="24" t="s">
        <v>765</v>
      </c>
      <c r="G393" s="108">
        <v>3.7044999999999999</v>
      </c>
      <c r="H393" s="109">
        <v>1976.68</v>
      </c>
      <c r="I393" s="99" t="s">
        <v>2024</v>
      </c>
      <c r="J393" s="25">
        <v>1470</v>
      </c>
      <c r="K393" s="108">
        <v>3.2238000000000002</v>
      </c>
      <c r="L393" s="109">
        <v>1744.3</v>
      </c>
      <c r="M393" s="25">
        <v>4.5728999999999997</v>
      </c>
      <c r="N393" s="25">
        <v>3023.51</v>
      </c>
      <c r="O393" s="108">
        <v>2.8736999999999999</v>
      </c>
      <c r="P393" s="109">
        <v>2163.7800000000002</v>
      </c>
      <c r="Q393" s="108">
        <v>1.464</v>
      </c>
      <c r="R393" s="115">
        <v>1209.30792</v>
      </c>
      <c r="S393" s="106">
        <f t="shared" si="49"/>
        <v>1.464</v>
      </c>
      <c r="T393" s="114">
        <f t="shared" ref="T393:T460" si="54">R393</f>
        <v>1209.30792</v>
      </c>
      <c r="U393" s="106">
        <f t="shared" ref="U393:U460" si="55">S393</f>
        <v>1.464</v>
      </c>
      <c r="V393" s="176">
        <f t="shared" ref="V393:V460" si="56">T393</f>
        <v>1209.30792</v>
      </c>
      <c r="W393" s="183">
        <v>1.49</v>
      </c>
      <c r="X393" s="174">
        <f t="shared" si="50"/>
        <v>1636.78</v>
      </c>
      <c r="Y393" s="114">
        <f t="shared" si="51"/>
        <v>1753.09</v>
      </c>
      <c r="Z393" s="181">
        <f>_xlfn.XLOOKUP(A393,'[1]DRG koeficienti'!$A:$A,'[1]DRG koeficienti'!$F:$F)</f>
        <v>1.5414000000000001</v>
      </c>
      <c r="AA393" s="177">
        <f t="shared" si="52"/>
        <v>1950.1792800000003</v>
      </c>
      <c r="AB393" s="181">
        <f>_xlfn.XLOOKUP(A393,[2]KK_DRG_koef_2025a!$A:$A,[2]KK_DRG_koef_2025a!$AA:$AA)</f>
        <v>1.772</v>
      </c>
      <c r="AC393" s="177">
        <f t="shared" si="53"/>
        <v>2317.29756</v>
      </c>
    </row>
    <row r="394" spans="1:29" ht="30" x14ac:dyDescent="0.25">
      <c r="A394" s="23" t="s">
        <v>766</v>
      </c>
      <c r="B394" s="24" t="s">
        <v>767</v>
      </c>
      <c r="C394" s="24"/>
      <c r="D394" s="24" t="s">
        <v>748</v>
      </c>
      <c r="E394" s="93" t="s">
        <v>749</v>
      </c>
      <c r="F394" s="24" t="s">
        <v>767</v>
      </c>
      <c r="G394" s="108">
        <v>1.1892</v>
      </c>
      <c r="H394" s="109">
        <v>634.54999999999995</v>
      </c>
      <c r="I394" s="99" t="s">
        <v>2025</v>
      </c>
      <c r="J394" s="25">
        <v>513.12</v>
      </c>
      <c r="K394" s="108">
        <v>0.6179</v>
      </c>
      <c r="L394" s="109">
        <v>334.33</v>
      </c>
      <c r="M394" s="25">
        <v>0.65680000000000005</v>
      </c>
      <c r="N394" s="25">
        <v>434.26</v>
      </c>
      <c r="O394" s="108">
        <v>0.75219999999999998</v>
      </c>
      <c r="P394" s="109">
        <v>566.38</v>
      </c>
      <c r="Q394" s="108">
        <v>0.81220000000000003</v>
      </c>
      <c r="R394" s="115">
        <v>670.901566</v>
      </c>
      <c r="S394" s="106">
        <f t="shared" si="49"/>
        <v>0.81220000000000003</v>
      </c>
      <c r="T394" s="114">
        <f t="shared" si="54"/>
        <v>670.901566</v>
      </c>
      <c r="U394" s="106">
        <f t="shared" si="55"/>
        <v>0.81220000000000003</v>
      </c>
      <c r="V394" s="176">
        <f t="shared" si="56"/>
        <v>670.901566</v>
      </c>
      <c r="W394" s="183">
        <v>0.87109999999999999</v>
      </c>
      <c r="X394" s="174">
        <f t="shared" si="50"/>
        <v>956.91</v>
      </c>
      <c r="Y394" s="114">
        <f t="shared" si="51"/>
        <v>1024.9100000000001</v>
      </c>
      <c r="Z394" s="181">
        <f>_xlfn.XLOOKUP(A394,'[1]DRG koeficienti'!$A:$A,'[1]DRG koeficienti'!$F:$F)</f>
        <v>0.81669999999999998</v>
      </c>
      <c r="AA394" s="177">
        <f t="shared" si="52"/>
        <v>1033.2888399999999</v>
      </c>
      <c r="AB394" s="181">
        <f>_xlfn.XLOOKUP(A394,[2]KK_DRG_koef_2025a!$A:$A,[2]KK_DRG_koef_2025a!$AA:$AA)</f>
        <v>0.71850000000000003</v>
      </c>
      <c r="AC394" s="177">
        <f t="shared" si="53"/>
        <v>939.60400500000003</v>
      </c>
    </row>
    <row r="395" spans="1:29" ht="30" x14ac:dyDescent="0.25">
      <c r="A395" s="23" t="s">
        <v>768</v>
      </c>
      <c r="B395" s="24" t="s">
        <v>769</v>
      </c>
      <c r="C395" s="24"/>
      <c r="D395" s="24" t="s">
        <v>748</v>
      </c>
      <c r="E395" s="93" t="s">
        <v>749</v>
      </c>
      <c r="F395" s="24" t="s">
        <v>769</v>
      </c>
      <c r="G395" s="108">
        <v>1.0459000000000001</v>
      </c>
      <c r="H395" s="109">
        <v>558.08000000000004</v>
      </c>
      <c r="I395" s="99"/>
      <c r="J395" s="25"/>
      <c r="K395" s="108"/>
      <c r="L395" s="109"/>
      <c r="M395" s="25"/>
      <c r="N395" s="25"/>
      <c r="O395" s="108"/>
      <c r="P395" s="109"/>
      <c r="Q395" s="108">
        <v>1.0459000000000001</v>
      </c>
      <c r="R395" s="115">
        <v>863.94477700000004</v>
      </c>
      <c r="S395" s="106">
        <f t="shared" si="49"/>
        <v>1.0459000000000001</v>
      </c>
      <c r="T395" s="114">
        <f t="shared" si="54"/>
        <v>863.94477700000004</v>
      </c>
      <c r="U395" s="106">
        <f t="shared" si="55"/>
        <v>1.0459000000000001</v>
      </c>
      <c r="V395" s="176">
        <f t="shared" si="56"/>
        <v>863.94477700000004</v>
      </c>
      <c r="W395" s="183">
        <v>1.0459000000000001</v>
      </c>
      <c r="X395" s="174">
        <f t="shared" si="50"/>
        <v>1148.93</v>
      </c>
      <c r="Y395" s="114">
        <f t="shared" si="51"/>
        <v>1230.57</v>
      </c>
      <c r="Z395" s="181">
        <f>_xlfn.XLOOKUP(A395,'[1]DRG koeficienti'!$A:$A,'[1]DRG koeficienti'!$F:$F)</f>
        <v>1.0459000000000001</v>
      </c>
      <c r="AA395" s="177">
        <f t="shared" si="52"/>
        <v>1323.27268</v>
      </c>
      <c r="AB395" s="181">
        <f>_xlfn.XLOOKUP(A395,[2]KK_DRG_koef_2025a!$A:$A,[2]KK_DRG_koef_2025a!$AA:$AA)</f>
        <v>1.0459000000000001</v>
      </c>
      <c r="AC395" s="177">
        <f t="shared" si="53"/>
        <v>1367.754807</v>
      </c>
    </row>
    <row r="396" spans="1:29" ht="30" x14ac:dyDescent="0.25">
      <c r="A396" s="23" t="s">
        <v>770</v>
      </c>
      <c r="B396" s="24" t="s">
        <v>771</v>
      </c>
      <c r="C396" s="24"/>
      <c r="D396" s="24" t="s">
        <v>748</v>
      </c>
      <c r="E396" s="93" t="s">
        <v>749</v>
      </c>
      <c r="F396" s="24" t="s">
        <v>771</v>
      </c>
      <c r="G396" s="108">
        <v>0.56569999999999998</v>
      </c>
      <c r="H396" s="109">
        <v>301.85000000000002</v>
      </c>
      <c r="I396" s="99" t="s">
        <v>2026</v>
      </c>
      <c r="J396" s="25">
        <v>226.82</v>
      </c>
      <c r="K396" s="108">
        <v>0.41660000000000003</v>
      </c>
      <c r="L396" s="109">
        <v>225.41</v>
      </c>
      <c r="M396" s="25">
        <v>0.45019999999999999</v>
      </c>
      <c r="N396" s="25">
        <v>297.66000000000003</v>
      </c>
      <c r="O396" s="108">
        <v>0.60009999999999997</v>
      </c>
      <c r="P396" s="109">
        <v>451.85</v>
      </c>
      <c r="Q396" s="108">
        <v>0.45129999999999998</v>
      </c>
      <c r="R396" s="115">
        <v>372.78733899999997</v>
      </c>
      <c r="S396" s="106">
        <f t="shared" si="49"/>
        <v>0.45129999999999998</v>
      </c>
      <c r="T396" s="114">
        <f t="shared" si="54"/>
        <v>372.78733899999997</v>
      </c>
      <c r="U396" s="106">
        <f t="shared" si="55"/>
        <v>0.45129999999999998</v>
      </c>
      <c r="V396" s="176">
        <f t="shared" si="56"/>
        <v>372.78733899999997</v>
      </c>
      <c r="W396" s="183">
        <v>0.46150000000000002</v>
      </c>
      <c r="X396" s="174">
        <f t="shared" si="50"/>
        <v>506.96</v>
      </c>
      <c r="Y396" s="114">
        <f t="shared" si="51"/>
        <v>542.99</v>
      </c>
      <c r="Z396" s="181">
        <f>_xlfn.XLOOKUP(A396,'[1]DRG koeficienti'!$A:$A,'[1]DRG koeficienti'!$F:$F)</f>
        <v>0.57220000000000004</v>
      </c>
      <c r="AA396" s="177">
        <f t="shared" si="52"/>
        <v>723.94744000000003</v>
      </c>
      <c r="AB396" s="181">
        <f>_xlfn.XLOOKUP(A396,[2]KK_DRG_koef_2025a!$A:$A,[2]KK_DRG_koef_2025a!$AA:$AA)</f>
        <v>0.41170000000000001</v>
      </c>
      <c r="AC396" s="177">
        <f t="shared" si="53"/>
        <v>538.39244100000008</v>
      </c>
    </row>
    <row r="397" spans="1:29" ht="30" x14ac:dyDescent="0.25">
      <c r="A397" s="23" t="s">
        <v>772</v>
      </c>
      <c r="B397" s="24" t="s">
        <v>773</v>
      </c>
      <c r="C397" s="24"/>
      <c r="D397" s="24" t="s">
        <v>748</v>
      </c>
      <c r="E397" s="93" t="s">
        <v>749</v>
      </c>
      <c r="F397" s="24" t="s">
        <v>773</v>
      </c>
      <c r="G397" s="108">
        <v>0.26300000000000001</v>
      </c>
      <c r="H397" s="109">
        <v>140.33000000000001</v>
      </c>
      <c r="I397" s="99"/>
      <c r="J397" s="25"/>
      <c r="K397" s="108"/>
      <c r="L397" s="109"/>
      <c r="M397" s="25"/>
      <c r="N397" s="25"/>
      <c r="O397" s="108"/>
      <c r="P397" s="109"/>
      <c r="Q397" s="108">
        <v>0.26300000000000001</v>
      </c>
      <c r="R397" s="115">
        <v>217.24589</v>
      </c>
      <c r="S397" s="106">
        <f t="shared" si="49"/>
        <v>0.26300000000000001</v>
      </c>
      <c r="T397" s="114">
        <f t="shared" si="54"/>
        <v>217.24589</v>
      </c>
      <c r="U397" s="106">
        <f t="shared" si="55"/>
        <v>0.26300000000000001</v>
      </c>
      <c r="V397" s="176">
        <f t="shared" si="56"/>
        <v>217.24589</v>
      </c>
      <c r="W397" s="183">
        <v>0.26300000000000001</v>
      </c>
      <c r="X397" s="174">
        <f t="shared" si="50"/>
        <v>288.91000000000003</v>
      </c>
      <c r="Y397" s="114">
        <f t="shared" si="51"/>
        <v>309.44</v>
      </c>
      <c r="Z397" s="181">
        <f>_xlfn.XLOOKUP(A397,'[1]DRG koeficienti'!$A:$A,'[1]DRG koeficienti'!$F:$F)</f>
        <v>0.26300000000000001</v>
      </c>
      <c r="AA397" s="177">
        <f t="shared" si="52"/>
        <v>332.74760000000003</v>
      </c>
      <c r="AB397" s="181">
        <f>_xlfn.XLOOKUP(A397,[2]KK_DRG_koef_2025a!$A:$A,[2]KK_DRG_koef_2025a!$AA:$AA)</f>
        <v>0.26300000000000001</v>
      </c>
      <c r="AC397" s="177">
        <f t="shared" si="53"/>
        <v>343.93299000000002</v>
      </c>
    </row>
    <row r="398" spans="1:29" ht="30" x14ac:dyDescent="0.25">
      <c r="A398" s="23" t="s">
        <v>774</v>
      </c>
      <c r="B398" s="24" t="s">
        <v>775</v>
      </c>
      <c r="C398" s="24"/>
      <c r="D398" s="24" t="s">
        <v>748</v>
      </c>
      <c r="E398" s="93" t="s">
        <v>749</v>
      </c>
      <c r="F398" s="24" t="s">
        <v>775</v>
      </c>
      <c r="G398" s="108">
        <v>2.2564000000000002</v>
      </c>
      <c r="H398" s="109">
        <v>1203.99</v>
      </c>
      <c r="I398" s="99" t="s">
        <v>2027</v>
      </c>
      <c r="J398" s="25">
        <v>967.52</v>
      </c>
      <c r="K398" s="108">
        <v>2.0739999999999998</v>
      </c>
      <c r="L398" s="109">
        <v>1122.18</v>
      </c>
      <c r="M398" s="25">
        <v>2.2827999999999999</v>
      </c>
      <c r="N398" s="25">
        <v>1509.34</v>
      </c>
      <c r="O398" s="108">
        <v>2.04</v>
      </c>
      <c r="P398" s="109">
        <v>1536.04</v>
      </c>
      <c r="Q398" s="108">
        <v>2.9483999999999999</v>
      </c>
      <c r="R398" s="115">
        <v>2435.466852</v>
      </c>
      <c r="S398" s="106">
        <f t="shared" si="49"/>
        <v>2.9483999999999999</v>
      </c>
      <c r="T398" s="114">
        <f t="shared" si="54"/>
        <v>2435.466852</v>
      </c>
      <c r="U398" s="106">
        <f t="shared" si="55"/>
        <v>2.9483999999999999</v>
      </c>
      <c r="V398" s="176">
        <f t="shared" si="56"/>
        <v>2435.466852</v>
      </c>
      <c r="W398" s="183">
        <v>1.5671999999999999</v>
      </c>
      <c r="X398" s="174">
        <f t="shared" si="50"/>
        <v>1721.58</v>
      </c>
      <c r="Y398" s="114">
        <f t="shared" si="51"/>
        <v>1843.92</v>
      </c>
      <c r="Z398" s="181">
        <f>_xlfn.XLOOKUP(A398,'[1]DRG koeficienti'!$A:$A,'[1]DRG koeficienti'!$F:$F)</f>
        <v>1.3826000000000001</v>
      </c>
      <c r="AA398" s="177">
        <f t="shared" si="52"/>
        <v>1749.2655200000002</v>
      </c>
      <c r="AB398" s="181">
        <f>_xlfn.XLOOKUP(A398,[2]KK_DRG_koef_2025a!$A:$A,[2]KK_DRG_koef_2025a!$AA:$AA)</f>
        <v>1.8119000000000001</v>
      </c>
      <c r="AC398" s="177">
        <f t="shared" si="53"/>
        <v>2369.4759870000003</v>
      </c>
    </row>
    <row r="399" spans="1:29" ht="30" x14ac:dyDescent="0.25">
      <c r="A399" s="23" t="s">
        <v>776</v>
      </c>
      <c r="B399" s="24" t="s">
        <v>777</v>
      </c>
      <c r="C399" s="24"/>
      <c r="D399" s="24" t="s">
        <v>748</v>
      </c>
      <c r="E399" s="93" t="s">
        <v>749</v>
      </c>
      <c r="F399" s="24" t="s">
        <v>777</v>
      </c>
      <c r="G399" s="108">
        <v>1.0672999999999999</v>
      </c>
      <c r="H399" s="109">
        <v>569.5</v>
      </c>
      <c r="I399" s="99"/>
      <c r="J399" s="25"/>
      <c r="K399" s="108"/>
      <c r="L399" s="109"/>
      <c r="M399" s="25"/>
      <c r="N399" s="25"/>
      <c r="O399" s="108"/>
      <c r="P399" s="109"/>
      <c r="Q399" s="108">
        <v>1.0672999999999999</v>
      </c>
      <c r="R399" s="115">
        <v>881.62181899999985</v>
      </c>
      <c r="S399" s="106">
        <f t="shared" si="49"/>
        <v>1.0672999999999999</v>
      </c>
      <c r="T399" s="114">
        <f t="shared" si="54"/>
        <v>881.62181899999985</v>
      </c>
      <c r="U399" s="106">
        <f t="shared" si="55"/>
        <v>1.0672999999999999</v>
      </c>
      <c r="V399" s="176">
        <f t="shared" si="56"/>
        <v>881.62181899999985</v>
      </c>
      <c r="W399" s="183">
        <v>1.0672999999999999</v>
      </c>
      <c r="X399" s="174">
        <f t="shared" si="50"/>
        <v>1172.44</v>
      </c>
      <c r="Y399" s="114">
        <f t="shared" si="51"/>
        <v>1255.75</v>
      </c>
      <c r="Z399" s="181">
        <f>_xlfn.XLOOKUP(A399,'[1]DRG koeficienti'!$A:$A,'[1]DRG koeficienti'!$F:$F)</f>
        <v>1.0672999999999999</v>
      </c>
      <c r="AA399" s="177">
        <f t="shared" si="52"/>
        <v>1350.3479599999998</v>
      </c>
      <c r="AB399" s="181">
        <f>_xlfn.XLOOKUP(A399,[2]KK_DRG_koef_2025a!$A:$A,[2]KK_DRG_koef_2025a!$AA:$AA)</f>
        <v>1.0672999999999999</v>
      </c>
      <c r="AC399" s="177">
        <f t="shared" si="53"/>
        <v>1395.740229</v>
      </c>
    </row>
    <row r="400" spans="1:29" ht="30" x14ac:dyDescent="0.25">
      <c r="A400" s="23" t="s">
        <v>778</v>
      </c>
      <c r="B400" s="24" t="s">
        <v>779</v>
      </c>
      <c r="C400" s="24"/>
      <c r="D400" s="24" t="s">
        <v>748</v>
      </c>
      <c r="E400" s="93" t="s">
        <v>749</v>
      </c>
      <c r="F400" s="24" t="s">
        <v>779</v>
      </c>
      <c r="G400" s="108">
        <v>1.3898999999999999</v>
      </c>
      <c r="H400" s="109">
        <v>741.64</v>
      </c>
      <c r="I400" s="99" t="s">
        <v>2028</v>
      </c>
      <c r="J400" s="25">
        <v>618.95000000000005</v>
      </c>
      <c r="K400" s="108">
        <v>1.3526</v>
      </c>
      <c r="L400" s="109">
        <v>731.85</v>
      </c>
      <c r="M400" s="25">
        <v>1.4383999999999999</v>
      </c>
      <c r="N400" s="25">
        <v>951.04</v>
      </c>
      <c r="O400" s="108">
        <v>1.5006999999999999</v>
      </c>
      <c r="P400" s="109">
        <v>1129.97</v>
      </c>
      <c r="Q400" s="108">
        <v>1.7654000000000001</v>
      </c>
      <c r="R400" s="115">
        <v>1458.2733619999999</v>
      </c>
      <c r="S400" s="106">
        <f t="shared" si="49"/>
        <v>1.7654000000000001</v>
      </c>
      <c r="T400" s="114">
        <f t="shared" si="54"/>
        <v>1458.2733619999999</v>
      </c>
      <c r="U400" s="106">
        <f t="shared" si="55"/>
        <v>1.7654000000000001</v>
      </c>
      <c r="V400" s="176">
        <f t="shared" si="56"/>
        <v>1458.2733619999999</v>
      </c>
      <c r="W400" s="183">
        <v>1.4132</v>
      </c>
      <c r="X400" s="174">
        <f t="shared" si="50"/>
        <v>1552.41</v>
      </c>
      <c r="Y400" s="114">
        <f t="shared" si="51"/>
        <v>1662.73</v>
      </c>
      <c r="Z400" s="181">
        <f>_xlfn.XLOOKUP(A400,'[1]DRG koeficienti'!$A:$A,'[1]DRG koeficienti'!$F:$F)</f>
        <v>1.5772999999999999</v>
      </c>
      <c r="AA400" s="177">
        <f t="shared" si="52"/>
        <v>1995.59996</v>
      </c>
      <c r="AB400" s="181">
        <f>_xlfn.XLOOKUP(A400,[2]KK_DRG_koef_2025a!$A:$A,[2]KK_DRG_koef_2025a!$AA:$AA)</f>
        <v>1.3411999999999999</v>
      </c>
      <c r="AC400" s="177">
        <f t="shared" si="53"/>
        <v>1753.9274760000001</v>
      </c>
    </row>
    <row r="401" spans="1:29" ht="30" x14ac:dyDescent="0.25">
      <c r="A401" s="23" t="s">
        <v>780</v>
      </c>
      <c r="B401" s="24" t="s">
        <v>781</v>
      </c>
      <c r="C401" s="24"/>
      <c r="D401" s="24" t="s">
        <v>748</v>
      </c>
      <c r="E401" s="93" t="s">
        <v>749</v>
      </c>
      <c r="F401" s="24" t="s">
        <v>781</v>
      </c>
      <c r="G401" s="108">
        <v>0.5948</v>
      </c>
      <c r="H401" s="109">
        <v>317.38</v>
      </c>
      <c r="I401" s="99" t="s">
        <v>2029</v>
      </c>
      <c r="J401" s="25">
        <v>260.44</v>
      </c>
      <c r="K401" s="108">
        <v>0.50380000000000003</v>
      </c>
      <c r="L401" s="109">
        <v>272.58999999999997</v>
      </c>
      <c r="M401" s="25">
        <v>0.57299999999999995</v>
      </c>
      <c r="N401" s="25">
        <v>378.86</v>
      </c>
      <c r="O401" s="108">
        <v>0.6673</v>
      </c>
      <c r="P401" s="109">
        <v>502.45</v>
      </c>
      <c r="Q401" s="108">
        <v>0.53990000000000005</v>
      </c>
      <c r="R401" s="115">
        <v>445.97359700000004</v>
      </c>
      <c r="S401" s="106">
        <f t="shared" si="49"/>
        <v>0.53990000000000005</v>
      </c>
      <c r="T401" s="114">
        <f t="shared" si="54"/>
        <v>445.97359700000004</v>
      </c>
      <c r="U401" s="106">
        <f t="shared" si="55"/>
        <v>0.53990000000000005</v>
      </c>
      <c r="V401" s="176">
        <f t="shared" si="56"/>
        <v>445.97359700000004</v>
      </c>
      <c r="W401" s="183">
        <v>0.60770000000000002</v>
      </c>
      <c r="X401" s="174">
        <f t="shared" si="50"/>
        <v>667.56</v>
      </c>
      <c r="Y401" s="114">
        <f t="shared" si="51"/>
        <v>715</v>
      </c>
      <c r="Z401" s="181">
        <f>_xlfn.XLOOKUP(A401,'[1]DRG koeficienti'!$A:$A,'[1]DRG koeficienti'!$F:$F)</f>
        <v>0.67679999999999996</v>
      </c>
      <c r="AA401" s="177">
        <f t="shared" si="52"/>
        <v>856.28735999999992</v>
      </c>
      <c r="AB401" s="181">
        <f>_xlfn.XLOOKUP(A401,[2]KK_DRG_koef_2025a!$A:$A,[2]KK_DRG_koef_2025a!$AA:$AA)</f>
        <v>0.62129999999999996</v>
      </c>
      <c r="AC401" s="177">
        <f t="shared" si="53"/>
        <v>812.49264899999991</v>
      </c>
    </row>
    <row r="402" spans="1:29" ht="30" x14ac:dyDescent="0.25">
      <c r="A402" s="23" t="s">
        <v>782</v>
      </c>
      <c r="B402" s="24" t="s">
        <v>783</v>
      </c>
      <c r="C402" s="24"/>
      <c r="D402" s="24" t="s">
        <v>748</v>
      </c>
      <c r="E402" s="93" t="s">
        <v>749</v>
      </c>
      <c r="F402" s="24" t="s">
        <v>783</v>
      </c>
      <c r="G402" s="108">
        <v>0.38450000000000001</v>
      </c>
      <c r="H402" s="109">
        <v>205.17</v>
      </c>
      <c r="I402" s="99" t="s">
        <v>2030</v>
      </c>
      <c r="J402" s="25">
        <v>316.16000000000003</v>
      </c>
      <c r="K402" s="108"/>
      <c r="L402" s="109"/>
      <c r="M402" s="25">
        <v>7.6399999999999996E-2</v>
      </c>
      <c r="N402" s="25">
        <v>50.51</v>
      </c>
      <c r="O402" s="108"/>
      <c r="P402" s="109"/>
      <c r="Q402" s="108">
        <v>7.6399999999999996E-2</v>
      </c>
      <c r="R402" s="115">
        <v>63.108691999999998</v>
      </c>
      <c r="S402" s="106">
        <f t="shared" si="49"/>
        <v>7.6399999999999996E-2</v>
      </c>
      <c r="T402" s="114">
        <f t="shared" si="54"/>
        <v>63.108691999999998</v>
      </c>
      <c r="U402" s="106">
        <f t="shared" si="55"/>
        <v>7.6399999999999996E-2</v>
      </c>
      <c r="V402" s="176">
        <f t="shared" si="56"/>
        <v>63.108691999999998</v>
      </c>
      <c r="W402" s="183">
        <v>0.22989999999999999</v>
      </c>
      <c r="X402" s="174">
        <f t="shared" si="50"/>
        <v>252.55</v>
      </c>
      <c r="Y402" s="114">
        <f t="shared" si="51"/>
        <v>270.49</v>
      </c>
      <c r="Z402" s="181">
        <f>_xlfn.XLOOKUP(A402,'[1]DRG koeficienti'!$A:$A,'[1]DRG koeficienti'!$F:$F)</f>
        <v>0.14080000000000001</v>
      </c>
      <c r="AA402" s="177">
        <f t="shared" si="52"/>
        <v>178.14016000000001</v>
      </c>
      <c r="AB402" s="181">
        <f>_xlfn.XLOOKUP(A402,[2]KK_DRG_koef_2025a!$A:$A,[2]KK_DRG_koef_2025a!$AA:$AA)</f>
        <v>0.14080000000000001</v>
      </c>
      <c r="AC402" s="177">
        <f t="shared" si="53"/>
        <v>184.12838400000001</v>
      </c>
    </row>
    <row r="403" spans="1:29" ht="30" x14ac:dyDescent="0.25">
      <c r="A403" s="23" t="s">
        <v>784</v>
      </c>
      <c r="B403" s="24" t="s">
        <v>785</v>
      </c>
      <c r="C403" s="24"/>
      <c r="D403" s="24" t="s">
        <v>748</v>
      </c>
      <c r="E403" s="93" t="s">
        <v>749</v>
      </c>
      <c r="F403" s="24" t="s">
        <v>785</v>
      </c>
      <c r="G403" s="108">
        <v>0.77439999999999998</v>
      </c>
      <c r="H403" s="109">
        <v>413.21</v>
      </c>
      <c r="I403" s="99" t="s">
        <v>2031</v>
      </c>
      <c r="J403" s="25">
        <v>504.12</v>
      </c>
      <c r="K403" s="108">
        <v>1.2321</v>
      </c>
      <c r="L403" s="109">
        <v>666.65</v>
      </c>
      <c r="M403" s="25">
        <v>1.268</v>
      </c>
      <c r="N403" s="25">
        <v>838.38</v>
      </c>
      <c r="O403" s="108">
        <v>0.98750000000000004</v>
      </c>
      <c r="P403" s="109">
        <v>743.55</v>
      </c>
      <c r="Q403" s="108">
        <v>1.0958000000000001</v>
      </c>
      <c r="R403" s="115">
        <v>905.16367400000001</v>
      </c>
      <c r="S403" s="106">
        <f t="shared" si="49"/>
        <v>1.0958000000000001</v>
      </c>
      <c r="T403" s="114">
        <f t="shared" si="54"/>
        <v>905.16367400000001</v>
      </c>
      <c r="U403" s="106">
        <f t="shared" si="55"/>
        <v>1.0958000000000001</v>
      </c>
      <c r="V403" s="176">
        <f t="shared" si="56"/>
        <v>905.16367400000001</v>
      </c>
      <c r="W403" s="183">
        <v>0.76229999999999998</v>
      </c>
      <c r="X403" s="174">
        <f t="shared" si="50"/>
        <v>837.39</v>
      </c>
      <c r="Y403" s="114">
        <f t="shared" si="51"/>
        <v>896.9</v>
      </c>
      <c r="Z403" s="181">
        <f>_xlfn.XLOOKUP(A403,'[1]DRG koeficienti'!$A:$A,'[1]DRG koeficienti'!$F:$F)</f>
        <v>0.89570000000000005</v>
      </c>
      <c r="AA403" s="177">
        <f t="shared" si="52"/>
        <v>1133.23964</v>
      </c>
      <c r="AB403" s="181">
        <f>_xlfn.XLOOKUP(A403,[2]KK_DRG_koef_2025a!$A:$A,[2]KK_DRG_koef_2025a!$AA:$AA)</f>
        <v>0.74160000000000004</v>
      </c>
      <c r="AC403" s="177">
        <f t="shared" si="53"/>
        <v>969.81256800000006</v>
      </c>
    </row>
    <row r="404" spans="1:29" ht="30" x14ac:dyDescent="0.25">
      <c r="A404" s="23" t="s">
        <v>786</v>
      </c>
      <c r="B404" s="24" t="s">
        <v>787</v>
      </c>
      <c r="C404" s="24"/>
      <c r="D404" s="24" t="s">
        <v>748</v>
      </c>
      <c r="E404" s="93" t="s">
        <v>749</v>
      </c>
      <c r="F404" s="24" t="s">
        <v>787</v>
      </c>
      <c r="G404" s="108">
        <v>0.74019999999999997</v>
      </c>
      <c r="H404" s="109">
        <v>394.96</v>
      </c>
      <c r="I404" s="99" t="s">
        <v>2032</v>
      </c>
      <c r="J404" s="25">
        <v>377.56</v>
      </c>
      <c r="K404" s="108">
        <v>0.73080000000000001</v>
      </c>
      <c r="L404" s="109">
        <v>395.41</v>
      </c>
      <c r="M404" s="25">
        <v>0.76819999999999999</v>
      </c>
      <c r="N404" s="25">
        <v>507.92</v>
      </c>
      <c r="O404" s="108">
        <v>0.84570000000000001</v>
      </c>
      <c r="P404" s="109">
        <v>636.78</v>
      </c>
      <c r="Q404" s="108">
        <v>0.83630000000000004</v>
      </c>
      <c r="R404" s="115">
        <v>690.80888900000002</v>
      </c>
      <c r="S404" s="106">
        <f t="shared" si="49"/>
        <v>0.83630000000000004</v>
      </c>
      <c r="T404" s="114">
        <f t="shared" si="54"/>
        <v>690.80888900000002</v>
      </c>
      <c r="U404" s="106">
        <f t="shared" si="55"/>
        <v>0.83630000000000004</v>
      </c>
      <c r="V404" s="176">
        <f t="shared" si="56"/>
        <v>690.80888900000002</v>
      </c>
      <c r="W404" s="183">
        <v>0.77639999999999998</v>
      </c>
      <c r="X404" s="174">
        <f t="shared" si="50"/>
        <v>852.88</v>
      </c>
      <c r="Y404" s="114">
        <f t="shared" si="51"/>
        <v>913.49</v>
      </c>
      <c r="Z404" s="181">
        <f>_xlfn.XLOOKUP(A404,'[1]DRG koeficienti'!$A:$A,'[1]DRG koeficienti'!$F:$F)</f>
        <v>0.78849999999999998</v>
      </c>
      <c r="AA404" s="177">
        <f t="shared" si="52"/>
        <v>997.61019999999996</v>
      </c>
      <c r="AB404" s="181">
        <f>_xlfn.XLOOKUP(A404,[2]KK_DRG_koef_2025a!$A:$A,[2]KK_DRG_koef_2025a!$AA:$AA)</f>
        <v>0.85980000000000001</v>
      </c>
      <c r="AC404" s="177">
        <f t="shared" si="53"/>
        <v>1124.386254</v>
      </c>
    </row>
    <row r="405" spans="1:29" ht="30" x14ac:dyDescent="0.25">
      <c r="A405" s="23" t="s">
        <v>788</v>
      </c>
      <c r="B405" s="24" t="s">
        <v>789</v>
      </c>
      <c r="C405" s="24"/>
      <c r="D405" s="24" t="s">
        <v>748</v>
      </c>
      <c r="E405" s="93" t="s">
        <v>749</v>
      </c>
      <c r="F405" s="24" t="s">
        <v>789</v>
      </c>
      <c r="G405" s="108">
        <v>0.59489999999999998</v>
      </c>
      <c r="H405" s="109">
        <v>317.43</v>
      </c>
      <c r="I405" s="99" t="s">
        <v>2033</v>
      </c>
      <c r="J405" s="25">
        <v>273.86</v>
      </c>
      <c r="K405" s="108">
        <v>0.52590000000000003</v>
      </c>
      <c r="L405" s="109">
        <v>284.55</v>
      </c>
      <c r="M405" s="25">
        <v>0.62109999999999999</v>
      </c>
      <c r="N405" s="25">
        <v>410.66</v>
      </c>
      <c r="O405" s="108">
        <v>0.63080000000000003</v>
      </c>
      <c r="P405" s="109">
        <v>474.97</v>
      </c>
      <c r="Q405" s="108">
        <v>0.6996</v>
      </c>
      <c r="R405" s="115">
        <v>577.89058799999998</v>
      </c>
      <c r="S405" s="106">
        <f t="shared" si="49"/>
        <v>0.6996</v>
      </c>
      <c r="T405" s="114">
        <f t="shared" si="54"/>
        <v>577.89058799999998</v>
      </c>
      <c r="U405" s="106">
        <f t="shared" si="55"/>
        <v>0.6996</v>
      </c>
      <c r="V405" s="176">
        <f t="shared" si="56"/>
        <v>577.89058799999998</v>
      </c>
      <c r="W405" s="183">
        <v>0.51280000000000003</v>
      </c>
      <c r="X405" s="174">
        <f t="shared" si="50"/>
        <v>563.32000000000005</v>
      </c>
      <c r="Y405" s="114">
        <f t="shared" si="51"/>
        <v>603.35</v>
      </c>
      <c r="Z405" s="181">
        <f>_xlfn.XLOOKUP(A405,'[1]DRG koeficienti'!$A:$A,'[1]DRG koeficienti'!$F:$F)</f>
        <v>0.60229999999999995</v>
      </c>
      <c r="AA405" s="177">
        <f t="shared" si="52"/>
        <v>762.02995999999996</v>
      </c>
      <c r="AB405" s="181">
        <f>_xlfn.XLOOKUP(A405,[2]KK_DRG_koef_2025a!$A:$A,[2]KK_DRG_koef_2025a!$AA:$AA)</f>
        <v>0.64029999999999998</v>
      </c>
      <c r="AC405" s="177">
        <f t="shared" si="53"/>
        <v>837.339519</v>
      </c>
    </row>
    <row r="406" spans="1:29" ht="30" x14ac:dyDescent="0.25">
      <c r="A406" s="23" t="s">
        <v>790</v>
      </c>
      <c r="B406" s="24" t="s">
        <v>791</v>
      </c>
      <c r="C406" s="24"/>
      <c r="D406" s="24" t="s">
        <v>748</v>
      </c>
      <c r="E406" s="93" t="s">
        <v>749</v>
      </c>
      <c r="F406" s="24" t="s">
        <v>791</v>
      </c>
      <c r="G406" s="108">
        <v>0.74129999999999996</v>
      </c>
      <c r="H406" s="109">
        <v>395.55</v>
      </c>
      <c r="I406" s="99" t="s">
        <v>2034</v>
      </c>
      <c r="J406" s="25">
        <v>338.64</v>
      </c>
      <c r="K406" s="108">
        <v>0.71089999999999998</v>
      </c>
      <c r="L406" s="109">
        <v>384.65</v>
      </c>
      <c r="M406" s="25">
        <v>0.63139999999999996</v>
      </c>
      <c r="N406" s="25">
        <v>417.47</v>
      </c>
      <c r="O406" s="108">
        <v>0.69589999999999996</v>
      </c>
      <c r="P406" s="109">
        <v>523.98</v>
      </c>
      <c r="Q406" s="108">
        <v>0.77059999999999995</v>
      </c>
      <c r="R406" s="115">
        <v>636.5387179999999</v>
      </c>
      <c r="S406" s="106">
        <f t="shared" si="49"/>
        <v>0.77059999999999995</v>
      </c>
      <c r="T406" s="114">
        <f t="shared" si="54"/>
        <v>636.5387179999999</v>
      </c>
      <c r="U406" s="106">
        <f t="shared" si="55"/>
        <v>0.77059999999999995</v>
      </c>
      <c r="V406" s="176">
        <f t="shared" si="56"/>
        <v>636.5387179999999</v>
      </c>
      <c r="W406" s="183">
        <v>0.75429999999999997</v>
      </c>
      <c r="X406" s="174">
        <f t="shared" si="50"/>
        <v>828.61</v>
      </c>
      <c r="Y406" s="114">
        <f t="shared" si="51"/>
        <v>887.49</v>
      </c>
      <c r="Z406" s="181">
        <f>_xlfn.XLOOKUP(A406,'[1]DRG koeficienti'!$A:$A,'[1]DRG koeficienti'!$F:$F)</f>
        <v>0.7389</v>
      </c>
      <c r="AA406" s="177">
        <f t="shared" si="52"/>
        <v>934.85628000000008</v>
      </c>
      <c r="AB406" s="181">
        <f>_xlfn.XLOOKUP(A406,[2]KK_DRG_koef_2025a!$A:$A,[2]KK_DRG_koef_2025a!$AA:$AA)</f>
        <v>0.65849999999999997</v>
      </c>
      <c r="AC406" s="177">
        <f t="shared" si="53"/>
        <v>861.14020499999992</v>
      </c>
    </row>
    <row r="407" spans="1:29" ht="30" x14ac:dyDescent="0.25">
      <c r="A407" s="23" t="s">
        <v>792</v>
      </c>
      <c r="B407" s="24" t="s">
        <v>793</v>
      </c>
      <c r="C407" s="24"/>
      <c r="D407" s="24" t="s">
        <v>748</v>
      </c>
      <c r="E407" s="93" t="s">
        <v>749</v>
      </c>
      <c r="F407" s="24" t="s">
        <v>793</v>
      </c>
      <c r="G407" s="108">
        <v>0.64459999999999995</v>
      </c>
      <c r="H407" s="109">
        <v>343.95</v>
      </c>
      <c r="I407" s="99" t="s">
        <v>2035</v>
      </c>
      <c r="J407" s="25">
        <v>292.47000000000003</v>
      </c>
      <c r="K407" s="108">
        <v>0.66420000000000001</v>
      </c>
      <c r="L407" s="109">
        <v>359.38</v>
      </c>
      <c r="M407" s="25">
        <v>0.62329999999999997</v>
      </c>
      <c r="N407" s="25">
        <v>412.11</v>
      </c>
      <c r="O407" s="108">
        <v>0.55940000000000001</v>
      </c>
      <c r="P407" s="109">
        <v>421.21</v>
      </c>
      <c r="Q407" s="108">
        <v>0.624</v>
      </c>
      <c r="R407" s="115">
        <v>515.44272000000001</v>
      </c>
      <c r="S407" s="106">
        <f t="shared" si="49"/>
        <v>0.624</v>
      </c>
      <c r="T407" s="114">
        <f t="shared" si="54"/>
        <v>515.44272000000001</v>
      </c>
      <c r="U407" s="106">
        <f t="shared" si="55"/>
        <v>0.624</v>
      </c>
      <c r="V407" s="176">
        <f t="shared" si="56"/>
        <v>515.44272000000001</v>
      </c>
      <c r="W407" s="183">
        <v>0.61380000000000001</v>
      </c>
      <c r="X407" s="174">
        <f t="shared" si="50"/>
        <v>674.27</v>
      </c>
      <c r="Y407" s="114">
        <f t="shared" si="51"/>
        <v>722.18</v>
      </c>
      <c r="Z407" s="181">
        <f>_xlfn.XLOOKUP(A407,'[1]DRG koeficienti'!$A:$A,'[1]DRG koeficienti'!$F:$F)</f>
        <v>0.60340000000000005</v>
      </c>
      <c r="AA407" s="177">
        <f t="shared" si="52"/>
        <v>763.42168000000004</v>
      </c>
      <c r="AB407" s="181">
        <f>_xlfn.XLOOKUP(A407,[2]KK_DRG_koef_2025a!$A:$A,[2]KK_DRG_koef_2025a!$AA:$AA)</f>
        <v>0.51649999999999996</v>
      </c>
      <c r="AC407" s="177">
        <f t="shared" si="53"/>
        <v>675.442545</v>
      </c>
    </row>
    <row r="408" spans="1:29" ht="30" x14ac:dyDescent="0.25">
      <c r="A408" s="23" t="s">
        <v>794</v>
      </c>
      <c r="B408" s="24" t="s">
        <v>795</v>
      </c>
      <c r="C408" s="24"/>
      <c r="D408" s="24" t="s">
        <v>748</v>
      </c>
      <c r="E408" s="93" t="s">
        <v>749</v>
      </c>
      <c r="F408" s="24" t="s">
        <v>795</v>
      </c>
      <c r="G408" s="108">
        <v>0.42199999999999999</v>
      </c>
      <c r="H408" s="109">
        <v>225.17</v>
      </c>
      <c r="I408" s="99" t="s">
        <v>2036</v>
      </c>
      <c r="J408" s="25">
        <v>161.05000000000001</v>
      </c>
      <c r="K408" s="108">
        <v>0.37369999999999998</v>
      </c>
      <c r="L408" s="109">
        <v>202.2</v>
      </c>
      <c r="M408" s="25">
        <v>0.34710000000000002</v>
      </c>
      <c r="N408" s="25">
        <v>229.5</v>
      </c>
      <c r="O408" s="108">
        <v>0.41339999999999999</v>
      </c>
      <c r="P408" s="109">
        <v>311.27</v>
      </c>
      <c r="Q408" s="108">
        <v>0.32229999999999998</v>
      </c>
      <c r="R408" s="115">
        <v>266.22946899999999</v>
      </c>
      <c r="S408" s="106">
        <f t="shared" si="49"/>
        <v>0.32229999999999998</v>
      </c>
      <c r="T408" s="114">
        <f t="shared" si="54"/>
        <v>266.22946899999999</v>
      </c>
      <c r="U408" s="106">
        <f t="shared" si="55"/>
        <v>0.32229999999999998</v>
      </c>
      <c r="V408" s="176">
        <f t="shared" si="56"/>
        <v>266.22946899999999</v>
      </c>
      <c r="W408" s="183">
        <v>0.46829999999999999</v>
      </c>
      <c r="X408" s="174">
        <f t="shared" si="50"/>
        <v>514.42999999999995</v>
      </c>
      <c r="Y408" s="114">
        <f t="shared" si="51"/>
        <v>550.99</v>
      </c>
      <c r="Z408" s="181">
        <f>_xlfn.XLOOKUP(A408,'[1]DRG koeficienti'!$A:$A,'[1]DRG koeficienti'!$F:$F)</f>
        <v>0.63500000000000001</v>
      </c>
      <c r="AA408" s="177">
        <f t="shared" si="52"/>
        <v>803.40200000000004</v>
      </c>
      <c r="AB408" s="181">
        <f>_xlfn.XLOOKUP(A408,[2]KK_DRG_koef_2025a!$A:$A,[2]KK_DRG_koef_2025a!$AA:$AA)</f>
        <v>0.51770000000000005</v>
      </c>
      <c r="AC408" s="177">
        <f t="shared" si="53"/>
        <v>677.01182100000005</v>
      </c>
    </row>
    <row r="409" spans="1:29" ht="30" x14ac:dyDescent="0.25">
      <c r="A409" s="23" t="s">
        <v>796</v>
      </c>
      <c r="B409" s="24" t="s">
        <v>797</v>
      </c>
      <c r="C409" s="24"/>
      <c r="D409" s="24" t="s">
        <v>748</v>
      </c>
      <c r="E409" s="93" t="s">
        <v>749</v>
      </c>
      <c r="F409" s="24" t="s">
        <v>797</v>
      </c>
      <c r="G409" s="108">
        <v>0.71609999999999996</v>
      </c>
      <c r="H409" s="109">
        <v>382.1</v>
      </c>
      <c r="I409" s="99" t="s">
        <v>2037</v>
      </c>
      <c r="J409" s="25">
        <v>403.1</v>
      </c>
      <c r="K409" s="108">
        <v>0.74890000000000001</v>
      </c>
      <c r="L409" s="109">
        <v>405.21</v>
      </c>
      <c r="M409" s="25">
        <v>0.82989999999999997</v>
      </c>
      <c r="N409" s="25">
        <v>548.71</v>
      </c>
      <c r="O409" s="108">
        <v>0.85929999999999995</v>
      </c>
      <c r="P409" s="109">
        <v>647.02</v>
      </c>
      <c r="Q409" s="108">
        <v>0.90239999999999998</v>
      </c>
      <c r="R409" s="115">
        <v>745.40947199999994</v>
      </c>
      <c r="S409" s="106">
        <f t="shared" si="49"/>
        <v>0.90239999999999998</v>
      </c>
      <c r="T409" s="114">
        <f t="shared" si="54"/>
        <v>745.40947199999994</v>
      </c>
      <c r="U409" s="106">
        <f t="shared" si="55"/>
        <v>0.90239999999999998</v>
      </c>
      <c r="V409" s="176">
        <f t="shared" si="56"/>
        <v>745.40947199999994</v>
      </c>
      <c r="W409" s="183">
        <v>0.7722</v>
      </c>
      <c r="X409" s="174">
        <f t="shared" si="50"/>
        <v>848.27</v>
      </c>
      <c r="Y409" s="114">
        <f t="shared" si="51"/>
        <v>908.55</v>
      </c>
      <c r="Z409" s="181">
        <f>_xlfn.XLOOKUP(A409,'[1]DRG koeficienti'!$A:$A,'[1]DRG koeficienti'!$F:$F)</f>
        <v>0.82630000000000003</v>
      </c>
      <c r="AA409" s="177">
        <f t="shared" si="52"/>
        <v>1045.4347600000001</v>
      </c>
      <c r="AB409" s="181">
        <f>_xlfn.XLOOKUP(A409,[2]KK_DRG_koef_2025a!$A:$A,[2]KK_DRG_koef_2025a!$AA:$AA)</f>
        <v>0.74250000000000005</v>
      </c>
      <c r="AC409" s="177">
        <f t="shared" si="53"/>
        <v>970.98952500000007</v>
      </c>
    </row>
    <row r="410" spans="1:29" ht="30" x14ac:dyDescent="0.25">
      <c r="A410" s="23" t="s">
        <v>798</v>
      </c>
      <c r="B410" s="24" t="s">
        <v>799</v>
      </c>
      <c r="C410" s="24"/>
      <c r="D410" s="24" t="s">
        <v>748</v>
      </c>
      <c r="E410" s="93" t="s">
        <v>749</v>
      </c>
      <c r="F410" s="24" t="s">
        <v>799</v>
      </c>
      <c r="G410" s="108">
        <v>0.4662</v>
      </c>
      <c r="H410" s="109">
        <v>248.76</v>
      </c>
      <c r="I410" s="99" t="s">
        <v>2038</v>
      </c>
      <c r="J410" s="25">
        <v>248.48</v>
      </c>
      <c r="K410" s="108">
        <v>0.43569999999999998</v>
      </c>
      <c r="L410" s="109">
        <v>235.74</v>
      </c>
      <c r="M410" s="25">
        <v>0.50170000000000003</v>
      </c>
      <c r="N410" s="25">
        <v>331.71</v>
      </c>
      <c r="O410" s="108">
        <v>0.55079999999999996</v>
      </c>
      <c r="P410" s="109">
        <v>414.73</v>
      </c>
      <c r="Q410" s="108">
        <v>0.55179999999999996</v>
      </c>
      <c r="R410" s="115">
        <v>455.80335399999996</v>
      </c>
      <c r="S410" s="106">
        <f t="shared" si="49"/>
        <v>0.55179999999999996</v>
      </c>
      <c r="T410" s="114">
        <f t="shared" si="54"/>
        <v>455.80335399999996</v>
      </c>
      <c r="U410" s="106">
        <f t="shared" si="55"/>
        <v>0.55179999999999996</v>
      </c>
      <c r="V410" s="176">
        <f t="shared" si="56"/>
        <v>455.80335399999996</v>
      </c>
      <c r="W410" s="183">
        <v>0.4854</v>
      </c>
      <c r="X410" s="174">
        <f t="shared" si="50"/>
        <v>533.22</v>
      </c>
      <c r="Y410" s="114">
        <f t="shared" si="51"/>
        <v>571.11</v>
      </c>
      <c r="Z410" s="181">
        <f>_xlfn.XLOOKUP(A410,'[1]DRG koeficienti'!$A:$A,'[1]DRG koeficienti'!$F:$F)</f>
        <v>0.5383</v>
      </c>
      <c r="AA410" s="177">
        <f t="shared" si="52"/>
        <v>681.05716000000007</v>
      </c>
      <c r="AB410" s="181">
        <f>_xlfn.XLOOKUP(A410,[2]KK_DRG_koef_2025a!$A:$A,[2]KK_DRG_koef_2025a!$AA:$AA)</f>
        <v>0.50670000000000004</v>
      </c>
      <c r="AC410" s="177">
        <f t="shared" si="53"/>
        <v>662.62679100000003</v>
      </c>
    </row>
    <row r="411" spans="1:29" ht="30" x14ac:dyDescent="0.25">
      <c r="A411" s="23" t="s">
        <v>800</v>
      </c>
      <c r="B411" s="24" t="s">
        <v>801</v>
      </c>
      <c r="C411" s="24"/>
      <c r="D411" s="24" t="s">
        <v>748</v>
      </c>
      <c r="E411" s="93" t="s">
        <v>749</v>
      </c>
      <c r="F411" s="24" t="s">
        <v>801</v>
      </c>
      <c r="G411" s="108">
        <v>0.34760000000000002</v>
      </c>
      <c r="H411" s="109">
        <v>185.48</v>
      </c>
      <c r="I411" s="99" t="s">
        <v>2039</v>
      </c>
      <c r="J411" s="25">
        <v>178.08</v>
      </c>
      <c r="K411" s="108">
        <v>0.2858</v>
      </c>
      <c r="L411" s="109">
        <v>154.63999999999999</v>
      </c>
      <c r="M411" s="25">
        <v>0.372</v>
      </c>
      <c r="N411" s="25">
        <v>245.96</v>
      </c>
      <c r="O411" s="108">
        <v>0.35220000000000001</v>
      </c>
      <c r="P411" s="109">
        <v>265.19</v>
      </c>
      <c r="Q411" s="108">
        <v>0.34789999999999999</v>
      </c>
      <c r="R411" s="115">
        <v>287.37583699999999</v>
      </c>
      <c r="S411" s="106">
        <f t="shared" si="49"/>
        <v>0.34789999999999999</v>
      </c>
      <c r="T411" s="114">
        <f t="shared" si="54"/>
        <v>287.37583699999999</v>
      </c>
      <c r="U411" s="106">
        <f t="shared" si="55"/>
        <v>0.34789999999999999</v>
      </c>
      <c r="V411" s="176">
        <f t="shared" si="56"/>
        <v>287.37583699999999</v>
      </c>
      <c r="W411" s="183">
        <v>0.34570000000000001</v>
      </c>
      <c r="X411" s="174">
        <f t="shared" si="50"/>
        <v>379.75</v>
      </c>
      <c r="Y411" s="114">
        <f t="shared" si="51"/>
        <v>406.74</v>
      </c>
      <c r="Z411" s="181">
        <f>_xlfn.XLOOKUP(A411,'[1]DRG koeficienti'!$A:$A,'[1]DRG koeficienti'!$F:$F)</f>
        <v>0.33989999999999998</v>
      </c>
      <c r="AA411" s="177">
        <f t="shared" si="52"/>
        <v>430.04147999999998</v>
      </c>
      <c r="AB411" s="181">
        <f>_xlfn.XLOOKUP(A411,[2]KK_DRG_koef_2025a!$A:$A,[2]KK_DRG_koef_2025a!$AA:$AA)</f>
        <v>0.33169999999999999</v>
      </c>
      <c r="AC411" s="177">
        <f t="shared" si="53"/>
        <v>433.77404100000001</v>
      </c>
    </row>
    <row r="412" spans="1:29" ht="30" x14ac:dyDescent="0.25">
      <c r="A412" s="23" t="s">
        <v>802</v>
      </c>
      <c r="B412" s="24" t="s">
        <v>803</v>
      </c>
      <c r="C412" s="24"/>
      <c r="D412" s="24" t="s">
        <v>748</v>
      </c>
      <c r="E412" s="93" t="s">
        <v>749</v>
      </c>
      <c r="F412" s="24" t="s">
        <v>803</v>
      </c>
      <c r="G412" s="108">
        <v>0.54020000000000001</v>
      </c>
      <c r="H412" s="109">
        <v>288.25</v>
      </c>
      <c r="I412" s="99" t="s">
        <v>2040</v>
      </c>
      <c r="J412" s="25">
        <v>346.12</v>
      </c>
      <c r="K412" s="108">
        <v>0.58160000000000001</v>
      </c>
      <c r="L412" s="109">
        <v>314.69</v>
      </c>
      <c r="M412" s="25">
        <v>0.44700000000000001</v>
      </c>
      <c r="N412" s="25">
        <v>295.55</v>
      </c>
      <c r="O412" s="108">
        <v>0.43469999999999998</v>
      </c>
      <c r="P412" s="109">
        <v>327.31</v>
      </c>
      <c r="Q412" s="108">
        <v>0.45550000000000002</v>
      </c>
      <c r="R412" s="115">
        <v>376.256665</v>
      </c>
      <c r="S412" s="106">
        <f t="shared" si="49"/>
        <v>0.45550000000000002</v>
      </c>
      <c r="T412" s="114">
        <f t="shared" si="54"/>
        <v>376.256665</v>
      </c>
      <c r="U412" s="106">
        <f t="shared" si="55"/>
        <v>0.45550000000000002</v>
      </c>
      <c r="V412" s="176">
        <f t="shared" si="56"/>
        <v>376.256665</v>
      </c>
      <c r="W412" s="183">
        <v>0.29110000000000003</v>
      </c>
      <c r="X412" s="174">
        <f t="shared" si="50"/>
        <v>319.77999999999997</v>
      </c>
      <c r="Y412" s="114">
        <f t="shared" si="51"/>
        <v>342.5</v>
      </c>
      <c r="Z412" s="181">
        <f>_xlfn.XLOOKUP(A412,'[1]DRG koeficienti'!$A:$A,'[1]DRG koeficienti'!$F:$F)</f>
        <v>0.42870000000000003</v>
      </c>
      <c r="AA412" s="177">
        <f t="shared" si="52"/>
        <v>542.39124000000004</v>
      </c>
      <c r="AB412" s="181">
        <f>_xlfn.XLOOKUP(A412,[2]KK_DRG_koef_2025a!$A:$A,[2]KK_DRG_koef_2025a!$AA:$AA)</f>
        <v>0.45169999999999999</v>
      </c>
      <c r="AC412" s="177">
        <f t="shared" si="53"/>
        <v>590.701641</v>
      </c>
    </row>
    <row r="413" spans="1:29" ht="30" x14ac:dyDescent="0.25">
      <c r="A413" s="23" t="s">
        <v>804</v>
      </c>
      <c r="B413" s="24" t="s">
        <v>805</v>
      </c>
      <c r="C413" s="24"/>
      <c r="D413" s="24" t="s">
        <v>748</v>
      </c>
      <c r="E413" s="93" t="s">
        <v>749</v>
      </c>
      <c r="F413" s="24" t="s">
        <v>805</v>
      </c>
      <c r="G413" s="108">
        <v>0.4118</v>
      </c>
      <c r="H413" s="109">
        <v>219.73</v>
      </c>
      <c r="I413" s="99" t="s">
        <v>2041</v>
      </c>
      <c r="J413" s="25">
        <v>210.17</v>
      </c>
      <c r="K413" s="108">
        <v>0.41520000000000001</v>
      </c>
      <c r="L413" s="109">
        <v>224.65</v>
      </c>
      <c r="M413" s="25">
        <v>0.36830000000000002</v>
      </c>
      <c r="N413" s="25">
        <v>243.51</v>
      </c>
      <c r="O413" s="108">
        <v>0.40789999999999998</v>
      </c>
      <c r="P413" s="109">
        <v>307.13</v>
      </c>
      <c r="Q413" s="108">
        <v>0.39900000000000002</v>
      </c>
      <c r="R413" s="115">
        <v>329.58597000000003</v>
      </c>
      <c r="S413" s="106">
        <f t="shared" si="49"/>
        <v>0.39900000000000002</v>
      </c>
      <c r="T413" s="114">
        <f t="shared" si="54"/>
        <v>329.58597000000003</v>
      </c>
      <c r="U413" s="106">
        <f t="shared" si="55"/>
        <v>0.39900000000000002</v>
      </c>
      <c r="V413" s="176">
        <f t="shared" si="56"/>
        <v>329.58597000000003</v>
      </c>
      <c r="W413" s="183">
        <v>0.33450000000000002</v>
      </c>
      <c r="X413" s="174">
        <f t="shared" si="50"/>
        <v>367.45</v>
      </c>
      <c r="Y413" s="114">
        <f t="shared" si="51"/>
        <v>393.56</v>
      </c>
      <c r="Z413" s="181">
        <f>_xlfn.XLOOKUP(A413,'[1]DRG koeficienti'!$A:$A,'[1]DRG koeficienti'!$F:$F)</f>
        <v>0.40810000000000002</v>
      </c>
      <c r="AA413" s="177">
        <f t="shared" si="52"/>
        <v>516.32812000000001</v>
      </c>
      <c r="AB413" s="181">
        <f>_xlfn.XLOOKUP(A413,[2]KK_DRG_koef_2025a!$A:$A,[2]KK_DRG_koef_2025a!$AA:$AA)</f>
        <v>0.42049999999999998</v>
      </c>
      <c r="AC413" s="177">
        <f t="shared" si="53"/>
        <v>549.90046499999994</v>
      </c>
    </row>
    <row r="414" spans="1:29" ht="30" x14ac:dyDescent="0.25">
      <c r="A414" s="23" t="s">
        <v>806</v>
      </c>
      <c r="B414" s="24" t="s">
        <v>807</v>
      </c>
      <c r="C414" s="24"/>
      <c r="D414" s="24" t="s">
        <v>748</v>
      </c>
      <c r="E414" s="93" t="s">
        <v>749</v>
      </c>
      <c r="F414" s="24" t="s">
        <v>807</v>
      </c>
      <c r="G414" s="108">
        <v>0.26429999999999998</v>
      </c>
      <c r="H414" s="109">
        <v>141.03</v>
      </c>
      <c r="I414" s="99" t="s">
        <v>2042</v>
      </c>
      <c r="J414" s="25">
        <v>107.46</v>
      </c>
      <c r="K414" s="108">
        <v>0.1978</v>
      </c>
      <c r="L414" s="109">
        <v>107.02</v>
      </c>
      <c r="M414" s="25">
        <v>0.20899999999999999</v>
      </c>
      <c r="N414" s="25">
        <v>138.19</v>
      </c>
      <c r="O414" s="108">
        <v>0.22969999999999999</v>
      </c>
      <c r="P414" s="109">
        <v>172.95</v>
      </c>
      <c r="Q414" s="108">
        <v>0.2356</v>
      </c>
      <c r="R414" s="115">
        <v>194.61266799999999</v>
      </c>
      <c r="S414" s="106">
        <f t="shared" si="49"/>
        <v>0.2356</v>
      </c>
      <c r="T414" s="114">
        <f t="shared" si="54"/>
        <v>194.61266799999999</v>
      </c>
      <c r="U414" s="106">
        <f t="shared" si="55"/>
        <v>0.2356</v>
      </c>
      <c r="V414" s="176">
        <f t="shared" si="56"/>
        <v>194.61266799999999</v>
      </c>
      <c r="W414" s="183">
        <v>0.20610000000000001</v>
      </c>
      <c r="X414" s="174">
        <f t="shared" si="50"/>
        <v>226.4</v>
      </c>
      <c r="Y414" s="114">
        <f t="shared" si="51"/>
        <v>242.49</v>
      </c>
      <c r="Z414" s="181">
        <f>_xlfn.XLOOKUP(A414,'[1]DRG koeficienti'!$A:$A,'[1]DRG koeficienti'!$F:$F)</f>
        <v>0.21310000000000001</v>
      </c>
      <c r="AA414" s="177">
        <f t="shared" si="52"/>
        <v>269.61412000000001</v>
      </c>
      <c r="AB414" s="181">
        <f>_xlfn.XLOOKUP(A414,[2]KK_DRG_koef_2025a!$A:$A,[2]KK_DRG_koef_2025a!$AA:$AA)</f>
        <v>0.21</v>
      </c>
      <c r="AC414" s="177">
        <f t="shared" si="53"/>
        <v>274.62329999999997</v>
      </c>
    </row>
    <row r="415" spans="1:29" ht="30" x14ac:dyDescent="0.25">
      <c r="A415" s="23" t="s">
        <v>808</v>
      </c>
      <c r="B415" s="24" t="s">
        <v>809</v>
      </c>
      <c r="C415" s="24"/>
      <c r="D415" s="24" t="s">
        <v>748</v>
      </c>
      <c r="E415" s="93" t="s">
        <v>749</v>
      </c>
      <c r="F415" s="24" t="s">
        <v>809</v>
      </c>
      <c r="G415" s="108">
        <v>0.52569999999999995</v>
      </c>
      <c r="H415" s="109">
        <v>280.51</v>
      </c>
      <c r="I415" s="99" t="s">
        <v>2043</v>
      </c>
      <c r="J415" s="25">
        <v>257.70999999999998</v>
      </c>
      <c r="K415" s="108">
        <v>0.5484</v>
      </c>
      <c r="L415" s="109">
        <v>296.72000000000003</v>
      </c>
      <c r="M415" s="25">
        <v>0.63480000000000003</v>
      </c>
      <c r="N415" s="25">
        <v>419.72</v>
      </c>
      <c r="O415" s="108">
        <v>0.64190000000000003</v>
      </c>
      <c r="P415" s="109">
        <v>483.33</v>
      </c>
      <c r="Q415" s="108">
        <v>0.62609999999999999</v>
      </c>
      <c r="R415" s="115">
        <v>517.17738299999996</v>
      </c>
      <c r="S415" s="106">
        <f t="shared" si="49"/>
        <v>0.62609999999999999</v>
      </c>
      <c r="T415" s="114">
        <f t="shared" si="54"/>
        <v>517.17738299999996</v>
      </c>
      <c r="U415" s="106">
        <f t="shared" si="55"/>
        <v>0.62609999999999999</v>
      </c>
      <c r="V415" s="176">
        <f t="shared" si="56"/>
        <v>517.17738299999996</v>
      </c>
      <c r="W415" s="183">
        <v>0.64680000000000004</v>
      </c>
      <c r="X415" s="174">
        <f t="shared" si="50"/>
        <v>710.52</v>
      </c>
      <c r="Y415" s="114">
        <f t="shared" si="51"/>
        <v>761.01</v>
      </c>
      <c r="Z415" s="181">
        <f>_xlfn.XLOOKUP(A415,'[1]DRG koeficienti'!$A:$A,'[1]DRG koeficienti'!$F:$F)</f>
        <v>0.66369999999999996</v>
      </c>
      <c r="AA415" s="177">
        <f t="shared" si="52"/>
        <v>839.71323999999993</v>
      </c>
      <c r="AB415" s="181">
        <f>_xlfn.XLOOKUP(A415,[2]KK_DRG_koef_2025a!$A:$A,[2]KK_DRG_koef_2025a!$AA:$AA)</f>
        <v>0.69289999999999996</v>
      </c>
      <c r="AC415" s="177">
        <f t="shared" si="53"/>
        <v>906.12611699999991</v>
      </c>
    </row>
    <row r="416" spans="1:29" ht="30" x14ac:dyDescent="0.25">
      <c r="A416" s="23" t="s">
        <v>810</v>
      </c>
      <c r="B416" s="24" t="s">
        <v>811</v>
      </c>
      <c r="C416" s="24"/>
      <c r="D416" s="24" t="s">
        <v>748</v>
      </c>
      <c r="E416" s="93" t="s">
        <v>749</v>
      </c>
      <c r="F416" s="24" t="s">
        <v>811</v>
      </c>
      <c r="G416" s="108">
        <v>0.40789999999999998</v>
      </c>
      <c r="H416" s="109">
        <v>217.65</v>
      </c>
      <c r="I416" s="99" t="s">
        <v>2044</v>
      </c>
      <c r="J416" s="25">
        <v>198.17</v>
      </c>
      <c r="K416" s="108">
        <v>0.34670000000000001</v>
      </c>
      <c r="L416" s="109">
        <v>187.59</v>
      </c>
      <c r="M416" s="25">
        <v>0.42920000000000003</v>
      </c>
      <c r="N416" s="25">
        <v>283.77999999999997</v>
      </c>
      <c r="O416" s="108">
        <v>0.44779999999999998</v>
      </c>
      <c r="P416" s="109">
        <v>337.18</v>
      </c>
      <c r="Q416" s="108">
        <v>0.44679999999999997</v>
      </c>
      <c r="R416" s="115">
        <v>369.07020399999999</v>
      </c>
      <c r="S416" s="106">
        <f t="shared" si="49"/>
        <v>0.44679999999999997</v>
      </c>
      <c r="T416" s="114">
        <f t="shared" si="54"/>
        <v>369.07020399999999</v>
      </c>
      <c r="U416" s="106">
        <f t="shared" si="55"/>
        <v>0.44679999999999997</v>
      </c>
      <c r="V416" s="176">
        <f t="shared" si="56"/>
        <v>369.07020399999999</v>
      </c>
      <c r="W416" s="183">
        <v>0.4108</v>
      </c>
      <c r="X416" s="174">
        <f t="shared" si="50"/>
        <v>451.27</v>
      </c>
      <c r="Y416" s="114">
        <f t="shared" si="51"/>
        <v>483.33</v>
      </c>
      <c r="Z416" s="181">
        <f>_xlfn.XLOOKUP(A416,'[1]DRG koeficienti'!$A:$A,'[1]DRG koeficienti'!$F:$F)</f>
        <v>0.43530000000000002</v>
      </c>
      <c r="AA416" s="177">
        <f t="shared" si="52"/>
        <v>550.74156000000005</v>
      </c>
      <c r="AB416" s="181">
        <f>_xlfn.XLOOKUP(A416,[2]KK_DRG_koef_2025a!$A:$A,[2]KK_DRG_koef_2025a!$AA:$AA)</f>
        <v>0.43230000000000002</v>
      </c>
      <c r="AC416" s="177">
        <f t="shared" si="53"/>
        <v>565.33167900000001</v>
      </c>
    </row>
    <row r="417" spans="1:29" ht="45" x14ac:dyDescent="0.25">
      <c r="A417" s="23" t="s">
        <v>812</v>
      </c>
      <c r="B417" s="24" t="s">
        <v>813</v>
      </c>
      <c r="C417" s="24"/>
      <c r="D417" s="24" t="s">
        <v>814</v>
      </c>
      <c r="E417" s="93" t="s">
        <v>815</v>
      </c>
      <c r="F417" s="24" t="s">
        <v>813</v>
      </c>
      <c r="G417" s="108">
        <v>2.1616</v>
      </c>
      <c r="H417" s="109">
        <v>1153.4100000000001</v>
      </c>
      <c r="I417" s="99" t="s">
        <v>2045</v>
      </c>
      <c r="J417" s="25">
        <v>760.57</v>
      </c>
      <c r="K417" s="108">
        <v>2.1385000000000001</v>
      </c>
      <c r="L417" s="109">
        <v>1157.08</v>
      </c>
      <c r="M417" s="25">
        <v>1.8222</v>
      </c>
      <c r="N417" s="25">
        <v>1204.8</v>
      </c>
      <c r="O417" s="108">
        <v>2.0261999999999998</v>
      </c>
      <c r="P417" s="109">
        <v>1525.65</v>
      </c>
      <c r="Q417" s="108">
        <v>2.0282</v>
      </c>
      <c r="R417" s="115">
        <v>1675.3540459999999</v>
      </c>
      <c r="S417" s="106">
        <f t="shared" si="49"/>
        <v>2.0282</v>
      </c>
      <c r="T417" s="114">
        <f t="shared" si="54"/>
        <v>1675.3540459999999</v>
      </c>
      <c r="U417" s="106">
        <f t="shared" si="55"/>
        <v>2.0282</v>
      </c>
      <c r="V417" s="176">
        <f t="shared" si="56"/>
        <v>1675.3540459999999</v>
      </c>
      <c r="W417" s="183">
        <v>1.679</v>
      </c>
      <c r="X417" s="174">
        <f t="shared" si="50"/>
        <v>1844.4</v>
      </c>
      <c r="Y417" s="114">
        <f t="shared" si="51"/>
        <v>1975.46</v>
      </c>
      <c r="Z417" s="181">
        <f>_xlfn.XLOOKUP(A417,'[1]DRG koeficienti'!$A:$A,'[1]DRG koeficienti'!$F:$F)</f>
        <v>2.0457000000000001</v>
      </c>
      <c r="AA417" s="177">
        <f t="shared" si="52"/>
        <v>2588.2196400000003</v>
      </c>
      <c r="AB417" s="181">
        <f>_xlfn.XLOOKUP(A417,[2]KK_DRG_koef_2025a!$A:$A,[2]KK_DRG_koef_2025a!$AA:$AA)</f>
        <v>2.1177000000000001</v>
      </c>
      <c r="AC417" s="177">
        <f t="shared" si="53"/>
        <v>2769.379821</v>
      </c>
    </row>
    <row r="418" spans="1:29" ht="45" x14ac:dyDescent="0.25">
      <c r="A418" s="23" t="s">
        <v>816</v>
      </c>
      <c r="B418" s="24" t="s">
        <v>817</v>
      </c>
      <c r="C418" s="24"/>
      <c r="D418" s="24" t="s">
        <v>814</v>
      </c>
      <c r="E418" s="93" t="s">
        <v>815</v>
      </c>
      <c r="F418" s="24" t="s">
        <v>817</v>
      </c>
      <c r="G418" s="108"/>
      <c r="H418" s="109"/>
      <c r="I418" s="99"/>
      <c r="J418" s="25"/>
      <c r="K418" s="108"/>
      <c r="L418" s="109"/>
      <c r="M418" s="25"/>
      <c r="N418" s="25"/>
      <c r="O418" s="108"/>
      <c r="P418" s="109"/>
      <c r="Q418" s="108">
        <v>1</v>
      </c>
      <c r="R418" s="115">
        <v>826.03</v>
      </c>
      <c r="S418" s="106">
        <f t="shared" si="49"/>
        <v>1</v>
      </c>
      <c r="T418" s="114">
        <f t="shared" si="54"/>
        <v>826.03</v>
      </c>
      <c r="U418" s="106">
        <f t="shared" si="55"/>
        <v>1</v>
      </c>
      <c r="V418" s="176">
        <f t="shared" si="56"/>
        <v>826.03</v>
      </c>
      <c r="W418" s="184">
        <v>1</v>
      </c>
      <c r="X418" s="174">
        <f t="shared" si="50"/>
        <v>1098.51</v>
      </c>
      <c r="Y418" s="114">
        <f t="shared" si="51"/>
        <v>1176.57</v>
      </c>
      <c r="Z418" s="181">
        <f>_xlfn.XLOOKUP(A418,'[1]DRG koeficienti'!$A:$A,'[1]DRG koeficienti'!$F:$F)</f>
        <v>1</v>
      </c>
      <c r="AA418" s="177">
        <f t="shared" si="52"/>
        <v>1265.2</v>
      </c>
      <c r="AB418" s="181">
        <f>_xlfn.XLOOKUP(A418,[2]KK_DRG_koef_2025a!$A:$A,[2]KK_DRG_koef_2025a!$AA:$AA)</f>
        <v>1</v>
      </c>
      <c r="AC418" s="177">
        <f t="shared" si="53"/>
        <v>1307.73</v>
      </c>
    </row>
    <row r="419" spans="1:29" ht="45" x14ac:dyDescent="0.25">
      <c r="A419" s="23" t="s">
        <v>818</v>
      </c>
      <c r="B419" s="24" t="s">
        <v>819</v>
      </c>
      <c r="C419" s="24"/>
      <c r="D419" s="24" t="s">
        <v>814</v>
      </c>
      <c r="E419" s="93" t="s">
        <v>815</v>
      </c>
      <c r="F419" s="24" t="s">
        <v>819</v>
      </c>
      <c r="G419" s="108">
        <v>2.4207999999999998</v>
      </c>
      <c r="H419" s="109">
        <v>1291.71</v>
      </c>
      <c r="I419" s="99" t="s">
        <v>2046</v>
      </c>
      <c r="J419" s="25">
        <v>1360.31</v>
      </c>
      <c r="K419" s="108">
        <v>2.3856999999999999</v>
      </c>
      <c r="L419" s="109">
        <v>1290.83</v>
      </c>
      <c r="M419" s="25">
        <v>2.0861000000000001</v>
      </c>
      <c r="N419" s="25">
        <v>1379.29</v>
      </c>
      <c r="O419" s="108">
        <v>2.1181000000000001</v>
      </c>
      <c r="P419" s="109">
        <v>1594.84</v>
      </c>
      <c r="Q419" s="108">
        <v>1.9161999999999999</v>
      </c>
      <c r="R419" s="115">
        <v>1582.8386859999998</v>
      </c>
      <c r="S419" s="106">
        <f t="shared" si="49"/>
        <v>1.9161999999999999</v>
      </c>
      <c r="T419" s="114">
        <f t="shared" si="54"/>
        <v>1582.8386859999998</v>
      </c>
      <c r="U419" s="106">
        <f t="shared" si="55"/>
        <v>1.9161999999999999</v>
      </c>
      <c r="V419" s="176">
        <f t="shared" si="56"/>
        <v>1582.8386859999998</v>
      </c>
      <c r="W419" s="183">
        <v>1.8088</v>
      </c>
      <c r="X419" s="174">
        <f t="shared" si="50"/>
        <v>1986.98</v>
      </c>
      <c r="Y419" s="114">
        <f t="shared" si="51"/>
        <v>2128.1799999999998</v>
      </c>
      <c r="Z419" s="181">
        <f>_xlfn.XLOOKUP(A419,'[1]DRG koeficienti'!$A:$A,'[1]DRG koeficienti'!$F:$F)</f>
        <v>1.7473000000000001</v>
      </c>
      <c r="AA419" s="177">
        <f t="shared" si="52"/>
        <v>2210.6839600000003</v>
      </c>
      <c r="AB419" s="181">
        <f>_xlfn.XLOOKUP(A419,[2]KK_DRG_koef_2025a!$A:$A,[2]KK_DRG_koef_2025a!$AA:$AA)</f>
        <v>2.0735000000000001</v>
      </c>
      <c r="AC419" s="177">
        <f t="shared" si="53"/>
        <v>2711.5781550000002</v>
      </c>
    </row>
    <row r="420" spans="1:29" ht="45" x14ac:dyDescent="0.25">
      <c r="A420" s="161" t="s">
        <v>820</v>
      </c>
      <c r="B420" s="162" t="s">
        <v>821</v>
      </c>
      <c r="C420" s="162" t="s">
        <v>2317</v>
      </c>
      <c r="D420" s="24" t="s">
        <v>814</v>
      </c>
      <c r="E420" s="93" t="s">
        <v>815</v>
      </c>
      <c r="F420" s="162" t="s">
        <v>821</v>
      </c>
      <c r="G420" s="108"/>
      <c r="H420" s="109"/>
      <c r="I420" s="99"/>
      <c r="J420" s="25"/>
      <c r="K420" s="108"/>
      <c r="L420" s="109"/>
      <c r="M420" s="25"/>
      <c r="N420" s="25"/>
      <c r="O420" s="108"/>
      <c r="P420" s="109"/>
      <c r="Q420" s="108">
        <v>1</v>
      </c>
      <c r="R420" s="115">
        <v>826.03</v>
      </c>
      <c r="S420" s="106">
        <f t="shared" si="49"/>
        <v>1</v>
      </c>
      <c r="T420" s="114">
        <f t="shared" si="54"/>
        <v>826.03</v>
      </c>
      <c r="U420" s="106">
        <f t="shared" si="55"/>
        <v>1</v>
      </c>
      <c r="V420" s="176">
        <f t="shared" si="56"/>
        <v>826.03</v>
      </c>
      <c r="W420" s="183"/>
      <c r="X420" s="174"/>
      <c r="Y420" s="114"/>
      <c r="Z420" s="181"/>
      <c r="AA420" s="177"/>
      <c r="AB420" s="181"/>
      <c r="AC420" s="177"/>
    </row>
    <row r="421" spans="1:29" ht="45" x14ac:dyDescent="0.25">
      <c r="A421" s="23" t="s">
        <v>2325</v>
      </c>
      <c r="B421" s="24" t="s">
        <v>2326</v>
      </c>
      <c r="C421" s="24" t="s">
        <v>2327</v>
      </c>
      <c r="D421" s="27">
        <v>10</v>
      </c>
      <c r="E421" s="93" t="s">
        <v>815</v>
      </c>
      <c r="F421" s="24" t="s">
        <v>2326</v>
      </c>
      <c r="G421" s="108"/>
      <c r="H421" s="109"/>
      <c r="I421" s="99"/>
      <c r="J421" s="25"/>
      <c r="K421" s="108"/>
      <c r="L421" s="109"/>
      <c r="M421" s="25"/>
      <c r="N421" s="25"/>
      <c r="O421" s="108"/>
      <c r="P421" s="109"/>
      <c r="Q421" s="108"/>
      <c r="R421" s="115"/>
      <c r="S421" s="108">
        <v>1</v>
      </c>
      <c r="T421" s="114">
        <v>826.03</v>
      </c>
      <c r="U421" s="106">
        <f t="shared" si="55"/>
        <v>1</v>
      </c>
      <c r="V421" s="176">
        <f t="shared" si="56"/>
        <v>826.03</v>
      </c>
      <c r="W421" s="184">
        <v>1</v>
      </c>
      <c r="X421" s="174">
        <f t="shared" si="50"/>
        <v>1098.51</v>
      </c>
      <c r="Y421" s="114">
        <f t="shared" si="51"/>
        <v>1176.57</v>
      </c>
      <c r="Z421" s="181">
        <f>_xlfn.XLOOKUP(A421,'[1]DRG koeficienti'!$A:$A,'[1]DRG koeficienti'!$F:$F)</f>
        <v>1</v>
      </c>
      <c r="AA421" s="177">
        <f t="shared" si="52"/>
        <v>1265.2</v>
      </c>
      <c r="AB421" s="181">
        <f>_xlfn.XLOOKUP(A421,[2]KK_DRG_koef_2025a!$A:$A,[2]KK_DRG_koef_2025a!$AA:$AA)</f>
        <v>1</v>
      </c>
      <c r="AC421" s="177">
        <f t="shared" si="53"/>
        <v>1307.73</v>
      </c>
    </row>
    <row r="422" spans="1:29" ht="45" x14ac:dyDescent="0.25">
      <c r="A422" s="23" t="s">
        <v>822</v>
      </c>
      <c r="B422" s="24" t="s">
        <v>823</v>
      </c>
      <c r="C422" s="24"/>
      <c r="D422" s="24" t="s">
        <v>814</v>
      </c>
      <c r="E422" s="93" t="s">
        <v>815</v>
      </c>
      <c r="F422" s="24" t="s">
        <v>823</v>
      </c>
      <c r="G422" s="108">
        <v>5.4774000000000003</v>
      </c>
      <c r="H422" s="109">
        <v>2922.69</v>
      </c>
      <c r="I422" s="99"/>
      <c r="J422" s="25"/>
      <c r="K422" s="108"/>
      <c r="L422" s="109"/>
      <c r="M422" s="25"/>
      <c r="N422" s="25"/>
      <c r="O422" s="108"/>
      <c r="P422" s="109"/>
      <c r="Q422" s="108">
        <v>1.4034</v>
      </c>
      <c r="R422" s="115">
        <v>1159.2505019999999</v>
      </c>
      <c r="S422" s="106">
        <f t="shared" ref="S422:S439" si="57">Q422</f>
        <v>1.4034</v>
      </c>
      <c r="T422" s="114">
        <f t="shared" si="54"/>
        <v>1159.2505019999999</v>
      </c>
      <c r="U422" s="106">
        <f t="shared" si="55"/>
        <v>1.4034</v>
      </c>
      <c r="V422" s="176">
        <f t="shared" si="56"/>
        <v>1159.2505019999999</v>
      </c>
      <c r="W422" s="183">
        <v>1.4034</v>
      </c>
      <c r="X422" s="174">
        <f t="shared" si="50"/>
        <v>1541.65</v>
      </c>
      <c r="Y422" s="114">
        <f t="shared" si="51"/>
        <v>1651.2</v>
      </c>
      <c r="Z422" s="181">
        <f>_xlfn.XLOOKUP(A422,'[1]DRG koeficienti'!$A:$A,'[1]DRG koeficienti'!$F:$F)</f>
        <v>1.4034</v>
      </c>
      <c r="AA422" s="177">
        <f t="shared" si="52"/>
        <v>1775.58168</v>
      </c>
      <c r="AB422" s="181">
        <f>_xlfn.XLOOKUP(A422,[2]KK_DRG_koef_2025a!$A:$A,[2]KK_DRG_koef_2025a!$AA:$AA)</f>
        <v>2.9266999999999999</v>
      </c>
      <c r="AC422" s="177">
        <f t="shared" si="53"/>
        <v>3827.3333909999997</v>
      </c>
    </row>
    <row r="423" spans="1:29" ht="45" x14ac:dyDescent="0.25">
      <c r="A423" s="23" t="s">
        <v>824</v>
      </c>
      <c r="B423" s="24" t="s">
        <v>825</v>
      </c>
      <c r="C423" s="24"/>
      <c r="D423" s="24" t="s">
        <v>814</v>
      </c>
      <c r="E423" s="93" t="s">
        <v>815</v>
      </c>
      <c r="F423" s="24" t="s">
        <v>825</v>
      </c>
      <c r="G423" s="108"/>
      <c r="H423" s="109"/>
      <c r="I423" s="99"/>
      <c r="J423" s="25"/>
      <c r="K423" s="108"/>
      <c r="L423" s="109"/>
      <c r="M423" s="25"/>
      <c r="N423" s="25"/>
      <c r="O423" s="108"/>
      <c r="P423" s="109"/>
      <c r="Q423" s="108">
        <v>1</v>
      </c>
      <c r="R423" s="115">
        <v>826.03</v>
      </c>
      <c r="S423" s="106">
        <f t="shared" si="57"/>
        <v>1</v>
      </c>
      <c r="T423" s="114">
        <f t="shared" si="54"/>
        <v>826.03</v>
      </c>
      <c r="U423" s="106">
        <f t="shared" si="55"/>
        <v>1</v>
      </c>
      <c r="V423" s="176">
        <f t="shared" si="56"/>
        <v>826.03</v>
      </c>
      <c r="W423" s="184">
        <v>1</v>
      </c>
      <c r="X423" s="174">
        <f t="shared" si="50"/>
        <v>1098.51</v>
      </c>
      <c r="Y423" s="114">
        <f t="shared" si="51"/>
        <v>1176.57</v>
      </c>
      <c r="Z423" s="181">
        <f>_xlfn.XLOOKUP(A423,'[1]DRG koeficienti'!$A:$A,'[1]DRG koeficienti'!$F:$F)</f>
        <v>1</v>
      </c>
      <c r="AA423" s="177">
        <f t="shared" si="52"/>
        <v>1265.2</v>
      </c>
      <c r="AB423" s="181">
        <f>_xlfn.XLOOKUP(A423,[2]KK_DRG_koef_2025a!$A:$A,[2]KK_DRG_koef_2025a!$AA:$AA)</f>
        <v>1.9613</v>
      </c>
      <c r="AC423" s="177">
        <f t="shared" si="53"/>
        <v>2564.8508489999999</v>
      </c>
    </row>
    <row r="424" spans="1:29" ht="45" x14ac:dyDescent="0.25">
      <c r="A424" s="23" t="s">
        <v>826</v>
      </c>
      <c r="B424" s="24" t="s">
        <v>827</v>
      </c>
      <c r="C424" s="24"/>
      <c r="D424" s="24" t="s">
        <v>814</v>
      </c>
      <c r="E424" s="93" t="s">
        <v>815</v>
      </c>
      <c r="F424" s="24" t="s">
        <v>827</v>
      </c>
      <c r="G424" s="108"/>
      <c r="H424" s="109"/>
      <c r="I424" s="99"/>
      <c r="J424" s="25"/>
      <c r="K424" s="108"/>
      <c r="L424" s="109"/>
      <c r="M424" s="25"/>
      <c r="N424" s="25"/>
      <c r="O424" s="108"/>
      <c r="P424" s="109"/>
      <c r="Q424" s="108">
        <v>1</v>
      </c>
      <c r="R424" s="115">
        <v>826.03</v>
      </c>
      <c r="S424" s="106">
        <f t="shared" si="57"/>
        <v>1</v>
      </c>
      <c r="T424" s="114">
        <f t="shared" si="54"/>
        <v>826.03</v>
      </c>
      <c r="U424" s="106">
        <f t="shared" si="55"/>
        <v>1</v>
      </c>
      <c r="V424" s="176">
        <f t="shared" si="56"/>
        <v>826.03</v>
      </c>
      <c r="W424" s="184">
        <v>1</v>
      </c>
      <c r="X424" s="174">
        <f t="shared" si="50"/>
        <v>1098.51</v>
      </c>
      <c r="Y424" s="114">
        <f t="shared" si="51"/>
        <v>1176.57</v>
      </c>
      <c r="Z424" s="181">
        <f>_xlfn.XLOOKUP(A424,'[1]DRG koeficienti'!$A:$A,'[1]DRG koeficienti'!$F:$F)</f>
        <v>1</v>
      </c>
      <c r="AA424" s="177">
        <f t="shared" si="52"/>
        <v>1265.2</v>
      </c>
      <c r="AB424" s="181">
        <f>_xlfn.XLOOKUP(A424,[2]KK_DRG_koef_2025a!$A:$A,[2]KK_DRG_koef_2025a!$AA:$AA)</f>
        <v>1</v>
      </c>
      <c r="AC424" s="177">
        <f t="shared" si="53"/>
        <v>1307.73</v>
      </c>
    </row>
    <row r="425" spans="1:29" ht="45" x14ac:dyDescent="0.25">
      <c r="A425" s="23" t="s">
        <v>828</v>
      </c>
      <c r="B425" s="24" t="s">
        <v>829</v>
      </c>
      <c r="C425" s="24"/>
      <c r="D425" s="24" t="s">
        <v>814</v>
      </c>
      <c r="E425" s="93" t="s">
        <v>815</v>
      </c>
      <c r="F425" s="24" t="s">
        <v>829</v>
      </c>
      <c r="G425" s="108"/>
      <c r="H425" s="109"/>
      <c r="I425" s="99"/>
      <c r="J425" s="25"/>
      <c r="K425" s="108"/>
      <c r="L425" s="109"/>
      <c r="M425" s="25"/>
      <c r="N425" s="25"/>
      <c r="O425" s="108"/>
      <c r="P425" s="109"/>
      <c r="Q425" s="108">
        <v>1</v>
      </c>
      <c r="R425" s="115">
        <v>826.03</v>
      </c>
      <c r="S425" s="106">
        <f t="shared" si="57"/>
        <v>1</v>
      </c>
      <c r="T425" s="114">
        <f t="shared" si="54"/>
        <v>826.03</v>
      </c>
      <c r="U425" s="106">
        <f t="shared" si="55"/>
        <v>1</v>
      </c>
      <c r="V425" s="176">
        <f t="shared" si="56"/>
        <v>826.03</v>
      </c>
      <c r="W425" s="184">
        <v>1</v>
      </c>
      <c r="X425" s="174">
        <f t="shared" si="50"/>
        <v>1098.51</v>
      </c>
      <c r="Y425" s="114">
        <f t="shared" si="51"/>
        <v>1176.57</v>
      </c>
      <c r="Z425" s="181">
        <f>_xlfn.XLOOKUP(A425,'[1]DRG koeficienti'!$A:$A,'[1]DRG koeficienti'!$F:$F)</f>
        <v>1</v>
      </c>
      <c r="AA425" s="177">
        <f t="shared" si="52"/>
        <v>1265.2</v>
      </c>
      <c r="AB425" s="181">
        <f>_xlfn.XLOOKUP(A425,[2]KK_DRG_koef_2025a!$A:$A,[2]KK_DRG_koef_2025a!$AA:$AA)</f>
        <v>1</v>
      </c>
      <c r="AC425" s="177">
        <f t="shared" si="53"/>
        <v>1307.73</v>
      </c>
    </row>
    <row r="426" spans="1:29" ht="45" x14ac:dyDescent="0.25">
      <c r="A426" s="23" t="s">
        <v>830</v>
      </c>
      <c r="B426" s="24" t="s">
        <v>831</v>
      </c>
      <c r="C426" s="24"/>
      <c r="D426" s="24" t="s">
        <v>814</v>
      </c>
      <c r="E426" s="93" t="s">
        <v>815</v>
      </c>
      <c r="F426" s="24" t="s">
        <v>831</v>
      </c>
      <c r="G426" s="108">
        <v>1.5122</v>
      </c>
      <c r="H426" s="109">
        <v>806.89</v>
      </c>
      <c r="I426" s="99" t="s">
        <v>2047</v>
      </c>
      <c r="J426" s="25">
        <v>695.03</v>
      </c>
      <c r="K426" s="108">
        <v>1.0189999999999999</v>
      </c>
      <c r="L426" s="109">
        <v>551.35</v>
      </c>
      <c r="M426" s="25">
        <v>0.81620000000000004</v>
      </c>
      <c r="N426" s="25">
        <v>539.66</v>
      </c>
      <c r="O426" s="108">
        <v>0.78459999999999996</v>
      </c>
      <c r="P426" s="109">
        <v>590.77</v>
      </c>
      <c r="Q426" s="108">
        <v>0.98899999999999999</v>
      </c>
      <c r="R426" s="115">
        <v>816.94367</v>
      </c>
      <c r="S426" s="106">
        <f t="shared" si="57"/>
        <v>0.98899999999999999</v>
      </c>
      <c r="T426" s="114">
        <f t="shared" si="54"/>
        <v>816.94367</v>
      </c>
      <c r="U426" s="106">
        <f t="shared" si="55"/>
        <v>0.98899999999999999</v>
      </c>
      <c r="V426" s="176">
        <f t="shared" si="56"/>
        <v>816.94367</v>
      </c>
      <c r="W426" s="183">
        <v>0.91139999999999999</v>
      </c>
      <c r="X426" s="174">
        <f t="shared" si="50"/>
        <v>1001.18</v>
      </c>
      <c r="Y426" s="114">
        <f t="shared" si="51"/>
        <v>1072.33</v>
      </c>
      <c r="Z426" s="181">
        <f>_xlfn.XLOOKUP(A426,'[1]DRG koeficienti'!$A:$A,'[1]DRG koeficienti'!$F:$F)</f>
        <v>1.0265</v>
      </c>
      <c r="AA426" s="177">
        <f t="shared" si="52"/>
        <v>1298.7278000000001</v>
      </c>
      <c r="AB426" s="181">
        <f>_xlfn.XLOOKUP(A426,[2]KK_DRG_koef_2025a!$A:$A,[2]KK_DRG_koef_2025a!$AA:$AA)</f>
        <v>1.0803</v>
      </c>
      <c r="AC426" s="177">
        <f t="shared" si="53"/>
        <v>1412.7407190000001</v>
      </c>
    </row>
    <row r="427" spans="1:29" ht="45" x14ac:dyDescent="0.25">
      <c r="A427" s="161" t="s">
        <v>832</v>
      </c>
      <c r="B427" s="162" t="s">
        <v>833</v>
      </c>
      <c r="C427" s="162" t="s">
        <v>2317</v>
      </c>
      <c r="D427" s="24" t="s">
        <v>814</v>
      </c>
      <c r="E427" s="93" t="s">
        <v>815</v>
      </c>
      <c r="F427" s="162" t="s">
        <v>833</v>
      </c>
      <c r="G427" s="108">
        <v>0.80710000000000004</v>
      </c>
      <c r="H427" s="109">
        <v>430.66</v>
      </c>
      <c r="I427" s="99"/>
      <c r="J427" s="25"/>
      <c r="K427" s="108"/>
      <c r="L427" s="109"/>
      <c r="M427" s="25"/>
      <c r="N427" s="25"/>
      <c r="O427" s="108"/>
      <c r="P427" s="109"/>
      <c r="Q427" s="108">
        <v>0.80710000000000004</v>
      </c>
      <c r="R427" s="115">
        <v>666.68881299999998</v>
      </c>
      <c r="S427" s="106">
        <f t="shared" si="57"/>
        <v>0.80710000000000004</v>
      </c>
      <c r="T427" s="114">
        <f t="shared" si="54"/>
        <v>666.68881299999998</v>
      </c>
      <c r="U427" s="106">
        <f t="shared" si="55"/>
        <v>0.80710000000000004</v>
      </c>
      <c r="V427" s="176">
        <f t="shared" si="56"/>
        <v>666.68881299999998</v>
      </c>
      <c r="W427" s="183"/>
      <c r="X427" s="174"/>
      <c r="Y427" s="114"/>
      <c r="Z427" s="181"/>
      <c r="AA427" s="177"/>
      <c r="AB427" s="181"/>
      <c r="AC427" s="177"/>
    </row>
    <row r="428" spans="1:29" ht="45" x14ac:dyDescent="0.25">
      <c r="A428" s="23" t="s">
        <v>834</v>
      </c>
      <c r="B428" s="24" t="s">
        <v>835</v>
      </c>
      <c r="C428" s="24"/>
      <c r="D428" s="24" t="s">
        <v>814</v>
      </c>
      <c r="E428" s="93" t="s">
        <v>815</v>
      </c>
      <c r="F428" s="24" t="s">
        <v>835</v>
      </c>
      <c r="G428" s="108">
        <v>1.2287999999999999</v>
      </c>
      <c r="H428" s="109">
        <v>655.68</v>
      </c>
      <c r="I428" s="99" t="s">
        <v>2048</v>
      </c>
      <c r="J428" s="25">
        <v>639.63</v>
      </c>
      <c r="K428" s="108">
        <v>1.1164000000000001</v>
      </c>
      <c r="L428" s="109">
        <v>604.04999999999995</v>
      </c>
      <c r="M428" s="25">
        <v>1.0689</v>
      </c>
      <c r="N428" s="25">
        <v>706.74</v>
      </c>
      <c r="O428" s="108">
        <v>1.0321</v>
      </c>
      <c r="P428" s="109">
        <v>777.13</v>
      </c>
      <c r="Q428" s="108">
        <v>0.98929999999999996</v>
      </c>
      <c r="R428" s="115">
        <v>817.19147899999996</v>
      </c>
      <c r="S428" s="106">
        <f t="shared" si="57"/>
        <v>0.98929999999999996</v>
      </c>
      <c r="T428" s="114">
        <f t="shared" si="54"/>
        <v>817.19147899999996</v>
      </c>
      <c r="U428" s="106">
        <f t="shared" si="55"/>
        <v>0.98929999999999996</v>
      </c>
      <c r="V428" s="176">
        <f t="shared" si="56"/>
        <v>817.19147899999996</v>
      </c>
      <c r="W428" s="183">
        <v>1.0153000000000001</v>
      </c>
      <c r="X428" s="174">
        <f t="shared" si="50"/>
        <v>1115.32</v>
      </c>
      <c r="Y428" s="114">
        <f t="shared" si="51"/>
        <v>1194.57</v>
      </c>
      <c r="Z428" s="181">
        <f>_xlfn.XLOOKUP(A428,'[1]DRG koeficienti'!$A:$A,'[1]DRG koeficienti'!$F:$F)</f>
        <v>1.1870000000000001</v>
      </c>
      <c r="AA428" s="177">
        <f t="shared" si="52"/>
        <v>1501.7924</v>
      </c>
      <c r="AB428" s="181">
        <f>_xlfn.XLOOKUP(A428,[2]KK_DRG_koef_2025a!$A:$A,[2]KK_DRG_koef_2025a!$AA:$AA)</f>
        <v>1.2892999999999999</v>
      </c>
      <c r="AC428" s="177">
        <f t="shared" si="53"/>
        <v>1686.0562889999999</v>
      </c>
    </row>
    <row r="429" spans="1:29" ht="45" x14ac:dyDescent="0.25">
      <c r="A429" s="23" t="s">
        <v>836</v>
      </c>
      <c r="B429" s="24" t="s">
        <v>837</v>
      </c>
      <c r="C429" s="24"/>
      <c r="D429" s="24" t="s">
        <v>814</v>
      </c>
      <c r="E429" s="93" t="s">
        <v>815</v>
      </c>
      <c r="F429" s="24" t="s">
        <v>837</v>
      </c>
      <c r="G429" s="108">
        <v>0.99570000000000003</v>
      </c>
      <c r="H429" s="109">
        <v>531.29999999999995</v>
      </c>
      <c r="I429" s="99"/>
      <c r="J429" s="25"/>
      <c r="K429" s="108"/>
      <c r="L429" s="109"/>
      <c r="M429" s="25"/>
      <c r="N429" s="25"/>
      <c r="O429" s="108"/>
      <c r="P429" s="109"/>
      <c r="Q429" s="108">
        <v>0.99570000000000003</v>
      </c>
      <c r="R429" s="115">
        <v>822.478071</v>
      </c>
      <c r="S429" s="106">
        <f t="shared" si="57"/>
        <v>0.99570000000000003</v>
      </c>
      <c r="T429" s="114">
        <f t="shared" si="54"/>
        <v>822.478071</v>
      </c>
      <c r="U429" s="106">
        <f t="shared" si="55"/>
        <v>0.99570000000000003</v>
      </c>
      <c r="V429" s="176">
        <f t="shared" si="56"/>
        <v>822.478071</v>
      </c>
      <c r="W429" s="183">
        <v>0.99570000000000003</v>
      </c>
      <c r="X429" s="174">
        <f t="shared" si="50"/>
        <v>1093.79</v>
      </c>
      <c r="Y429" s="114">
        <f t="shared" si="51"/>
        <v>1171.51</v>
      </c>
      <c r="Z429" s="181">
        <f>_xlfn.XLOOKUP(A429,'[1]DRG koeficienti'!$A:$A,'[1]DRG koeficienti'!$F:$F)</f>
        <v>0.99570000000000003</v>
      </c>
      <c r="AA429" s="177">
        <f t="shared" si="52"/>
        <v>1259.75964</v>
      </c>
      <c r="AB429" s="181">
        <f>_xlfn.XLOOKUP(A429,[2]KK_DRG_koef_2025a!$A:$A,[2]KK_DRG_koef_2025a!$AA:$AA)</f>
        <v>0.99570000000000003</v>
      </c>
      <c r="AC429" s="177">
        <f t="shared" si="53"/>
        <v>1302.106761</v>
      </c>
    </row>
    <row r="430" spans="1:29" x14ac:dyDescent="0.25">
      <c r="A430" s="163" t="s">
        <v>1702</v>
      </c>
      <c r="B430" s="164" t="s">
        <v>1703</v>
      </c>
      <c r="C430" s="162" t="s">
        <v>1747</v>
      </c>
      <c r="D430" s="29" t="s">
        <v>814</v>
      </c>
      <c r="E430" s="94" t="s">
        <v>815</v>
      </c>
      <c r="F430" s="164" t="s">
        <v>1703</v>
      </c>
      <c r="G430" s="108"/>
      <c r="H430" s="109"/>
      <c r="I430" s="99"/>
      <c r="J430" s="25"/>
      <c r="K430" s="108"/>
      <c r="L430" s="109"/>
      <c r="M430" s="25"/>
      <c r="N430" s="25"/>
      <c r="O430" s="108"/>
      <c r="P430" s="109"/>
      <c r="Q430" s="108">
        <v>1</v>
      </c>
      <c r="R430" s="115">
        <v>826.03</v>
      </c>
      <c r="S430" s="106">
        <f t="shared" si="57"/>
        <v>1</v>
      </c>
      <c r="T430" s="114">
        <f t="shared" si="54"/>
        <v>826.03</v>
      </c>
      <c r="U430" s="106">
        <f t="shared" si="55"/>
        <v>1</v>
      </c>
      <c r="V430" s="176">
        <f t="shared" si="56"/>
        <v>826.03</v>
      </c>
      <c r="W430" s="183"/>
      <c r="X430" s="174"/>
      <c r="Y430" s="114"/>
      <c r="Z430" s="181">
        <f>_xlfn.XLOOKUP(A430,'[1]DRG koeficienti'!$A:$A,'[1]DRG koeficienti'!$F:$F)</f>
        <v>0.46839999999999998</v>
      </c>
      <c r="AA430" s="177">
        <f t="shared" si="52"/>
        <v>592.61968000000002</v>
      </c>
      <c r="AB430" s="181">
        <f>_xlfn.XLOOKUP(A430,[2]KK_DRG_koef_2025a!$A:$A,[2]KK_DRG_koef_2025a!$AA:$AA)</f>
        <v>0.47670000000000001</v>
      </c>
      <c r="AC430" s="177">
        <f t="shared" si="53"/>
        <v>623.39489100000003</v>
      </c>
    </row>
    <row r="431" spans="1:29" x14ac:dyDescent="0.25">
      <c r="A431" s="163" t="s">
        <v>1704</v>
      </c>
      <c r="B431" s="164" t="s">
        <v>1705</v>
      </c>
      <c r="C431" s="162" t="s">
        <v>2317</v>
      </c>
      <c r="D431" s="29" t="s">
        <v>814</v>
      </c>
      <c r="E431" s="94" t="s">
        <v>815</v>
      </c>
      <c r="F431" s="164" t="s">
        <v>1705</v>
      </c>
      <c r="G431" s="108"/>
      <c r="H431" s="109"/>
      <c r="I431" s="99"/>
      <c r="J431" s="25"/>
      <c r="K431" s="108"/>
      <c r="L431" s="109"/>
      <c r="M431" s="25"/>
      <c r="N431" s="25"/>
      <c r="O431" s="108"/>
      <c r="P431" s="109"/>
      <c r="Q431" s="108">
        <v>1</v>
      </c>
      <c r="R431" s="115">
        <v>826.03</v>
      </c>
      <c r="S431" s="106">
        <f t="shared" si="57"/>
        <v>1</v>
      </c>
      <c r="T431" s="114">
        <f t="shared" si="54"/>
        <v>826.03</v>
      </c>
      <c r="U431" s="106">
        <f t="shared" si="55"/>
        <v>1</v>
      </c>
      <c r="V431" s="176">
        <f t="shared" si="56"/>
        <v>826.03</v>
      </c>
      <c r="W431" s="183"/>
      <c r="X431" s="174"/>
      <c r="Y431" s="114"/>
      <c r="Z431" s="181"/>
      <c r="AA431" s="177"/>
      <c r="AB431" s="181"/>
      <c r="AC431" s="177"/>
    </row>
    <row r="432" spans="1:29" x14ac:dyDescent="0.25">
      <c r="A432" s="160" t="s">
        <v>1702</v>
      </c>
      <c r="B432" s="29" t="s">
        <v>2392</v>
      </c>
      <c r="C432" s="29" t="s">
        <v>2389</v>
      </c>
      <c r="D432" s="29" t="s">
        <v>814</v>
      </c>
      <c r="E432" s="94" t="s">
        <v>815</v>
      </c>
      <c r="F432" s="29" t="s">
        <v>2392</v>
      </c>
      <c r="G432" s="108"/>
      <c r="H432" s="109"/>
      <c r="I432" s="99"/>
      <c r="J432" s="25"/>
      <c r="K432" s="108"/>
      <c r="L432" s="109"/>
      <c r="M432" s="25"/>
      <c r="N432" s="25"/>
      <c r="O432" s="108"/>
      <c r="P432" s="109"/>
      <c r="Q432" s="108"/>
      <c r="R432" s="115"/>
      <c r="S432" s="106"/>
      <c r="T432" s="114"/>
      <c r="U432" s="106"/>
      <c r="V432" s="176"/>
      <c r="W432" s="184">
        <v>1</v>
      </c>
      <c r="X432" s="174">
        <f t="shared" si="50"/>
        <v>1098.51</v>
      </c>
      <c r="Y432" s="114">
        <f t="shared" si="51"/>
        <v>1176.57</v>
      </c>
      <c r="Z432" s="181">
        <f>_xlfn.XLOOKUP(A432,'[1]DRG koeficienti'!$A:$A,'[1]DRG koeficienti'!$F:$F)</f>
        <v>0.46839999999999998</v>
      </c>
      <c r="AA432" s="177">
        <f t="shared" si="52"/>
        <v>592.61968000000002</v>
      </c>
      <c r="AB432" s="181">
        <f>_xlfn.XLOOKUP(A432,[2]KK_DRG_koef_2025a!$A:$A,[2]KK_DRG_koef_2025a!$AA:$AA)</f>
        <v>0.47670000000000001</v>
      </c>
      <c r="AC432" s="177">
        <f t="shared" si="53"/>
        <v>623.39489100000003</v>
      </c>
    </row>
    <row r="433" spans="1:29" x14ac:dyDescent="0.25">
      <c r="A433" s="28" t="s">
        <v>2386</v>
      </c>
      <c r="B433" s="29" t="s">
        <v>2393</v>
      </c>
      <c r="C433" s="29" t="s">
        <v>2389</v>
      </c>
      <c r="D433" s="29" t="s">
        <v>814</v>
      </c>
      <c r="E433" s="94" t="s">
        <v>815</v>
      </c>
      <c r="F433" s="29" t="s">
        <v>2393</v>
      </c>
      <c r="G433" s="108"/>
      <c r="H433" s="109"/>
      <c r="I433" s="99"/>
      <c r="J433" s="25"/>
      <c r="K433" s="108"/>
      <c r="L433" s="109"/>
      <c r="M433" s="25"/>
      <c r="N433" s="25"/>
      <c r="O433" s="108"/>
      <c r="P433" s="109"/>
      <c r="Q433" s="108"/>
      <c r="R433" s="115"/>
      <c r="S433" s="106"/>
      <c r="T433" s="114"/>
      <c r="U433" s="106"/>
      <c r="V433" s="176"/>
      <c r="W433" s="184">
        <v>1</v>
      </c>
      <c r="X433" s="174">
        <f t="shared" si="50"/>
        <v>1098.51</v>
      </c>
      <c r="Y433" s="114">
        <f t="shared" si="51"/>
        <v>1176.57</v>
      </c>
      <c r="Z433" s="181">
        <f>_xlfn.XLOOKUP(A433,'[1]DRG koeficienti'!$A:$A,'[1]DRG koeficienti'!$F:$F)</f>
        <v>0.80510000000000004</v>
      </c>
      <c r="AA433" s="177">
        <f t="shared" si="52"/>
        <v>1018.6125200000001</v>
      </c>
      <c r="AB433" s="181">
        <f>_xlfn.XLOOKUP(A433,[2]KK_DRG_koef_2025a!$A:$A,[2]KK_DRG_koef_2025a!$AA:$AA)</f>
        <v>0.75770000000000004</v>
      </c>
      <c r="AC433" s="177">
        <f t="shared" si="53"/>
        <v>990.86702100000002</v>
      </c>
    </row>
    <row r="434" spans="1:29" x14ac:dyDescent="0.25">
      <c r="A434" s="28" t="s">
        <v>2387</v>
      </c>
      <c r="B434" s="29" t="s">
        <v>2394</v>
      </c>
      <c r="C434" s="29" t="s">
        <v>2389</v>
      </c>
      <c r="D434" s="29" t="s">
        <v>814</v>
      </c>
      <c r="E434" s="94" t="s">
        <v>815</v>
      </c>
      <c r="F434" s="29" t="s">
        <v>2394</v>
      </c>
      <c r="G434" s="108"/>
      <c r="H434" s="109"/>
      <c r="I434" s="99"/>
      <c r="J434" s="25"/>
      <c r="K434" s="108"/>
      <c r="L434" s="109"/>
      <c r="M434" s="25"/>
      <c r="N434" s="25"/>
      <c r="O434" s="108"/>
      <c r="P434" s="109"/>
      <c r="Q434" s="108"/>
      <c r="R434" s="115"/>
      <c r="S434" s="106"/>
      <c r="T434" s="114"/>
      <c r="U434" s="106"/>
      <c r="V434" s="176"/>
      <c r="W434" s="184">
        <v>1</v>
      </c>
      <c r="X434" s="174">
        <f t="shared" si="50"/>
        <v>1098.51</v>
      </c>
      <c r="Y434" s="114">
        <f t="shared" si="51"/>
        <v>1176.57</v>
      </c>
      <c r="Z434" s="181">
        <f>_xlfn.XLOOKUP(A434,'[1]DRG koeficienti'!$A:$A,'[1]DRG koeficienti'!$F:$F)</f>
        <v>0.91210000000000002</v>
      </c>
      <c r="AA434" s="177">
        <f t="shared" si="52"/>
        <v>1153.98892</v>
      </c>
      <c r="AB434" s="181">
        <f>_xlfn.XLOOKUP(A434,[2]KK_DRG_koef_2025a!$A:$A,[2]KK_DRG_koef_2025a!$AA:$AA)</f>
        <v>1.0696000000000001</v>
      </c>
      <c r="AC434" s="177">
        <f t="shared" si="53"/>
        <v>1398.7480080000003</v>
      </c>
    </row>
    <row r="435" spans="1:29" x14ac:dyDescent="0.25">
      <c r="A435" s="28" t="s">
        <v>2388</v>
      </c>
      <c r="B435" s="29" t="s">
        <v>2400</v>
      </c>
      <c r="C435" s="29" t="s">
        <v>2389</v>
      </c>
      <c r="D435" s="29" t="s">
        <v>814</v>
      </c>
      <c r="E435" s="94" t="s">
        <v>815</v>
      </c>
      <c r="F435" s="29" t="s">
        <v>2400</v>
      </c>
      <c r="G435" s="108"/>
      <c r="H435" s="109"/>
      <c r="I435" s="99"/>
      <c r="J435" s="25"/>
      <c r="K435" s="108"/>
      <c r="L435" s="109"/>
      <c r="M435" s="25"/>
      <c r="N435" s="25"/>
      <c r="O435" s="108"/>
      <c r="P435" s="109"/>
      <c r="Q435" s="108"/>
      <c r="R435" s="115"/>
      <c r="S435" s="106"/>
      <c r="T435" s="114"/>
      <c r="U435" s="106"/>
      <c r="V435" s="176"/>
      <c r="W435" s="184">
        <v>1</v>
      </c>
      <c r="X435" s="174">
        <f t="shared" si="50"/>
        <v>1098.51</v>
      </c>
      <c r="Y435" s="114">
        <f t="shared" si="51"/>
        <v>1176.57</v>
      </c>
      <c r="Z435" s="181">
        <f>_xlfn.XLOOKUP(A435,'[1]DRG koeficienti'!$A:$A,'[1]DRG koeficienti'!$F:$F)</f>
        <v>0.439</v>
      </c>
      <c r="AA435" s="177">
        <f t="shared" si="52"/>
        <v>555.42280000000005</v>
      </c>
      <c r="AB435" s="181">
        <f>_xlfn.XLOOKUP(A435,[2]KK_DRG_koef_2025a!$A:$A,[2]KK_DRG_koef_2025a!$AA:$AA)</f>
        <v>0.40189999999999998</v>
      </c>
      <c r="AC435" s="177">
        <f t="shared" si="53"/>
        <v>525.57668699999999</v>
      </c>
    </row>
    <row r="436" spans="1:29" ht="45" x14ac:dyDescent="0.25">
      <c r="A436" s="23" t="s">
        <v>838</v>
      </c>
      <c r="B436" s="24" t="s">
        <v>839</v>
      </c>
      <c r="C436" s="24"/>
      <c r="D436" s="24" t="s">
        <v>814</v>
      </c>
      <c r="E436" s="93" t="s">
        <v>815</v>
      </c>
      <c r="F436" s="24" t="s">
        <v>839</v>
      </c>
      <c r="G436" s="108">
        <v>1.2145999999999999</v>
      </c>
      <c r="H436" s="109">
        <v>648.1</v>
      </c>
      <c r="I436" s="99" t="s">
        <v>2049</v>
      </c>
      <c r="J436" s="25">
        <v>1327.12</v>
      </c>
      <c r="K436" s="108">
        <v>1.4896</v>
      </c>
      <c r="L436" s="109">
        <v>805.98</v>
      </c>
      <c r="M436" s="25">
        <v>1.6717</v>
      </c>
      <c r="N436" s="25">
        <v>1105.29</v>
      </c>
      <c r="O436" s="108">
        <v>2.0668000000000002</v>
      </c>
      <c r="P436" s="109">
        <v>1556.22</v>
      </c>
      <c r="Q436" s="108">
        <v>2.0434000000000001</v>
      </c>
      <c r="R436" s="115">
        <v>1687.9097019999999</v>
      </c>
      <c r="S436" s="106">
        <f t="shared" si="57"/>
        <v>2.0434000000000001</v>
      </c>
      <c r="T436" s="114">
        <f t="shared" si="54"/>
        <v>1687.9097019999999</v>
      </c>
      <c r="U436" s="106">
        <f t="shared" si="55"/>
        <v>2.0434000000000001</v>
      </c>
      <c r="V436" s="176">
        <f t="shared" si="56"/>
        <v>1687.9097019999999</v>
      </c>
      <c r="W436" s="183">
        <v>1.6226</v>
      </c>
      <c r="X436" s="174">
        <f t="shared" si="50"/>
        <v>1782.44</v>
      </c>
      <c r="Y436" s="114">
        <f t="shared" si="51"/>
        <v>1909.1</v>
      </c>
      <c r="Z436" s="181">
        <f>_xlfn.XLOOKUP(A436,'[1]DRG koeficienti'!$A:$A,'[1]DRG koeficienti'!$F:$F)</f>
        <v>2.1107999999999998</v>
      </c>
      <c r="AA436" s="177">
        <f t="shared" si="52"/>
        <v>2670.5841599999999</v>
      </c>
      <c r="AB436" s="181">
        <f>_xlfn.XLOOKUP(A436,[2]KK_DRG_koef_2025a!$A:$A,[2]KK_DRG_koef_2025a!$AA:$AA)</f>
        <v>1.5165</v>
      </c>
      <c r="AC436" s="177">
        <f t="shared" si="53"/>
        <v>1983.1725449999999</v>
      </c>
    </row>
    <row r="437" spans="1:29" ht="45" x14ac:dyDescent="0.25">
      <c r="A437" s="23" t="s">
        <v>840</v>
      </c>
      <c r="B437" s="24" t="s">
        <v>841</v>
      </c>
      <c r="C437" s="24"/>
      <c r="D437" s="24" t="s">
        <v>814</v>
      </c>
      <c r="E437" s="93" t="s">
        <v>815</v>
      </c>
      <c r="F437" s="24" t="s">
        <v>841</v>
      </c>
      <c r="G437" s="108">
        <v>1.7261</v>
      </c>
      <c r="H437" s="109">
        <v>921.03</v>
      </c>
      <c r="I437" s="99" t="s">
        <v>2050</v>
      </c>
      <c r="J437" s="25">
        <v>678.98</v>
      </c>
      <c r="K437" s="108">
        <v>3.1989000000000001</v>
      </c>
      <c r="L437" s="109">
        <v>1730.83</v>
      </c>
      <c r="M437" s="25">
        <v>1.1686000000000001</v>
      </c>
      <c r="N437" s="25">
        <v>772.65</v>
      </c>
      <c r="O437" s="108">
        <v>1.1112</v>
      </c>
      <c r="P437" s="109">
        <v>836.69</v>
      </c>
      <c r="Q437" s="108">
        <v>1.6553</v>
      </c>
      <c r="R437" s="115">
        <v>1367.3274589999999</v>
      </c>
      <c r="S437" s="106">
        <f t="shared" si="57"/>
        <v>1.6553</v>
      </c>
      <c r="T437" s="114">
        <f t="shared" si="54"/>
        <v>1367.3274589999999</v>
      </c>
      <c r="U437" s="106">
        <f t="shared" si="55"/>
        <v>1.6553</v>
      </c>
      <c r="V437" s="176">
        <f t="shared" si="56"/>
        <v>1367.3274589999999</v>
      </c>
      <c r="W437" s="183">
        <v>1.0702</v>
      </c>
      <c r="X437" s="174">
        <f t="shared" si="50"/>
        <v>1175.6300000000001</v>
      </c>
      <c r="Y437" s="114">
        <f t="shared" si="51"/>
        <v>1259.17</v>
      </c>
      <c r="Z437" s="181">
        <f>_xlfn.XLOOKUP(A437,'[1]DRG koeficienti'!$A:$A,'[1]DRG koeficienti'!$F:$F)</f>
        <v>1.2604</v>
      </c>
      <c r="AA437" s="177">
        <f t="shared" si="52"/>
        <v>1594.6580799999999</v>
      </c>
      <c r="AB437" s="181">
        <f>_xlfn.XLOOKUP(A437,[2]KK_DRG_koef_2025a!$A:$A,[2]KK_DRG_koef_2025a!$AA:$AA)</f>
        <v>1.0330999999999999</v>
      </c>
      <c r="AC437" s="177">
        <f t="shared" si="53"/>
        <v>1351.0158629999999</v>
      </c>
    </row>
    <row r="438" spans="1:29" ht="45" x14ac:dyDescent="0.25">
      <c r="A438" s="23" t="s">
        <v>842</v>
      </c>
      <c r="B438" s="24" t="s">
        <v>843</v>
      </c>
      <c r="C438" s="24"/>
      <c r="D438" s="24" t="s">
        <v>814</v>
      </c>
      <c r="E438" s="93" t="s">
        <v>815</v>
      </c>
      <c r="F438" s="24" t="s">
        <v>843</v>
      </c>
      <c r="G438" s="108">
        <v>0.47110000000000002</v>
      </c>
      <c r="H438" s="109">
        <v>251.37</v>
      </c>
      <c r="I438" s="99"/>
      <c r="J438" s="25"/>
      <c r="K438" s="108"/>
      <c r="L438" s="109"/>
      <c r="M438" s="25"/>
      <c r="N438" s="25"/>
      <c r="O438" s="108"/>
      <c r="P438" s="109"/>
      <c r="Q438" s="108">
        <v>0.47110000000000002</v>
      </c>
      <c r="R438" s="115">
        <v>389.14273300000002</v>
      </c>
      <c r="S438" s="106">
        <f t="shared" si="57"/>
        <v>0.47110000000000002</v>
      </c>
      <c r="T438" s="114">
        <f t="shared" si="54"/>
        <v>389.14273300000002</v>
      </c>
      <c r="U438" s="106">
        <f t="shared" si="55"/>
        <v>0.47110000000000002</v>
      </c>
      <c r="V438" s="176">
        <f t="shared" si="56"/>
        <v>389.14273300000002</v>
      </c>
      <c r="W438" s="183">
        <v>0.47110000000000002</v>
      </c>
      <c r="X438" s="174">
        <f t="shared" si="50"/>
        <v>517.51</v>
      </c>
      <c r="Y438" s="114">
        <f t="shared" si="51"/>
        <v>554.28</v>
      </c>
      <c r="Z438" s="181">
        <f>_xlfn.XLOOKUP(A438,'[1]DRG koeficienti'!$A:$A,'[1]DRG koeficienti'!$F:$F)</f>
        <v>0.47110000000000002</v>
      </c>
      <c r="AA438" s="177">
        <f t="shared" si="52"/>
        <v>596.03572000000008</v>
      </c>
      <c r="AB438" s="181">
        <f>_xlfn.XLOOKUP(A438,[2]KK_DRG_koef_2025a!$A:$A,[2]KK_DRG_koef_2025a!$AA:$AA)</f>
        <v>0.47110000000000002</v>
      </c>
      <c r="AC438" s="177">
        <f t="shared" si="53"/>
        <v>616.07160299999998</v>
      </c>
    </row>
    <row r="439" spans="1:29" ht="45" x14ac:dyDescent="0.25">
      <c r="A439" s="161" t="s">
        <v>844</v>
      </c>
      <c r="B439" s="162" t="s">
        <v>845</v>
      </c>
      <c r="C439" s="162" t="s">
        <v>2402</v>
      </c>
      <c r="D439" s="24" t="s">
        <v>814</v>
      </c>
      <c r="E439" s="93" t="s">
        <v>815</v>
      </c>
      <c r="F439" s="162" t="s">
        <v>845</v>
      </c>
      <c r="G439" s="108">
        <v>0.54700000000000004</v>
      </c>
      <c r="H439" s="109">
        <v>291.87</v>
      </c>
      <c r="I439" s="99" t="s">
        <v>2051</v>
      </c>
      <c r="J439" s="25">
        <v>303.61</v>
      </c>
      <c r="K439" s="108">
        <v>0.53659999999999997</v>
      </c>
      <c r="L439" s="109">
        <v>290.33999999999997</v>
      </c>
      <c r="M439" s="25">
        <v>0.63880000000000003</v>
      </c>
      <c r="N439" s="25">
        <v>422.36</v>
      </c>
      <c r="O439" s="108">
        <v>0.62580000000000002</v>
      </c>
      <c r="P439" s="109">
        <v>471.2</v>
      </c>
      <c r="Q439" s="108">
        <v>0.67390000000000005</v>
      </c>
      <c r="R439" s="115">
        <v>556.66161699999998</v>
      </c>
      <c r="S439" s="106">
        <f t="shared" si="57"/>
        <v>0.67390000000000005</v>
      </c>
      <c r="T439" s="114">
        <f t="shared" si="54"/>
        <v>556.66161699999998</v>
      </c>
      <c r="U439" s="106">
        <f t="shared" si="55"/>
        <v>0.67390000000000005</v>
      </c>
      <c r="V439" s="176">
        <f t="shared" si="56"/>
        <v>556.66161699999998</v>
      </c>
      <c r="W439" s="183"/>
      <c r="X439" s="174"/>
      <c r="Y439" s="114"/>
      <c r="Z439" s="181"/>
      <c r="AA439" s="177"/>
      <c r="AB439" s="181"/>
      <c r="AC439" s="177"/>
    </row>
    <row r="440" spans="1:29" ht="45" x14ac:dyDescent="0.25">
      <c r="A440" s="161" t="s">
        <v>2328</v>
      </c>
      <c r="B440" s="162" t="s">
        <v>2329</v>
      </c>
      <c r="C440" s="164" t="s">
        <v>2398</v>
      </c>
      <c r="D440" s="27">
        <v>10</v>
      </c>
      <c r="E440" s="24" t="s">
        <v>815</v>
      </c>
      <c r="F440" s="162" t="s">
        <v>2329</v>
      </c>
      <c r="G440" s="108"/>
      <c r="H440" s="109"/>
      <c r="I440" s="99"/>
      <c r="J440" s="25"/>
      <c r="K440" s="108"/>
      <c r="L440" s="109"/>
      <c r="M440" s="25"/>
      <c r="N440" s="25"/>
      <c r="O440" s="108"/>
      <c r="P440" s="109"/>
      <c r="Q440" s="108"/>
      <c r="R440" s="115"/>
      <c r="S440" s="106">
        <v>1</v>
      </c>
      <c r="T440" s="114">
        <v>826.03</v>
      </c>
      <c r="U440" s="106">
        <f t="shared" si="55"/>
        <v>1</v>
      </c>
      <c r="V440" s="176">
        <f t="shared" si="56"/>
        <v>826.03</v>
      </c>
      <c r="W440" s="183"/>
      <c r="X440" s="174"/>
      <c r="Y440" s="114"/>
      <c r="Z440" s="181"/>
      <c r="AA440" s="177"/>
      <c r="AB440" s="181"/>
      <c r="AC440" s="177"/>
    </row>
    <row r="441" spans="1:29" ht="45" x14ac:dyDescent="0.25">
      <c r="A441" s="161" t="s">
        <v>2330</v>
      </c>
      <c r="B441" s="162" t="s">
        <v>2331</v>
      </c>
      <c r="C441" s="164" t="s">
        <v>2398</v>
      </c>
      <c r="D441" s="27">
        <v>10</v>
      </c>
      <c r="E441" s="24" t="s">
        <v>815</v>
      </c>
      <c r="F441" s="162" t="s">
        <v>2331</v>
      </c>
      <c r="G441" s="108"/>
      <c r="H441" s="109"/>
      <c r="I441" s="99"/>
      <c r="J441" s="25"/>
      <c r="K441" s="108"/>
      <c r="L441" s="109"/>
      <c r="M441" s="25"/>
      <c r="N441" s="25"/>
      <c r="O441" s="108"/>
      <c r="P441" s="109"/>
      <c r="Q441" s="108"/>
      <c r="R441" s="115"/>
      <c r="S441" s="106">
        <v>1</v>
      </c>
      <c r="T441" s="114">
        <v>826.03</v>
      </c>
      <c r="U441" s="106">
        <f t="shared" si="55"/>
        <v>1</v>
      </c>
      <c r="V441" s="176">
        <f t="shared" si="56"/>
        <v>826.03</v>
      </c>
      <c r="W441" s="183"/>
      <c r="X441" s="174"/>
      <c r="Y441" s="114"/>
      <c r="Z441" s="181"/>
      <c r="AA441" s="177"/>
      <c r="AB441" s="181"/>
      <c r="AC441" s="177"/>
    </row>
    <row r="442" spans="1:29" ht="45" x14ac:dyDescent="0.25">
      <c r="A442" s="161" t="s">
        <v>2332</v>
      </c>
      <c r="B442" s="162" t="s">
        <v>2333</v>
      </c>
      <c r="C442" s="164" t="s">
        <v>2398</v>
      </c>
      <c r="D442" s="27">
        <v>10</v>
      </c>
      <c r="E442" s="24" t="s">
        <v>815</v>
      </c>
      <c r="F442" s="162" t="s">
        <v>2333</v>
      </c>
      <c r="G442" s="108"/>
      <c r="H442" s="109"/>
      <c r="I442" s="99"/>
      <c r="J442" s="25"/>
      <c r="K442" s="108"/>
      <c r="L442" s="109"/>
      <c r="M442" s="25"/>
      <c r="N442" s="25"/>
      <c r="O442" s="108"/>
      <c r="P442" s="109"/>
      <c r="Q442" s="108"/>
      <c r="R442" s="115"/>
      <c r="S442" s="106">
        <v>1</v>
      </c>
      <c r="T442" s="114">
        <v>826.03</v>
      </c>
      <c r="U442" s="106">
        <f t="shared" si="55"/>
        <v>1</v>
      </c>
      <c r="V442" s="176">
        <f t="shared" si="56"/>
        <v>826.03</v>
      </c>
      <c r="W442" s="183"/>
      <c r="X442" s="174"/>
      <c r="Y442" s="114"/>
      <c r="Z442" s="181"/>
      <c r="AA442" s="177"/>
      <c r="AB442" s="181"/>
      <c r="AC442" s="177"/>
    </row>
    <row r="443" spans="1:29" ht="45" x14ac:dyDescent="0.25">
      <c r="A443" s="161" t="s">
        <v>846</v>
      </c>
      <c r="B443" s="162" t="s">
        <v>847</v>
      </c>
      <c r="C443" s="164" t="s">
        <v>2399</v>
      </c>
      <c r="D443" s="24" t="s">
        <v>814</v>
      </c>
      <c r="E443" s="93" t="s">
        <v>815</v>
      </c>
      <c r="F443" s="162" t="s">
        <v>847</v>
      </c>
      <c r="G443" s="108">
        <v>0.52059999999999995</v>
      </c>
      <c r="H443" s="109">
        <v>277.79000000000002</v>
      </c>
      <c r="I443" s="99" t="s">
        <v>2052</v>
      </c>
      <c r="J443" s="25">
        <v>280.25</v>
      </c>
      <c r="K443" s="108">
        <v>0.43569999999999998</v>
      </c>
      <c r="L443" s="109">
        <v>235.74</v>
      </c>
      <c r="M443" s="25">
        <v>0.52149999999999996</v>
      </c>
      <c r="N443" s="25">
        <v>344.81</v>
      </c>
      <c r="O443" s="108">
        <v>0.54500000000000004</v>
      </c>
      <c r="P443" s="109">
        <v>410.36</v>
      </c>
      <c r="Q443" s="108">
        <v>0.49790000000000001</v>
      </c>
      <c r="R443" s="115">
        <v>411.28033699999997</v>
      </c>
      <c r="S443" s="106">
        <f t="shared" ref="S443:S506" si="58">Q443</f>
        <v>0.49790000000000001</v>
      </c>
      <c r="T443" s="114">
        <f t="shared" si="54"/>
        <v>411.28033699999997</v>
      </c>
      <c r="U443" s="106">
        <f t="shared" si="55"/>
        <v>0.49790000000000001</v>
      </c>
      <c r="V443" s="176">
        <f t="shared" si="56"/>
        <v>411.28033699999997</v>
      </c>
      <c r="W443" s="183"/>
      <c r="X443" s="174"/>
      <c r="Y443" s="114"/>
      <c r="Z443" s="181"/>
      <c r="AA443" s="177"/>
      <c r="AB443" s="181"/>
      <c r="AC443" s="177"/>
    </row>
    <row r="444" spans="1:29" ht="45" x14ac:dyDescent="0.25">
      <c r="A444" s="23" t="s">
        <v>848</v>
      </c>
      <c r="B444" s="24" t="s">
        <v>849</v>
      </c>
      <c r="C444" s="24"/>
      <c r="D444" s="24" t="s">
        <v>814</v>
      </c>
      <c r="E444" s="93" t="s">
        <v>815</v>
      </c>
      <c r="F444" s="24" t="s">
        <v>849</v>
      </c>
      <c r="G444" s="108">
        <v>0.90680000000000005</v>
      </c>
      <c r="H444" s="109">
        <v>483.86</v>
      </c>
      <c r="I444" s="99" t="s">
        <v>2053</v>
      </c>
      <c r="J444" s="25">
        <v>331.39</v>
      </c>
      <c r="K444" s="108">
        <v>0.72760000000000002</v>
      </c>
      <c r="L444" s="109">
        <v>393.68</v>
      </c>
      <c r="M444" s="25">
        <v>0.69120000000000004</v>
      </c>
      <c r="N444" s="25">
        <v>457.01</v>
      </c>
      <c r="O444" s="108">
        <v>0.68679999999999997</v>
      </c>
      <c r="P444" s="109">
        <v>517.13</v>
      </c>
      <c r="Q444" s="108">
        <v>0.74809999999999999</v>
      </c>
      <c r="R444" s="115">
        <v>617.95304299999998</v>
      </c>
      <c r="S444" s="106">
        <f t="shared" si="58"/>
        <v>0.74809999999999999</v>
      </c>
      <c r="T444" s="114">
        <f t="shared" si="54"/>
        <v>617.95304299999998</v>
      </c>
      <c r="U444" s="106">
        <f t="shared" si="55"/>
        <v>0.74809999999999999</v>
      </c>
      <c r="V444" s="176">
        <f t="shared" si="56"/>
        <v>617.95304299999998</v>
      </c>
      <c r="W444" s="183">
        <v>0.75129999999999997</v>
      </c>
      <c r="X444" s="174">
        <f t="shared" si="50"/>
        <v>825.31</v>
      </c>
      <c r="Y444" s="114">
        <f t="shared" si="51"/>
        <v>883.96</v>
      </c>
      <c r="Z444" s="181">
        <f>_xlfn.XLOOKUP(A444,'[1]DRG koeficienti'!$A:$A,'[1]DRG koeficienti'!$F:$F)</f>
        <v>0.76919999999999999</v>
      </c>
      <c r="AA444" s="177">
        <f t="shared" si="52"/>
        <v>973.19184000000007</v>
      </c>
      <c r="AB444" s="181">
        <f>_xlfn.XLOOKUP(A444,[2]KK_DRG_koef_2025a!$A:$A,[2]KK_DRG_koef_2025a!$AA:$AA)</f>
        <v>0.72570000000000001</v>
      </c>
      <c r="AC444" s="177">
        <f t="shared" si="53"/>
        <v>949.01966100000004</v>
      </c>
    </row>
    <row r="445" spans="1:29" ht="45" x14ac:dyDescent="0.25">
      <c r="A445" s="23" t="s">
        <v>850</v>
      </c>
      <c r="B445" s="24" t="s">
        <v>851</v>
      </c>
      <c r="C445" s="24"/>
      <c r="D445" s="24" t="s">
        <v>814</v>
      </c>
      <c r="E445" s="93" t="s">
        <v>815</v>
      </c>
      <c r="F445" s="24" t="s">
        <v>851</v>
      </c>
      <c r="G445" s="108">
        <v>0.73919999999999997</v>
      </c>
      <c r="H445" s="109">
        <v>394.43</v>
      </c>
      <c r="I445" s="99" t="s">
        <v>2054</v>
      </c>
      <c r="J445" s="25">
        <v>735.79</v>
      </c>
      <c r="K445" s="108">
        <v>0.4592</v>
      </c>
      <c r="L445" s="109">
        <v>248.46</v>
      </c>
      <c r="M445" s="25">
        <v>0.66610000000000003</v>
      </c>
      <c r="N445" s="25">
        <v>440.41</v>
      </c>
      <c r="O445" s="108">
        <v>0.63339999999999996</v>
      </c>
      <c r="P445" s="109">
        <v>476.92</v>
      </c>
      <c r="Q445" s="108">
        <v>0.70440000000000003</v>
      </c>
      <c r="R445" s="115">
        <v>581.85553200000004</v>
      </c>
      <c r="S445" s="106">
        <f t="shared" si="58"/>
        <v>0.70440000000000003</v>
      </c>
      <c r="T445" s="114">
        <f t="shared" si="54"/>
        <v>581.85553200000004</v>
      </c>
      <c r="U445" s="106">
        <f t="shared" si="55"/>
        <v>0.70440000000000003</v>
      </c>
      <c r="V445" s="176">
        <f t="shared" si="56"/>
        <v>581.85553200000004</v>
      </c>
      <c r="W445" s="183">
        <v>0.46660000000000001</v>
      </c>
      <c r="X445" s="174">
        <f t="shared" si="50"/>
        <v>512.55999999999995</v>
      </c>
      <c r="Y445" s="114">
        <f t="shared" si="51"/>
        <v>548.99</v>
      </c>
      <c r="Z445" s="181">
        <f>_xlfn.XLOOKUP(A445,'[1]DRG koeficienti'!$A:$A,'[1]DRG koeficienti'!$F:$F)</f>
        <v>0.52710000000000001</v>
      </c>
      <c r="AA445" s="177">
        <f t="shared" si="52"/>
        <v>666.88692000000003</v>
      </c>
      <c r="AB445" s="181">
        <f>_xlfn.XLOOKUP(A445,[2]KK_DRG_koef_2025a!$A:$A,[2]KK_DRG_koef_2025a!$AA:$AA)</f>
        <v>0.55710000000000004</v>
      </c>
      <c r="AC445" s="177">
        <f t="shared" si="53"/>
        <v>728.53638300000011</v>
      </c>
    </row>
    <row r="446" spans="1:29" ht="45" x14ac:dyDescent="0.25">
      <c r="A446" s="23" t="s">
        <v>852</v>
      </c>
      <c r="B446" s="24" t="s">
        <v>853</v>
      </c>
      <c r="C446" s="24"/>
      <c r="D446" s="24" t="s">
        <v>814</v>
      </c>
      <c r="E446" s="93" t="s">
        <v>815</v>
      </c>
      <c r="F446" s="24" t="s">
        <v>853</v>
      </c>
      <c r="G446" s="108">
        <v>0.5877</v>
      </c>
      <c r="H446" s="109">
        <v>313.58999999999997</v>
      </c>
      <c r="I446" s="99" t="s">
        <v>2055</v>
      </c>
      <c r="J446" s="25">
        <v>261.58</v>
      </c>
      <c r="K446" s="108">
        <v>0.40889999999999999</v>
      </c>
      <c r="L446" s="109">
        <v>221.24</v>
      </c>
      <c r="M446" s="25">
        <v>0.67900000000000005</v>
      </c>
      <c r="N446" s="25">
        <v>448.94</v>
      </c>
      <c r="O446" s="108">
        <v>0.49120000000000003</v>
      </c>
      <c r="P446" s="109">
        <v>369.85</v>
      </c>
      <c r="Q446" s="108">
        <v>0.59919999999999995</v>
      </c>
      <c r="R446" s="115">
        <v>494.95717599999995</v>
      </c>
      <c r="S446" s="106">
        <f t="shared" si="58"/>
        <v>0.59919999999999995</v>
      </c>
      <c r="T446" s="114">
        <f t="shared" si="54"/>
        <v>494.95717599999995</v>
      </c>
      <c r="U446" s="106">
        <f t="shared" si="55"/>
        <v>0.59919999999999995</v>
      </c>
      <c r="V446" s="176">
        <f t="shared" si="56"/>
        <v>494.95717599999995</v>
      </c>
      <c r="W446" s="183">
        <v>0.54379999999999995</v>
      </c>
      <c r="X446" s="174">
        <f t="shared" si="50"/>
        <v>597.37</v>
      </c>
      <c r="Y446" s="114">
        <f t="shared" si="51"/>
        <v>639.82000000000005</v>
      </c>
      <c r="Z446" s="181">
        <f>_xlfn.XLOOKUP(A446,'[1]DRG koeficienti'!$A:$A,'[1]DRG koeficienti'!$F:$F)</f>
        <v>0.48309999999999997</v>
      </c>
      <c r="AA446" s="177">
        <f t="shared" si="52"/>
        <v>611.21812</v>
      </c>
      <c r="AB446" s="181">
        <f>_xlfn.XLOOKUP(A446,[2]KK_DRG_koef_2025a!$A:$A,[2]KK_DRG_koef_2025a!$AA:$AA)</f>
        <v>0.54279999999999995</v>
      </c>
      <c r="AC446" s="177">
        <f t="shared" si="53"/>
        <v>709.83584399999995</v>
      </c>
    </row>
    <row r="447" spans="1:29" ht="45" x14ac:dyDescent="0.25">
      <c r="A447" s="23" t="s">
        <v>854</v>
      </c>
      <c r="B447" s="24" t="s">
        <v>855</v>
      </c>
      <c r="C447" s="24"/>
      <c r="D447" s="24" t="s">
        <v>814</v>
      </c>
      <c r="E447" s="93" t="s">
        <v>815</v>
      </c>
      <c r="F447" s="24" t="s">
        <v>855</v>
      </c>
      <c r="G447" s="108">
        <v>1.3112999999999999</v>
      </c>
      <c r="H447" s="109">
        <v>699.7</v>
      </c>
      <c r="I447" s="99" t="s">
        <v>2056</v>
      </c>
      <c r="J447" s="25">
        <v>263.22000000000003</v>
      </c>
      <c r="K447" s="108">
        <v>0.50190000000000001</v>
      </c>
      <c r="L447" s="109">
        <v>271.56</v>
      </c>
      <c r="M447" s="25">
        <v>0.52700000000000002</v>
      </c>
      <c r="N447" s="25">
        <v>348.44</v>
      </c>
      <c r="O447" s="108">
        <v>0.5575</v>
      </c>
      <c r="P447" s="109">
        <v>419.78</v>
      </c>
      <c r="Q447" s="108">
        <v>0.73370000000000002</v>
      </c>
      <c r="R447" s="115">
        <v>606.05821100000003</v>
      </c>
      <c r="S447" s="106">
        <f t="shared" si="58"/>
        <v>0.73370000000000002</v>
      </c>
      <c r="T447" s="114">
        <f t="shared" si="54"/>
        <v>606.05821100000003</v>
      </c>
      <c r="U447" s="106">
        <f t="shared" si="55"/>
        <v>0.73370000000000002</v>
      </c>
      <c r="V447" s="176">
        <f t="shared" si="56"/>
        <v>606.05821100000003</v>
      </c>
      <c r="W447" s="183">
        <v>0.49930000000000002</v>
      </c>
      <c r="X447" s="174">
        <f t="shared" si="50"/>
        <v>548.49</v>
      </c>
      <c r="Y447" s="114">
        <f t="shared" si="51"/>
        <v>587.46</v>
      </c>
      <c r="Z447" s="181">
        <f>_xlfn.XLOOKUP(A447,'[1]DRG koeficienti'!$A:$A,'[1]DRG koeficienti'!$F:$F)</f>
        <v>0.65090000000000003</v>
      </c>
      <c r="AA447" s="177">
        <f t="shared" si="52"/>
        <v>823.51868000000002</v>
      </c>
      <c r="AB447" s="181">
        <f>_xlfn.XLOOKUP(A447,[2]KK_DRG_koef_2025a!$A:$A,[2]KK_DRG_koef_2025a!$AA:$AA)</f>
        <v>0.61219999999999997</v>
      </c>
      <c r="AC447" s="177">
        <f t="shared" si="53"/>
        <v>800.59230600000001</v>
      </c>
    </row>
    <row r="448" spans="1:29" ht="45" x14ac:dyDescent="0.25">
      <c r="A448" s="23" t="s">
        <v>856</v>
      </c>
      <c r="B448" s="24" t="s">
        <v>857</v>
      </c>
      <c r="C448" s="24"/>
      <c r="D448" s="24" t="s">
        <v>814</v>
      </c>
      <c r="E448" s="93" t="s">
        <v>815</v>
      </c>
      <c r="F448" s="24" t="s">
        <v>857</v>
      </c>
      <c r="G448" s="108">
        <v>0.63009999999999999</v>
      </c>
      <c r="H448" s="109">
        <v>336.22</v>
      </c>
      <c r="I448" s="99" t="s">
        <v>2057</v>
      </c>
      <c r="J448" s="25">
        <v>311.14</v>
      </c>
      <c r="K448" s="108">
        <v>0.63390000000000002</v>
      </c>
      <c r="L448" s="109">
        <v>342.98</v>
      </c>
      <c r="M448" s="25">
        <v>0.67159999999999997</v>
      </c>
      <c r="N448" s="25">
        <v>444.05</v>
      </c>
      <c r="O448" s="108">
        <v>0.60909999999999997</v>
      </c>
      <c r="P448" s="109">
        <v>458.63</v>
      </c>
      <c r="Q448" s="108">
        <v>0.63959999999999995</v>
      </c>
      <c r="R448" s="115">
        <v>528.32878799999992</v>
      </c>
      <c r="S448" s="106">
        <f t="shared" si="58"/>
        <v>0.63959999999999995</v>
      </c>
      <c r="T448" s="114">
        <f t="shared" si="54"/>
        <v>528.32878799999992</v>
      </c>
      <c r="U448" s="106">
        <f t="shared" si="55"/>
        <v>0.63959999999999995</v>
      </c>
      <c r="V448" s="176">
        <f t="shared" si="56"/>
        <v>528.32878799999992</v>
      </c>
      <c r="W448" s="183">
        <v>0.8589</v>
      </c>
      <c r="X448" s="174">
        <f t="shared" si="50"/>
        <v>943.51</v>
      </c>
      <c r="Y448" s="114">
        <f t="shared" si="51"/>
        <v>1010.56</v>
      </c>
      <c r="Z448" s="181">
        <f>_xlfn.XLOOKUP(A448,'[1]DRG koeficienti'!$A:$A,'[1]DRG koeficienti'!$F:$F)</f>
        <v>0.74490000000000001</v>
      </c>
      <c r="AA448" s="177">
        <f t="shared" si="52"/>
        <v>942.44748000000004</v>
      </c>
      <c r="AB448" s="181">
        <f>_xlfn.XLOOKUP(A448,[2]KK_DRG_koef_2025a!$A:$A,[2]KK_DRG_koef_2025a!$AA:$AA)</f>
        <v>0.76400000000000001</v>
      </c>
      <c r="AC448" s="177">
        <f t="shared" si="53"/>
        <v>999.10572000000002</v>
      </c>
    </row>
    <row r="449" spans="1:29" ht="45" x14ac:dyDescent="0.25">
      <c r="A449" s="23" t="s">
        <v>858</v>
      </c>
      <c r="B449" s="24" t="s">
        <v>859</v>
      </c>
      <c r="C449" s="24"/>
      <c r="D449" s="24" t="s">
        <v>814</v>
      </c>
      <c r="E449" s="93" t="s">
        <v>815</v>
      </c>
      <c r="F449" s="24" t="s">
        <v>859</v>
      </c>
      <c r="G449" s="108">
        <v>0.58740000000000003</v>
      </c>
      <c r="H449" s="109">
        <v>313.43</v>
      </c>
      <c r="I449" s="99" t="s">
        <v>2058</v>
      </c>
      <c r="J449" s="25">
        <v>281.67</v>
      </c>
      <c r="K449" s="108">
        <v>0.55900000000000005</v>
      </c>
      <c r="L449" s="109">
        <v>302.45999999999998</v>
      </c>
      <c r="M449" s="25">
        <v>0.62980000000000003</v>
      </c>
      <c r="N449" s="25">
        <v>416.41</v>
      </c>
      <c r="O449" s="108">
        <v>0.4894</v>
      </c>
      <c r="P449" s="109">
        <v>368.5</v>
      </c>
      <c r="Q449" s="108">
        <v>0.55310000000000004</v>
      </c>
      <c r="R449" s="115">
        <v>456.87719300000003</v>
      </c>
      <c r="S449" s="106">
        <f t="shared" si="58"/>
        <v>0.55310000000000004</v>
      </c>
      <c r="T449" s="114">
        <f t="shared" si="54"/>
        <v>456.87719300000003</v>
      </c>
      <c r="U449" s="106">
        <f t="shared" si="55"/>
        <v>0.55310000000000004</v>
      </c>
      <c r="V449" s="176">
        <f t="shared" si="56"/>
        <v>456.87719300000003</v>
      </c>
      <c r="W449" s="183">
        <v>0.55620000000000003</v>
      </c>
      <c r="X449" s="174">
        <f t="shared" si="50"/>
        <v>610.99</v>
      </c>
      <c r="Y449" s="114">
        <f t="shared" si="51"/>
        <v>654.41</v>
      </c>
      <c r="Z449" s="181">
        <f>_xlfn.XLOOKUP(A449,'[1]DRG koeficienti'!$A:$A,'[1]DRG koeficienti'!$F:$F)</f>
        <v>0.57869999999999999</v>
      </c>
      <c r="AA449" s="177">
        <f t="shared" si="52"/>
        <v>732.17124000000001</v>
      </c>
      <c r="AB449" s="181">
        <f>_xlfn.XLOOKUP(A449,[2]KK_DRG_koef_2025a!$A:$A,[2]KK_DRG_koef_2025a!$AA:$AA)</f>
        <v>0.56940000000000002</v>
      </c>
      <c r="AC449" s="177">
        <f t="shared" si="53"/>
        <v>744.62146200000007</v>
      </c>
    </row>
    <row r="450" spans="1:29" ht="30" x14ac:dyDescent="0.25">
      <c r="A450" s="23" t="s">
        <v>860</v>
      </c>
      <c r="B450" s="24" t="s">
        <v>861</v>
      </c>
      <c r="C450" s="24"/>
      <c r="D450" s="24" t="s">
        <v>862</v>
      </c>
      <c r="E450" s="93" t="s">
        <v>863</v>
      </c>
      <c r="F450" s="24" t="s">
        <v>861</v>
      </c>
      <c r="G450" s="108">
        <v>25.506</v>
      </c>
      <c r="H450" s="109">
        <v>13609.75</v>
      </c>
      <c r="I450" s="99" t="s">
        <v>2059</v>
      </c>
      <c r="J450" s="25">
        <v>12772.26</v>
      </c>
      <c r="K450" s="108"/>
      <c r="L450" s="109"/>
      <c r="M450" s="25"/>
      <c r="N450" s="25"/>
      <c r="O450" s="108"/>
      <c r="P450" s="109"/>
      <c r="Q450" s="108" t="s">
        <v>2059</v>
      </c>
      <c r="R450" s="115">
        <v>19331.332280999999</v>
      </c>
      <c r="S450" s="106" t="str">
        <f t="shared" si="58"/>
        <v>23.4027</v>
      </c>
      <c r="T450" s="114">
        <f t="shared" si="54"/>
        <v>19331.332280999999</v>
      </c>
      <c r="U450" s="106" t="str">
        <f t="shared" si="55"/>
        <v>23.4027</v>
      </c>
      <c r="V450" s="176">
        <f t="shared" si="56"/>
        <v>19331.332280999999</v>
      </c>
      <c r="W450" s="183" t="s">
        <v>2059</v>
      </c>
      <c r="X450" s="174">
        <f t="shared" si="50"/>
        <v>25708.1</v>
      </c>
      <c r="Y450" s="114">
        <f t="shared" si="51"/>
        <v>27534.91</v>
      </c>
      <c r="Z450" s="181" t="str">
        <f>_xlfn.XLOOKUP(A450,'[1]DRG koeficienti'!$A:$A,'[1]DRG koeficienti'!$F:$F)</f>
        <v>23.4027</v>
      </c>
      <c r="AA450" s="177">
        <f t="shared" si="52"/>
        <v>29609.09604</v>
      </c>
      <c r="AB450" s="181">
        <f>_xlfn.XLOOKUP(A450,[2]KK_DRG_koef_2025a!$A:$A,[2]KK_DRG_koef_2025a!$AA:$AA)</f>
        <v>23.402699999999999</v>
      </c>
      <c r="AC450" s="177">
        <f t="shared" si="53"/>
        <v>30604.412871</v>
      </c>
    </row>
    <row r="451" spans="1:29" x14ac:dyDescent="0.25">
      <c r="A451" s="163" t="s">
        <v>1706</v>
      </c>
      <c r="B451" s="164" t="s">
        <v>1707</v>
      </c>
      <c r="C451" s="162" t="s">
        <v>1747</v>
      </c>
      <c r="D451" s="29" t="s">
        <v>862</v>
      </c>
      <c r="E451" s="94" t="s">
        <v>863</v>
      </c>
      <c r="F451" s="164" t="s">
        <v>1707</v>
      </c>
      <c r="G451" s="108"/>
      <c r="H451" s="109"/>
      <c r="I451" s="99"/>
      <c r="J451" s="25"/>
      <c r="K451" s="108"/>
      <c r="L451" s="109"/>
      <c r="M451" s="25"/>
      <c r="N451" s="25"/>
      <c r="O451" s="108"/>
      <c r="P451" s="109"/>
      <c r="Q451" s="108">
        <v>1</v>
      </c>
      <c r="R451" s="115">
        <v>826.03</v>
      </c>
      <c r="S451" s="106">
        <f t="shared" si="58"/>
        <v>1</v>
      </c>
      <c r="T451" s="114">
        <f t="shared" si="54"/>
        <v>826.03</v>
      </c>
      <c r="U451" s="106">
        <f t="shared" si="55"/>
        <v>1</v>
      </c>
      <c r="V451" s="176">
        <f t="shared" si="56"/>
        <v>826.03</v>
      </c>
      <c r="W451" s="183"/>
      <c r="X451" s="174"/>
      <c r="Y451" s="114"/>
      <c r="Z451" s="181"/>
      <c r="AA451" s="177"/>
      <c r="AB451" s="181"/>
      <c r="AC451" s="177"/>
    </row>
    <row r="452" spans="1:29" ht="30" x14ac:dyDescent="0.25">
      <c r="A452" s="23" t="s">
        <v>864</v>
      </c>
      <c r="B452" s="24" t="s">
        <v>865</v>
      </c>
      <c r="C452" s="24"/>
      <c r="D452" s="24" t="s">
        <v>862</v>
      </c>
      <c r="E452" s="93" t="s">
        <v>863</v>
      </c>
      <c r="F452" s="24" t="s">
        <v>865</v>
      </c>
      <c r="G452" s="108">
        <v>1.9844999999999999</v>
      </c>
      <c r="H452" s="109">
        <v>1058.9100000000001</v>
      </c>
      <c r="I452" s="99" t="s">
        <v>2060</v>
      </c>
      <c r="J452" s="25">
        <v>977.57</v>
      </c>
      <c r="K452" s="108">
        <v>1.9329000000000001</v>
      </c>
      <c r="L452" s="109">
        <v>1045.83</v>
      </c>
      <c r="M452" s="25">
        <v>1.8628</v>
      </c>
      <c r="N452" s="25">
        <v>1231.6500000000001</v>
      </c>
      <c r="O452" s="108">
        <v>2.0036999999999998</v>
      </c>
      <c r="P452" s="109">
        <v>1508.71</v>
      </c>
      <c r="Q452" s="108">
        <v>1.8289</v>
      </c>
      <c r="R452" s="115">
        <v>1510.726267</v>
      </c>
      <c r="S452" s="106">
        <f t="shared" si="58"/>
        <v>1.8289</v>
      </c>
      <c r="T452" s="114">
        <f t="shared" si="54"/>
        <v>1510.726267</v>
      </c>
      <c r="U452" s="106">
        <f t="shared" si="55"/>
        <v>1.8289</v>
      </c>
      <c r="V452" s="176">
        <f t="shared" si="56"/>
        <v>1510.726267</v>
      </c>
      <c r="W452" s="183">
        <v>1.867</v>
      </c>
      <c r="X452" s="174">
        <f t="shared" si="50"/>
        <v>2050.92</v>
      </c>
      <c r="Y452" s="114">
        <f t="shared" si="51"/>
        <v>2196.66</v>
      </c>
      <c r="Z452" s="181">
        <f>_xlfn.XLOOKUP(A452,'[1]DRG koeficienti'!$A:$A,'[1]DRG koeficienti'!$F:$F)</f>
        <v>1.8185</v>
      </c>
      <c r="AA452" s="177">
        <f t="shared" si="52"/>
        <v>2300.7662</v>
      </c>
      <c r="AB452" s="181">
        <f>_xlfn.XLOOKUP(A452,[2]KK_DRG_koef_2025a!$A:$A,[2]KK_DRG_koef_2025a!$AA:$AA)</f>
        <v>1.8889</v>
      </c>
      <c r="AC452" s="177">
        <f t="shared" si="53"/>
        <v>2470.1711970000001</v>
      </c>
    </row>
    <row r="453" spans="1:29" ht="30" x14ac:dyDescent="0.25">
      <c r="A453" s="23" t="s">
        <v>866</v>
      </c>
      <c r="B453" s="24" t="s">
        <v>867</v>
      </c>
      <c r="C453" s="24"/>
      <c r="D453" s="24" t="s">
        <v>862</v>
      </c>
      <c r="E453" s="93" t="s">
        <v>863</v>
      </c>
      <c r="F453" s="24" t="s">
        <v>867</v>
      </c>
      <c r="G453" s="108">
        <v>2.5236999999999998</v>
      </c>
      <c r="H453" s="109">
        <v>1346.62</v>
      </c>
      <c r="I453" s="99" t="s">
        <v>2061</v>
      </c>
      <c r="J453" s="25">
        <v>1087.6500000000001</v>
      </c>
      <c r="K453" s="108">
        <v>1.6691</v>
      </c>
      <c r="L453" s="109">
        <v>903.1</v>
      </c>
      <c r="M453" s="25">
        <v>2.23</v>
      </c>
      <c r="N453" s="25">
        <v>1474.43</v>
      </c>
      <c r="O453" s="108">
        <v>1.7453000000000001</v>
      </c>
      <c r="P453" s="109">
        <v>1314.14</v>
      </c>
      <c r="Q453" s="108">
        <v>1.889</v>
      </c>
      <c r="R453" s="115">
        <v>1560.37067</v>
      </c>
      <c r="S453" s="106">
        <f t="shared" si="58"/>
        <v>1.889</v>
      </c>
      <c r="T453" s="114">
        <f t="shared" si="54"/>
        <v>1560.37067</v>
      </c>
      <c r="U453" s="106">
        <f t="shared" si="55"/>
        <v>1.889</v>
      </c>
      <c r="V453" s="176">
        <f t="shared" si="56"/>
        <v>1560.37067</v>
      </c>
      <c r="W453" s="183">
        <v>1.9530000000000001</v>
      </c>
      <c r="X453" s="174">
        <f t="shared" si="50"/>
        <v>2145.39</v>
      </c>
      <c r="Y453" s="114">
        <f t="shared" si="51"/>
        <v>2297.84</v>
      </c>
      <c r="Z453" s="181">
        <f>_xlfn.XLOOKUP(A453,'[1]DRG koeficienti'!$A:$A,'[1]DRG koeficienti'!$F:$F)</f>
        <v>1.8704000000000001</v>
      </c>
      <c r="AA453" s="177">
        <f t="shared" si="52"/>
        <v>2366.4300800000001</v>
      </c>
      <c r="AB453" s="181">
        <f>_xlfn.XLOOKUP(A453,[2]KK_DRG_koef_2025a!$A:$A,[2]KK_DRG_koef_2025a!$AA:$AA)</f>
        <v>2.4401999999999999</v>
      </c>
      <c r="AC453" s="177">
        <f t="shared" si="53"/>
        <v>3191.122746</v>
      </c>
    </row>
    <row r="454" spans="1:29" ht="30" x14ac:dyDescent="0.25">
      <c r="A454" s="23" t="s">
        <v>868</v>
      </c>
      <c r="B454" s="24" t="s">
        <v>869</v>
      </c>
      <c r="C454" s="24"/>
      <c r="D454" s="24" t="s">
        <v>862</v>
      </c>
      <c r="E454" s="93" t="s">
        <v>863</v>
      </c>
      <c r="F454" s="24" t="s">
        <v>869</v>
      </c>
      <c r="G454" s="108">
        <v>1.4744999999999999</v>
      </c>
      <c r="H454" s="109">
        <v>786.78</v>
      </c>
      <c r="I454" s="99" t="s">
        <v>2062</v>
      </c>
      <c r="J454" s="25">
        <v>750.15</v>
      </c>
      <c r="K454" s="108">
        <v>1.3772</v>
      </c>
      <c r="L454" s="109">
        <v>745.16</v>
      </c>
      <c r="M454" s="25">
        <v>1.3428</v>
      </c>
      <c r="N454" s="25">
        <v>887.83</v>
      </c>
      <c r="O454" s="108">
        <v>1.3088</v>
      </c>
      <c r="P454" s="109">
        <v>985.47</v>
      </c>
      <c r="Q454" s="108">
        <v>1.3226</v>
      </c>
      <c r="R454" s="115">
        <v>1092.507278</v>
      </c>
      <c r="S454" s="106">
        <f t="shared" si="58"/>
        <v>1.3226</v>
      </c>
      <c r="T454" s="114">
        <f t="shared" si="54"/>
        <v>1092.507278</v>
      </c>
      <c r="U454" s="106">
        <f t="shared" si="55"/>
        <v>1.3226</v>
      </c>
      <c r="V454" s="176">
        <f t="shared" si="56"/>
        <v>1092.507278</v>
      </c>
      <c r="W454" s="183">
        <v>1.3048999999999999</v>
      </c>
      <c r="X454" s="174">
        <f t="shared" si="50"/>
        <v>1433.45</v>
      </c>
      <c r="Y454" s="114">
        <f t="shared" si="51"/>
        <v>1535.31</v>
      </c>
      <c r="Z454" s="181">
        <f>_xlfn.XLOOKUP(A454,'[1]DRG koeficienti'!$A:$A,'[1]DRG koeficienti'!$F:$F)</f>
        <v>1.1794</v>
      </c>
      <c r="AA454" s="177">
        <f t="shared" si="52"/>
        <v>1492.17688</v>
      </c>
      <c r="AB454" s="181">
        <f>_xlfn.XLOOKUP(A454,[2]KK_DRG_koef_2025a!$A:$A,[2]KK_DRG_koef_2025a!$AA:$AA)</f>
        <v>1.1426000000000001</v>
      </c>
      <c r="AC454" s="177">
        <f t="shared" si="53"/>
        <v>1494.2122980000001</v>
      </c>
    </row>
    <row r="455" spans="1:29" ht="30" x14ac:dyDescent="0.25">
      <c r="A455" s="23" t="s">
        <v>870</v>
      </c>
      <c r="B455" s="24" t="s">
        <v>871</v>
      </c>
      <c r="C455" s="24"/>
      <c r="D455" s="24" t="s">
        <v>862</v>
      </c>
      <c r="E455" s="93" t="s">
        <v>863</v>
      </c>
      <c r="F455" s="24" t="s">
        <v>871</v>
      </c>
      <c r="G455" s="108">
        <v>0.54220000000000002</v>
      </c>
      <c r="H455" s="109">
        <v>289.31</v>
      </c>
      <c r="I455" s="99"/>
      <c r="J455" s="25"/>
      <c r="K455" s="108"/>
      <c r="L455" s="109"/>
      <c r="M455" s="25"/>
      <c r="N455" s="25"/>
      <c r="O455" s="108"/>
      <c r="P455" s="109"/>
      <c r="Q455" s="108">
        <v>0.54220000000000002</v>
      </c>
      <c r="R455" s="115">
        <v>447.87346600000001</v>
      </c>
      <c r="S455" s="106">
        <f t="shared" si="58"/>
        <v>0.54220000000000002</v>
      </c>
      <c r="T455" s="114">
        <f t="shared" si="54"/>
        <v>447.87346600000001</v>
      </c>
      <c r="U455" s="106">
        <f t="shared" si="55"/>
        <v>0.54220000000000002</v>
      </c>
      <c r="V455" s="176">
        <f t="shared" si="56"/>
        <v>447.87346600000001</v>
      </c>
      <c r="W455" s="183">
        <v>0.54220000000000002</v>
      </c>
      <c r="X455" s="174">
        <f t="shared" ref="X455:X518" si="59">ROUND(W455*$X$2,2)</f>
        <v>595.61</v>
      </c>
      <c r="Y455" s="114">
        <f t="shared" ref="Y455:Y518" si="60">ROUND(W455*$Y$2,2)</f>
        <v>637.94000000000005</v>
      </c>
      <c r="Z455" s="181">
        <f>_xlfn.XLOOKUP(A455,'[1]DRG koeficienti'!$A:$A,'[1]DRG koeficienti'!$F:$F)</f>
        <v>0.54220000000000002</v>
      </c>
      <c r="AA455" s="177">
        <f t="shared" ref="AA455:AA518" si="61">Z455*$AA$2</f>
        <v>685.99144000000001</v>
      </c>
      <c r="AB455" s="181">
        <f>_xlfn.XLOOKUP(A455,[2]KK_DRG_koef_2025a!$A:$A,[2]KK_DRG_koef_2025a!$AA:$AA)</f>
        <v>0.54220000000000002</v>
      </c>
      <c r="AC455" s="177">
        <f t="shared" ref="AC455:AC518" si="62">AB455*$AC$2</f>
        <v>709.05120599999998</v>
      </c>
    </row>
    <row r="456" spans="1:29" ht="30" x14ac:dyDescent="0.25">
      <c r="A456" s="26" t="s">
        <v>872</v>
      </c>
      <c r="B456" s="24" t="s">
        <v>873</v>
      </c>
      <c r="C456" s="24" t="s">
        <v>1727</v>
      </c>
      <c r="D456" s="27" t="s">
        <v>862</v>
      </c>
      <c r="E456" s="93" t="s">
        <v>863</v>
      </c>
      <c r="F456" s="24" t="s">
        <v>873</v>
      </c>
      <c r="G456" s="108"/>
      <c r="H456" s="109"/>
      <c r="I456" s="99"/>
      <c r="J456" s="25"/>
      <c r="K456" s="108"/>
      <c r="L456" s="109"/>
      <c r="M456" s="25"/>
      <c r="N456" s="25"/>
      <c r="O456" s="108">
        <v>1</v>
      </c>
      <c r="P456" s="109">
        <v>752.96</v>
      </c>
      <c r="Q456" s="108">
        <v>1</v>
      </c>
      <c r="R456" s="115">
        <v>826.03</v>
      </c>
      <c r="S456" s="106">
        <f t="shared" si="58"/>
        <v>1</v>
      </c>
      <c r="T456" s="114">
        <f t="shared" si="54"/>
        <v>826.03</v>
      </c>
      <c r="U456" s="106">
        <f t="shared" si="55"/>
        <v>1</v>
      </c>
      <c r="V456" s="176">
        <f t="shared" si="56"/>
        <v>826.03</v>
      </c>
      <c r="W456" s="184">
        <v>1</v>
      </c>
      <c r="X456" s="174">
        <f t="shared" si="59"/>
        <v>1098.51</v>
      </c>
      <c r="Y456" s="114">
        <f t="shared" si="60"/>
        <v>1176.57</v>
      </c>
      <c r="Z456" s="181">
        <f>_xlfn.XLOOKUP(A456,'[1]DRG koeficienti'!$A:$A,'[1]DRG koeficienti'!$F:$F)</f>
        <v>1</v>
      </c>
      <c r="AA456" s="177">
        <f t="shared" si="61"/>
        <v>1265.2</v>
      </c>
      <c r="AB456" s="181">
        <f>_xlfn.XLOOKUP(A456,[2]KK_DRG_koef_2025a!$A:$A,[2]KK_DRG_koef_2025a!$AA:$AA)</f>
        <v>1</v>
      </c>
      <c r="AC456" s="177">
        <f t="shared" si="62"/>
        <v>1307.73</v>
      </c>
    </row>
    <row r="457" spans="1:29" ht="30" x14ac:dyDescent="0.25">
      <c r="A457" s="23" t="s">
        <v>874</v>
      </c>
      <c r="B457" s="24" t="s">
        <v>875</v>
      </c>
      <c r="C457" s="24"/>
      <c r="D457" s="24" t="s">
        <v>862</v>
      </c>
      <c r="E457" s="93" t="s">
        <v>863</v>
      </c>
      <c r="F457" s="24" t="s">
        <v>875</v>
      </c>
      <c r="G457" s="108">
        <v>1.2129000000000001</v>
      </c>
      <c r="H457" s="109">
        <v>647.19000000000005</v>
      </c>
      <c r="I457" s="99" t="s">
        <v>2063</v>
      </c>
      <c r="J457" s="25">
        <v>675.11</v>
      </c>
      <c r="K457" s="108">
        <v>1.1041000000000001</v>
      </c>
      <c r="L457" s="109">
        <v>597.4</v>
      </c>
      <c r="M457" s="25">
        <v>0.97099999999999997</v>
      </c>
      <c r="N457" s="25">
        <v>642.01</v>
      </c>
      <c r="O457" s="108">
        <v>1.2318</v>
      </c>
      <c r="P457" s="109">
        <v>927.5</v>
      </c>
      <c r="Q457" s="108">
        <v>1.3677999999999999</v>
      </c>
      <c r="R457" s="115">
        <v>1129.8438339999998</v>
      </c>
      <c r="S457" s="106">
        <f t="shared" si="58"/>
        <v>1.3677999999999999</v>
      </c>
      <c r="T457" s="114">
        <f t="shared" si="54"/>
        <v>1129.8438339999998</v>
      </c>
      <c r="U457" s="106">
        <f t="shared" si="55"/>
        <v>1.3677999999999999</v>
      </c>
      <c r="V457" s="176">
        <f t="shared" si="56"/>
        <v>1129.8438339999998</v>
      </c>
      <c r="W457" s="183">
        <v>1.373</v>
      </c>
      <c r="X457" s="174">
        <f t="shared" si="59"/>
        <v>1508.25</v>
      </c>
      <c r="Y457" s="114">
        <f t="shared" si="60"/>
        <v>1615.43</v>
      </c>
      <c r="Z457" s="181">
        <f>_xlfn.XLOOKUP(A457,'[1]DRG koeficienti'!$A:$A,'[1]DRG koeficienti'!$F:$F)</f>
        <v>1.3098000000000001</v>
      </c>
      <c r="AA457" s="177">
        <f t="shared" si="61"/>
        <v>1657.1589600000002</v>
      </c>
      <c r="AB457" s="181">
        <f>_xlfn.XLOOKUP(A457,[2]KK_DRG_koef_2025a!$A:$A,[2]KK_DRG_koef_2025a!$AA:$AA)</f>
        <v>1.0713999999999999</v>
      </c>
      <c r="AC457" s="177">
        <f t="shared" si="62"/>
        <v>1401.1019219999998</v>
      </c>
    </row>
    <row r="458" spans="1:29" ht="30" x14ac:dyDescent="0.25">
      <c r="A458" s="23" t="s">
        <v>876</v>
      </c>
      <c r="B458" s="24" t="s">
        <v>877</v>
      </c>
      <c r="C458" s="24"/>
      <c r="D458" s="24" t="s">
        <v>862</v>
      </c>
      <c r="E458" s="93" t="s">
        <v>863</v>
      </c>
      <c r="F458" s="24" t="s">
        <v>877</v>
      </c>
      <c r="G458" s="108">
        <v>1.1608000000000001</v>
      </c>
      <c r="H458" s="109">
        <v>619.39</v>
      </c>
      <c r="I458" s="99" t="s">
        <v>2064</v>
      </c>
      <c r="J458" s="25">
        <v>546.30999999999995</v>
      </c>
      <c r="K458" s="108">
        <v>0.874</v>
      </c>
      <c r="L458" s="109">
        <v>472.9</v>
      </c>
      <c r="M458" s="25">
        <v>0.99719999999999998</v>
      </c>
      <c r="N458" s="25">
        <v>659.33</v>
      </c>
      <c r="O458" s="108">
        <v>1.1160000000000001</v>
      </c>
      <c r="P458" s="109">
        <v>840.3</v>
      </c>
      <c r="Q458" s="108">
        <v>0.95109999999999995</v>
      </c>
      <c r="R458" s="115">
        <v>785.63713299999995</v>
      </c>
      <c r="S458" s="106">
        <f t="shared" si="58"/>
        <v>0.95109999999999995</v>
      </c>
      <c r="T458" s="114">
        <f t="shared" si="54"/>
        <v>785.63713299999995</v>
      </c>
      <c r="U458" s="106">
        <f t="shared" si="55"/>
        <v>0.95109999999999995</v>
      </c>
      <c r="V458" s="176">
        <f t="shared" si="56"/>
        <v>785.63713299999995</v>
      </c>
      <c r="W458" s="183">
        <v>0.87909999999999999</v>
      </c>
      <c r="X458" s="174">
        <f t="shared" si="59"/>
        <v>965.7</v>
      </c>
      <c r="Y458" s="114">
        <f t="shared" si="60"/>
        <v>1034.32</v>
      </c>
      <c r="Z458" s="181">
        <f>_xlfn.XLOOKUP(A458,'[1]DRG koeficienti'!$A:$A,'[1]DRG koeficienti'!$F:$F)</f>
        <v>0.76429999999999998</v>
      </c>
      <c r="AA458" s="177">
        <f t="shared" si="61"/>
        <v>966.99235999999996</v>
      </c>
      <c r="AB458" s="181">
        <f>_xlfn.XLOOKUP(A458,[2]KK_DRG_koef_2025a!$A:$A,[2]KK_DRG_koef_2025a!$AA:$AA)</f>
        <v>0.8105</v>
      </c>
      <c r="AC458" s="177">
        <f t="shared" si="62"/>
        <v>1059.9151650000001</v>
      </c>
    </row>
    <row r="459" spans="1:29" ht="30" x14ac:dyDescent="0.25">
      <c r="A459" s="23" t="s">
        <v>878</v>
      </c>
      <c r="B459" s="24" t="s">
        <v>879</v>
      </c>
      <c r="C459" s="24"/>
      <c r="D459" s="24" t="s">
        <v>862</v>
      </c>
      <c r="E459" s="93" t="s">
        <v>863</v>
      </c>
      <c r="F459" s="24" t="s">
        <v>879</v>
      </c>
      <c r="G459" s="108">
        <v>0.38600000000000001</v>
      </c>
      <c r="H459" s="109">
        <v>205.97</v>
      </c>
      <c r="I459" s="99"/>
      <c r="J459" s="25"/>
      <c r="K459" s="108"/>
      <c r="L459" s="109"/>
      <c r="M459" s="25"/>
      <c r="N459" s="25"/>
      <c r="O459" s="108"/>
      <c r="P459" s="109"/>
      <c r="Q459" s="108">
        <v>0.38600000000000001</v>
      </c>
      <c r="R459" s="115">
        <v>318.84757999999999</v>
      </c>
      <c r="S459" s="106">
        <f t="shared" si="58"/>
        <v>0.38600000000000001</v>
      </c>
      <c r="T459" s="114">
        <f t="shared" si="54"/>
        <v>318.84757999999999</v>
      </c>
      <c r="U459" s="106">
        <f t="shared" si="55"/>
        <v>0.38600000000000001</v>
      </c>
      <c r="V459" s="176">
        <f t="shared" si="56"/>
        <v>318.84757999999999</v>
      </c>
      <c r="W459" s="183">
        <v>0.38600000000000001</v>
      </c>
      <c r="X459" s="174">
        <f t="shared" si="59"/>
        <v>424.02</v>
      </c>
      <c r="Y459" s="114">
        <f t="shared" si="60"/>
        <v>454.16</v>
      </c>
      <c r="Z459" s="181">
        <f>_xlfn.XLOOKUP(A459,'[1]DRG koeficienti'!$A:$A,'[1]DRG koeficienti'!$F:$F)</f>
        <v>0.38600000000000001</v>
      </c>
      <c r="AA459" s="177">
        <f t="shared" si="61"/>
        <v>488.36720000000003</v>
      </c>
      <c r="AB459" s="181">
        <f>_xlfn.XLOOKUP(A459,[2]KK_DRG_koef_2025a!$A:$A,[2]KK_DRG_koef_2025a!$AA:$AA)</f>
        <v>0.19570000000000001</v>
      </c>
      <c r="AC459" s="177">
        <f t="shared" si="62"/>
        <v>255.92276100000001</v>
      </c>
    </row>
    <row r="460" spans="1:29" ht="30" x14ac:dyDescent="0.25">
      <c r="A460" s="23" t="s">
        <v>880</v>
      </c>
      <c r="B460" s="24" t="s">
        <v>881</v>
      </c>
      <c r="C460" s="24"/>
      <c r="D460" s="24" t="s">
        <v>862</v>
      </c>
      <c r="E460" s="93" t="s">
        <v>863</v>
      </c>
      <c r="F460" s="24" t="s">
        <v>881</v>
      </c>
      <c r="G460" s="108">
        <v>1.0431999999999999</v>
      </c>
      <c r="H460" s="109">
        <v>556.64</v>
      </c>
      <c r="I460" s="99" t="s">
        <v>2065</v>
      </c>
      <c r="J460" s="25">
        <v>591.92999999999995</v>
      </c>
      <c r="K460" s="108">
        <v>1.1346000000000001</v>
      </c>
      <c r="L460" s="109">
        <v>613.9</v>
      </c>
      <c r="M460" s="25">
        <v>1.1658999999999999</v>
      </c>
      <c r="N460" s="25">
        <v>770.87</v>
      </c>
      <c r="O460" s="108">
        <v>1.2768999999999999</v>
      </c>
      <c r="P460" s="109">
        <v>961.45</v>
      </c>
      <c r="Q460" s="108">
        <v>1.1175999999999999</v>
      </c>
      <c r="R460" s="115">
        <v>923.17112799999995</v>
      </c>
      <c r="S460" s="106">
        <f t="shared" si="58"/>
        <v>1.1175999999999999</v>
      </c>
      <c r="T460" s="114">
        <f t="shared" si="54"/>
        <v>923.17112799999995</v>
      </c>
      <c r="U460" s="106">
        <f t="shared" si="55"/>
        <v>1.1175999999999999</v>
      </c>
      <c r="V460" s="176">
        <f t="shared" si="56"/>
        <v>923.17112799999995</v>
      </c>
      <c r="W460" s="183">
        <v>1.2668999999999999</v>
      </c>
      <c r="X460" s="174">
        <f t="shared" si="59"/>
        <v>1391.7</v>
      </c>
      <c r="Y460" s="114">
        <f t="shared" si="60"/>
        <v>1490.6</v>
      </c>
      <c r="Z460" s="181">
        <f>_xlfn.XLOOKUP(A460,'[1]DRG koeficienti'!$A:$A,'[1]DRG koeficienti'!$F:$F)</f>
        <v>1.3065</v>
      </c>
      <c r="AA460" s="177">
        <f t="shared" si="61"/>
        <v>1652.9838</v>
      </c>
      <c r="AB460" s="181">
        <f>_xlfn.XLOOKUP(A460,[2]KK_DRG_koef_2025a!$A:$A,[2]KK_DRG_koef_2025a!$AA:$AA)</f>
        <v>1.1418999999999999</v>
      </c>
      <c r="AC460" s="177">
        <f t="shared" si="62"/>
        <v>1493.296887</v>
      </c>
    </row>
    <row r="461" spans="1:29" ht="30" x14ac:dyDescent="0.25">
      <c r="A461" s="23" t="s">
        <v>882</v>
      </c>
      <c r="B461" s="24" t="s">
        <v>883</v>
      </c>
      <c r="C461" s="24"/>
      <c r="D461" s="24" t="s">
        <v>862</v>
      </c>
      <c r="E461" s="93" t="s">
        <v>863</v>
      </c>
      <c r="F461" s="24" t="s">
        <v>883</v>
      </c>
      <c r="G461" s="108">
        <v>0.96260000000000001</v>
      </c>
      <c r="H461" s="109">
        <v>513.63</v>
      </c>
      <c r="I461" s="99" t="s">
        <v>2066</v>
      </c>
      <c r="J461" s="25">
        <v>485.73</v>
      </c>
      <c r="K461" s="108">
        <v>0.93600000000000005</v>
      </c>
      <c r="L461" s="109">
        <v>506.44</v>
      </c>
      <c r="M461" s="25">
        <v>0.86370000000000002</v>
      </c>
      <c r="N461" s="25">
        <v>571.05999999999995</v>
      </c>
      <c r="O461" s="108">
        <v>0.82350000000000001</v>
      </c>
      <c r="P461" s="109">
        <v>620.05999999999995</v>
      </c>
      <c r="Q461" s="108">
        <v>0.82850000000000001</v>
      </c>
      <c r="R461" s="115">
        <v>684.36585500000001</v>
      </c>
      <c r="S461" s="106">
        <f t="shared" si="58"/>
        <v>0.82850000000000001</v>
      </c>
      <c r="T461" s="114">
        <f t="shared" ref="T461:T524" si="63">R461</f>
        <v>684.36585500000001</v>
      </c>
      <c r="U461" s="106">
        <f t="shared" ref="U461:U524" si="64">S461</f>
        <v>0.82850000000000001</v>
      </c>
      <c r="V461" s="176">
        <f t="shared" ref="V461:V524" si="65">T461</f>
        <v>684.36585500000001</v>
      </c>
      <c r="W461" s="183">
        <v>0.82840000000000003</v>
      </c>
      <c r="X461" s="174">
        <f t="shared" si="59"/>
        <v>910.01</v>
      </c>
      <c r="Y461" s="114">
        <f t="shared" si="60"/>
        <v>974.67</v>
      </c>
      <c r="Z461" s="181">
        <f>_xlfn.XLOOKUP(A461,'[1]DRG koeficienti'!$A:$A,'[1]DRG koeficienti'!$F:$F)</f>
        <v>0.84079999999999999</v>
      </c>
      <c r="AA461" s="177">
        <f t="shared" si="61"/>
        <v>1063.78016</v>
      </c>
      <c r="AB461" s="181">
        <f>_xlfn.XLOOKUP(A461,[2]KK_DRG_koef_2025a!$A:$A,[2]KK_DRG_koef_2025a!$AA:$AA)</f>
        <v>0.78249999999999997</v>
      </c>
      <c r="AC461" s="177">
        <f t="shared" si="62"/>
        <v>1023.298725</v>
      </c>
    </row>
    <row r="462" spans="1:29" ht="30" x14ac:dyDescent="0.25">
      <c r="A462" s="23" t="s">
        <v>884</v>
      </c>
      <c r="B462" s="24" t="s">
        <v>885</v>
      </c>
      <c r="C462" s="24"/>
      <c r="D462" s="24" t="s">
        <v>862</v>
      </c>
      <c r="E462" s="93" t="s">
        <v>863</v>
      </c>
      <c r="F462" s="24" t="s">
        <v>885</v>
      </c>
      <c r="G462" s="108">
        <v>0.64539999999999997</v>
      </c>
      <c r="H462" s="109">
        <v>344.38</v>
      </c>
      <c r="I462" s="99"/>
      <c r="J462" s="25"/>
      <c r="K462" s="108"/>
      <c r="L462" s="109"/>
      <c r="M462" s="25"/>
      <c r="N462" s="25"/>
      <c r="O462" s="108"/>
      <c r="P462" s="109"/>
      <c r="Q462" s="108">
        <v>0.64539999999999997</v>
      </c>
      <c r="R462" s="115">
        <v>533.11976199999992</v>
      </c>
      <c r="S462" s="106">
        <f t="shared" si="58"/>
        <v>0.64539999999999997</v>
      </c>
      <c r="T462" s="114">
        <f t="shared" si="63"/>
        <v>533.11976199999992</v>
      </c>
      <c r="U462" s="106">
        <f t="shared" si="64"/>
        <v>0.64539999999999997</v>
      </c>
      <c r="V462" s="176">
        <f t="shared" si="65"/>
        <v>533.11976199999992</v>
      </c>
      <c r="W462" s="183">
        <v>0.64539999999999997</v>
      </c>
      <c r="X462" s="174">
        <f t="shared" si="59"/>
        <v>708.98</v>
      </c>
      <c r="Y462" s="114">
        <f t="shared" si="60"/>
        <v>759.36</v>
      </c>
      <c r="Z462" s="181">
        <f>_xlfn.XLOOKUP(A462,'[1]DRG koeficienti'!$A:$A,'[1]DRG koeficienti'!$F:$F)</f>
        <v>0.64539999999999997</v>
      </c>
      <c r="AA462" s="177">
        <f t="shared" si="61"/>
        <v>816.56007999999997</v>
      </c>
      <c r="AB462" s="181">
        <f>_xlfn.XLOOKUP(A462,[2]KK_DRG_koef_2025a!$A:$A,[2]KK_DRG_koef_2025a!$AA:$AA)</f>
        <v>0.64539999999999997</v>
      </c>
      <c r="AC462" s="177">
        <f t="shared" si="62"/>
        <v>844.00894199999993</v>
      </c>
    </row>
    <row r="463" spans="1:29" ht="30" x14ac:dyDescent="0.25">
      <c r="A463" s="23" t="s">
        <v>886</v>
      </c>
      <c r="B463" s="24" t="s">
        <v>887</v>
      </c>
      <c r="C463" s="24"/>
      <c r="D463" s="24" t="s">
        <v>862</v>
      </c>
      <c r="E463" s="93" t="s">
        <v>863</v>
      </c>
      <c r="F463" s="24" t="s">
        <v>887</v>
      </c>
      <c r="G463" s="108">
        <v>0.91700000000000004</v>
      </c>
      <c r="H463" s="109">
        <v>489.3</v>
      </c>
      <c r="I463" s="99" t="s">
        <v>2067</v>
      </c>
      <c r="J463" s="25">
        <v>515.25</v>
      </c>
      <c r="K463" s="108">
        <v>0.66449999999999998</v>
      </c>
      <c r="L463" s="109">
        <v>359.54</v>
      </c>
      <c r="M463" s="25">
        <v>0.877</v>
      </c>
      <c r="N463" s="25">
        <v>579.85</v>
      </c>
      <c r="O463" s="108">
        <v>1.0809</v>
      </c>
      <c r="P463" s="109">
        <v>813.87</v>
      </c>
      <c r="Q463" s="108">
        <v>0.75260000000000005</v>
      </c>
      <c r="R463" s="115">
        <v>621.67017799999996</v>
      </c>
      <c r="S463" s="106">
        <f t="shared" si="58"/>
        <v>0.75260000000000005</v>
      </c>
      <c r="T463" s="114">
        <f t="shared" si="63"/>
        <v>621.67017799999996</v>
      </c>
      <c r="U463" s="106">
        <f t="shared" si="64"/>
        <v>0.75260000000000005</v>
      </c>
      <c r="V463" s="176">
        <f t="shared" si="65"/>
        <v>621.67017799999996</v>
      </c>
      <c r="W463" s="183">
        <v>0.74180000000000001</v>
      </c>
      <c r="X463" s="174">
        <f t="shared" si="59"/>
        <v>814.87</v>
      </c>
      <c r="Y463" s="114">
        <f t="shared" si="60"/>
        <v>872.78</v>
      </c>
      <c r="Z463" s="181">
        <f>_xlfn.XLOOKUP(A463,'[1]DRG koeficienti'!$A:$A,'[1]DRG koeficienti'!$F:$F)</f>
        <v>1.1701999999999999</v>
      </c>
      <c r="AA463" s="177">
        <f t="shared" si="61"/>
        <v>1480.5370399999999</v>
      </c>
      <c r="AB463" s="181">
        <f>_xlfn.XLOOKUP(A463,[2]KK_DRG_koef_2025a!$A:$A,[2]KK_DRG_koef_2025a!$AA:$AA)</f>
        <v>0.67390000000000005</v>
      </c>
      <c r="AC463" s="177">
        <f t="shared" si="62"/>
        <v>881.27924700000005</v>
      </c>
    </row>
    <row r="464" spans="1:29" ht="30" x14ac:dyDescent="0.25">
      <c r="A464" s="23" t="s">
        <v>888</v>
      </c>
      <c r="B464" s="24" t="s">
        <v>889</v>
      </c>
      <c r="C464" s="24"/>
      <c r="D464" s="24" t="s">
        <v>862</v>
      </c>
      <c r="E464" s="93" t="s">
        <v>863</v>
      </c>
      <c r="F464" s="24" t="s">
        <v>889</v>
      </c>
      <c r="G464" s="108">
        <v>0.62060000000000004</v>
      </c>
      <c r="H464" s="109">
        <v>331.15</v>
      </c>
      <c r="I464" s="99" t="s">
        <v>2068</v>
      </c>
      <c r="J464" s="25">
        <v>328.87</v>
      </c>
      <c r="K464" s="108">
        <v>0.48520000000000002</v>
      </c>
      <c r="L464" s="109">
        <v>262.52999999999997</v>
      </c>
      <c r="M464" s="25">
        <v>0.59319999999999995</v>
      </c>
      <c r="N464" s="25">
        <v>392.21</v>
      </c>
      <c r="O464" s="108">
        <v>0.61080000000000001</v>
      </c>
      <c r="P464" s="109">
        <v>459.91</v>
      </c>
      <c r="Q464" s="108">
        <v>0.51270000000000004</v>
      </c>
      <c r="R464" s="115">
        <v>423.50558100000001</v>
      </c>
      <c r="S464" s="106">
        <f t="shared" si="58"/>
        <v>0.51270000000000004</v>
      </c>
      <c r="T464" s="114">
        <f t="shared" si="63"/>
        <v>423.50558100000001</v>
      </c>
      <c r="U464" s="106">
        <f t="shared" si="64"/>
        <v>0.51270000000000004</v>
      </c>
      <c r="V464" s="176">
        <f t="shared" si="65"/>
        <v>423.50558100000001</v>
      </c>
      <c r="W464" s="183">
        <v>0.52029999999999998</v>
      </c>
      <c r="X464" s="174">
        <f t="shared" si="59"/>
        <v>571.54999999999995</v>
      </c>
      <c r="Y464" s="114">
        <f t="shared" si="60"/>
        <v>612.16999999999996</v>
      </c>
      <c r="Z464" s="181">
        <f>_xlfn.XLOOKUP(A464,'[1]DRG koeficienti'!$A:$A,'[1]DRG koeficienti'!$F:$F)</f>
        <v>0.4516</v>
      </c>
      <c r="AA464" s="177">
        <f t="shared" si="61"/>
        <v>571.36432000000002</v>
      </c>
      <c r="AB464" s="181">
        <f>_xlfn.XLOOKUP(A464,[2]KK_DRG_koef_2025a!$A:$A,[2]KK_DRG_koef_2025a!$AA:$AA)</f>
        <v>0.42980000000000002</v>
      </c>
      <c r="AC464" s="177">
        <f t="shared" si="62"/>
        <v>562.06235400000003</v>
      </c>
    </row>
    <row r="465" spans="1:29" ht="30" x14ac:dyDescent="0.25">
      <c r="A465" s="23" t="s">
        <v>890</v>
      </c>
      <c r="B465" s="24" t="s">
        <v>891</v>
      </c>
      <c r="C465" s="24"/>
      <c r="D465" s="24" t="s">
        <v>862</v>
      </c>
      <c r="E465" s="93" t="s">
        <v>863</v>
      </c>
      <c r="F465" s="24" t="s">
        <v>891</v>
      </c>
      <c r="G465" s="108">
        <v>1.0602</v>
      </c>
      <c r="H465" s="109">
        <v>565.71</v>
      </c>
      <c r="I465" s="99" t="s">
        <v>2069</v>
      </c>
      <c r="J465" s="25">
        <v>698.63</v>
      </c>
      <c r="K465" s="108">
        <v>1.2038</v>
      </c>
      <c r="L465" s="109">
        <v>651.34</v>
      </c>
      <c r="M465" s="25">
        <v>2.3931</v>
      </c>
      <c r="N465" s="25">
        <v>1582.27</v>
      </c>
      <c r="O465" s="108">
        <v>0.65349999999999997</v>
      </c>
      <c r="P465" s="109">
        <v>492.06</v>
      </c>
      <c r="Q465" s="108">
        <v>0.40639999999999998</v>
      </c>
      <c r="R465" s="115">
        <v>335.69859199999996</v>
      </c>
      <c r="S465" s="106">
        <f t="shared" si="58"/>
        <v>0.40639999999999998</v>
      </c>
      <c r="T465" s="114">
        <f t="shared" si="63"/>
        <v>335.69859199999996</v>
      </c>
      <c r="U465" s="106">
        <f t="shared" si="64"/>
        <v>0.40639999999999998</v>
      </c>
      <c r="V465" s="176">
        <f t="shared" si="65"/>
        <v>335.69859199999996</v>
      </c>
      <c r="W465" s="183">
        <v>0.496</v>
      </c>
      <c r="X465" s="174">
        <f t="shared" si="59"/>
        <v>544.86</v>
      </c>
      <c r="Y465" s="114">
        <f t="shared" si="60"/>
        <v>583.58000000000004</v>
      </c>
      <c r="Z465" s="181">
        <f>_xlfn.XLOOKUP(A465,'[1]DRG koeficienti'!$A:$A,'[1]DRG koeficienti'!$F:$F)</f>
        <v>0.46510000000000001</v>
      </c>
      <c r="AA465" s="177">
        <f t="shared" si="61"/>
        <v>588.44452000000001</v>
      </c>
      <c r="AB465" s="181">
        <f>_xlfn.XLOOKUP(A465,[2]KK_DRG_koef_2025a!$A:$A,[2]KK_DRG_koef_2025a!$AA:$AA)</f>
        <v>1.0773999999999999</v>
      </c>
      <c r="AC465" s="177">
        <f t="shared" si="62"/>
        <v>1408.948302</v>
      </c>
    </row>
    <row r="466" spans="1:29" ht="45" x14ac:dyDescent="0.25">
      <c r="A466" s="23" t="s">
        <v>892</v>
      </c>
      <c r="B466" s="24" t="s">
        <v>893</v>
      </c>
      <c r="C466" s="24"/>
      <c r="D466" s="24" t="s">
        <v>894</v>
      </c>
      <c r="E466" s="93" t="s">
        <v>895</v>
      </c>
      <c r="F466" s="24" t="s">
        <v>893</v>
      </c>
      <c r="G466" s="108">
        <v>0.29480000000000001</v>
      </c>
      <c r="H466" s="109">
        <v>157.30000000000001</v>
      </c>
      <c r="I466" s="99"/>
      <c r="J466" s="25"/>
      <c r="K466" s="108"/>
      <c r="L466" s="109"/>
      <c r="M466" s="25"/>
      <c r="N466" s="25"/>
      <c r="O466" s="108"/>
      <c r="P466" s="109"/>
      <c r="Q466" s="108">
        <v>0.29480000000000001</v>
      </c>
      <c r="R466" s="115">
        <v>243.513644</v>
      </c>
      <c r="S466" s="106">
        <f t="shared" si="58"/>
        <v>0.29480000000000001</v>
      </c>
      <c r="T466" s="114">
        <f t="shared" si="63"/>
        <v>243.513644</v>
      </c>
      <c r="U466" s="106">
        <f t="shared" si="64"/>
        <v>0.29480000000000001</v>
      </c>
      <c r="V466" s="176">
        <f t="shared" si="65"/>
        <v>243.513644</v>
      </c>
      <c r="W466" s="183">
        <v>0.29480000000000001</v>
      </c>
      <c r="X466" s="174">
        <f t="shared" si="59"/>
        <v>323.83999999999997</v>
      </c>
      <c r="Y466" s="114">
        <f t="shared" si="60"/>
        <v>346.85</v>
      </c>
      <c r="Z466" s="181">
        <f>_xlfn.XLOOKUP(A466,'[1]DRG koeficienti'!$A:$A,'[1]DRG koeficienti'!$F:$F)</f>
        <v>0.29480000000000001</v>
      </c>
      <c r="AA466" s="177">
        <f t="shared" si="61"/>
        <v>372.98096000000004</v>
      </c>
      <c r="AB466" s="181">
        <f>_xlfn.XLOOKUP(A466,[2]KK_DRG_koef_2025a!$A:$A,[2]KK_DRG_koef_2025a!$AA:$AA)</f>
        <v>0.29480000000000001</v>
      </c>
      <c r="AC466" s="177">
        <f t="shared" si="62"/>
        <v>385.51880399999999</v>
      </c>
    </row>
    <row r="467" spans="1:29" ht="30" x14ac:dyDescent="0.25">
      <c r="A467" s="161" t="s">
        <v>896</v>
      </c>
      <c r="B467" s="162" t="s">
        <v>897</v>
      </c>
      <c r="C467" s="162" t="s">
        <v>2317</v>
      </c>
      <c r="D467" s="24" t="s">
        <v>862</v>
      </c>
      <c r="E467" s="93" t="s">
        <v>863</v>
      </c>
      <c r="F467" s="162" t="s">
        <v>897</v>
      </c>
      <c r="G467" s="108">
        <v>1.1086</v>
      </c>
      <c r="H467" s="109">
        <v>591.54</v>
      </c>
      <c r="I467" s="99" t="s">
        <v>2070</v>
      </c>
      <c r="J467" s="25">
        <v>583.91</v>
      </c>
      <c r="K467" s="108">
        <v>1.0490999999999999</v>
      </c>
      <c r="L467" s="109">
        <v>567.64</v>
      </c>
      <c r="M467" s="25">
        <v>1.069</v>
      </c>
      <c r="N467" s="25">
        <v>706.8</v>
      </c>
      <c r="O467" s="108">
        <v>0.97</v>
      </c>
      <c r="P467" s="109">
        <v>730.37</v>
      </c>
      <c r="Q467" s="108">
        <v>0.96450000000000002</v>
      </c>
      <c r="R467" s="115">
        <v>796.70593499999995</v>
      </c>
      <c r="S467" s="106">
        <f t="shared" si="58"/>
        <v>0.96450000000000002</v>
      </c>
      <c r="T467" s="114">
        <f t="shared" si="63"/>
        <v>796.70593499999995</v>
      </c>
      <c r="U467" s="106">
        <f t="shared" si="64"/>
        <v>0.96450000000000002</v>
      </c>
      <c r="V467" s="176">
        <f t="shared" si="65"/>
        <v>796.70593499999995</v>
      </c>
      <c r="W467" s="183"/>
      <c r="X467" s="174"/>
      <c r="Y467" s="114"/>
      <c r="Z467" s="181"/>
      <c r="AA467" s="177"/>
      <c r="AB467" s="181"/>
      <c r="AC467" s="177"/>
    </row>
    <row r="468" spans="1:29" ht="30" x14ac:dyDescent="0.25">
      <c r="A468" s="26" t="s">
        <v>898</v>
      </c>
      <c r="B468" s="24" t="s">
        <v>899</v>
      </c>
      <c r="C468" s="24" t="s">
        <v>1727</v>
      </c>
      <c r="D468" s="27">
        <v>11</v>
      </c>
      <c r="E468" s="93" t="s">
        <v>863</v>
      </c>
      <c r="F468" s="24" t="s">
        <v>899</v>
      </c>
      <c r="G468" s="108"/>
      <c r="H468" s="109"/>
      <c r="I468" s="99"/>
      <c r="J468" s="25"/>
      <c r="K468" s="108"/>
      <c r="L468" s="109"/>
      <c r="M468" s="25"/>
      <c r="N468" s="25"/>
      <c r="O468" s="108"/>
      <c r="P468" s="109"/>
      <c r="Q468" s="108">
        <v>1</v>
      </c>
      <c r="R468" s="115">
        <v>826.03</v>
      </c>
      <c r="S468" s="106">
        <f t="shared" si="58"/>
        <v>1</v>
      </c>
      <c r="T468" s="114">
        <f t="shared" si="63"/>
        <v>826.03</v>
      </c>
      <c r="U468" s="106">
        <f t="shared" si="64"/>
        <v>1</v>
      </c>
      <c r="V468" s="176">
        <f t="shared" si="65"/>
        <v>826.03</v>
      </c>
      <c r="W468" s="183">
        <v>2.8515999999999999</v>
      </c>
      <c r="X468" s="174">
        <f t="shared" si="59"/>
        <v>3132.51</v>
      </c>
      <c r="Y468" s="114">
        <f t="shared" si="60"/>
        <v>3355.11</v>
      </c>
      <c r="Z468" s="181">
        <f>_xlfn.XLOOKUP(A468,'[1]DRG koeficienti'!$A:$A,'[1]DRG koeficienti'!$F:$F)</f>
        <v>3.4554999999999998</v>
      </c>
      <c r="AA468" s="177">
        <f t="shared" si="61"/>
        <v>4371.8985999999995</v>
      </c>
      <c r="AB468" s="181">
        <f>_xlfn.XLOOKUP(A468,[2]KK_DRG_koef_2025a!$A:$A,[2]KK_DRG_koef_2025a!$AA:$AA)</f>
        <v>2.2587999999999999</v>
      </c>
      <c r="AC468" s="177">
        <f t="shared" si="62"/>
        <v>2953.9005240000001</v>
      </c>
    </row>
    <row r="469" spans="1:29" ht="30" x14ac:dyDescent="0.25">
      <c r="A469" s="28" t="s">
        <v>1733</v>
      </c>
      <c r="B469" s="29" t="s">
        <v>1734</v>
      </c>
      <c r="C469" s="24" t="s">
        <v>1727</v>
      </c>
      <c r="D469" s="30" t="s">
        <v>862</v>
      </c>
      <c r="E469" s="93" t="s">
        <v>863</v>
      </c>
      <c r="F469" s="29" t="s">
        <v>1734</v>
      </c>
      <c r="G469" s="108"/>
      <c r="H469" s="109"/>
      <c r="I469" s="99"/>
      <c r="J469" s="25"/>
      <c r="K469" s="108"/>
      <c r="L469" s="109"/>
      <c r="M469" s="25"/>
      <c r="N469" s="25"/>
      <c r="O469" s="108">
        <v>1</v>
      </c>
      <c r="P469" s="109">
        <v>752.96</v>
      </c>
      <c r="Q469" s="108">
        <v>1</v>
      </c>
      <c r="R469" s="115">
        <v>826.03</v>
      </c>
      <c r="S469" s="106">
        <f t="shared" si="58"/>
        <v>1</v>
      </c>
      <c r="T469" s="114">
        <f t="shared" si="63"/>
        <v>826.03</v>
      </c>
      <c r="U469" s="106">
        <f t="shared" si="64"/>
        <v>1</v>
      </c>
      <c r="V469" s="176">
        <f t="shared" si="65"/>
        <v>826.03</v>
      </c>
      <c r="W469" s="183">
        <v>1.0670999999999999</v>
      </c>
      <c r="X469" s="174">
        <f t="shared" si="59"/>
        <v>1172.22</v>
      </c>
      <c r="Y469" s="114">
        <f t="shared" si="60"/>
        <v>1255.52</v>
      </c>
      <c r="Z469" s="181">
        <f>_xlfn.XLOOKUP(A469,'[1]DRG koeficienti'!$A:$A,'[1]DRG koeficienti'!$F:$F)</f>
        <v>1.0622</v>
      </c>
      <c r="AA469" s="177">
        <f t="shared" si="61"/>
        <v>1343.89544</v>
      </c>
      <c r="AB469" s="181">
        <f>_xlfn.XLOOKUP(A469,[2]KK_DRG_koef_2025a!$A:$A,[2]KK_DRG_koef_2025a!$AA:$AA)</f>
        <v>1.0391999999999999</v>
      </c>
      <c r="AC469" s="177">
        <f t="shared" si="62"/>
        <v>1358.9930159999999</v>
      </c>
    </row>
    <row r="470" spans="1:29" ht="30" x14ac:dyDescent="0.25">
      <c r="A470" s="26" t="s">
        <v>900</v>
      </c>
      <c r="B470" s="24" t="s">
        <v>901</v>
      </c>
      <c r="C470" s="24" t="s">
        <v>1727</v>
      </c>
      <c r="D470" s="27">
        <v>11</v>
      </c>
      <c r="E470" s="93" t="s">
        <v>863</v>
      </c>
      <c r="F470" s="24" t="s">
        <v>901</v>
      </c>
      <c r="G470" s="108"/>
      <c r="H470" s="109"/>
      <c r="I470" s="99"/>
      <c r="J470" s="25"/>
      <c r="K470" s="108"/>
      <c r="L470" s="109"/>
      <c r="M470" s="25"/>
      <c r="N470" s="25"/>
      <c r="O470" s="108">
        <v>1</v>
      </c>
      <c r="P470" s="109">
        <v>752.96</v>
      </c>
      <c r="Q470" s="108">
        <v>1</v>
      </c>
      <c r="R470" s="115">
        <v>826.03</v>
      </c>
      <c r="S470" s="106">
        <f t="shared" si="58"/>
        <v>1</v>
      </c>
      <c r="T470" s="114">
        <f t="shared" si="63"/>
        <v>826.03</v>
      </c>
      <c r="U470" s="106">
        <f t="shared" si="64"/>
        <v>1</v>
      </c>
      <c r="V470" s="176">
        <f t="shared" si="65"/>
        <v>826.03</v>
      </c>
      <c r="W470" s="183">
        <v>0.85409999999999997</v>
      </c>
      <c r="X470" s="174">
        <f t="shared" si="59"/>
        <v>938.24</v>
      </c>
      <c r="Y470" s="114">
        <f t="shared" si="60"/>
        <v>1004.91</v>
      </c>
      <c r="Z470" s="181">
        <f>_xlfn.XLOOKUP(A470,'[1]DRG koeficienti'!$A:$A,'[1]DRG koeficienti'!$F:$F)</f>
        <v>0.5232</v>
      </c>
      <c r="AA470" s="177">
        <f t="shared" si="61"/>
        <v>661.95263999999997</v>
      </c>
      <c r="AB470" s="181">
        <f>_xlfn.XLOOKUP(A470,[2]KK_DRG_koef_2025a!$A:$A,[2]KK_DRG_koef_2025a!$AA:$AA)</f>
        <v>0.64970000000000006</v>
      </c>
      <c r="AC470" s="177">
        <f t="shared" si="62"/>
        <v>849.63218100000006</v>
      </c>
    </row>
    <row r="471" spans="1:29" ht="30" x14ac:dyDescent="0.25">
      <c r="A471" s="26" t="s">
        <v>902</v>
      </c>
      <c r="B471" s="24" t="s">
        <v>903</v>
      </c>
      <c r="C471" s="24" t="s">
        <v>1727</v>
      </c>
      <c r="D471" s="27">
        <v>11</v>
      </c>
      <c r="E471" s="93" t="s">
        <v>863</v>
      </c>
      <c r="F471" s="24" t="s">
        <v>903</v>
      </c>
      <c r="G471" s="108"/>
      <c r="H471" s="109"/>
      <c r="I471" s="99"/>
      <c r="J471" s="25"/>
      <c r="K471" s="108"/>
      <c r="L471" s="109"/>
      <c r="M471" s="25"/>
      <c r="N471" s="25"/>
      <c r="O471" s="108">
        <v>1</v>
      </c>
      <c r="P471" s="109">
        <v>752.96</v>
      </c>
      <c r="Q471" s="108">
        <v>1</v>
      </c>
      <c r="R471" s="115">
        <v>826.03</v>
      </c>
      <c r="S471" s="106">
        <f t="shared" si="58"/>
        <v>1</v>
      </c>
      <c r="T471" s="114">
        <f t="shared" si="63"/>
        <v>826.03</v>
      </c>
      <c r="U471" s="106">
        <f t="shared" si="64"/>
        <v>1</v>
      </c>
      <c r="V471" s="176">
        <f t="shared" si="65"/>
        <v>826.03</v>
      </c>
      <c r="W471" s="183">
        <v>1.6975</v>
      </c>
      <c r="X471" s="174">
        <f t="shared" si="59"/>
        <v>1864.72</v>
      </c>
      <c r="Y471" s="114">
        <f t="shared" si="60"/>
        <v>1997.23</v>
      </c>
      <c r="Z471" s="181">
        <f>_xlfn.XLOOKUP(A471,'[1]DRG koeficienti'!$A:$A,'[1]DRG koeficienti'!$F:$F)</f>
        <v>1.1092</v>
      </c>
      <c r="AA471" s="177">
        <f t="shared" si="61"/>
        <v>1403.3598400000001</v>
      </c>
      <c r="AB471" s="181">
        <f>_xlfn.XLOOKUP(A471,[2]KK_DRG_koef_2025a!$A:$A,[2]KK_DRG_koef_2025a!$AA:$AA)</f>
        <v>1.5375000000000001</v>
      </c>
      <c r="AC471" s="177">
        <f t="shared" si="62"/>
        <v>2010.6348750000002</v>
      </c>
    </row>
    <row r="472" spans="1:29" ht="30" x14ac:dyDescent="0.25">
      <c r="A472" s="23" t="s">
        <v>904</v>
      </c>
      <c r="B472" s="24" t="s">
        <v>905</v>
      </c>
      <c r="C472" s="24"/>
      <c r="D472" s="24" t="s">
        <v>862</v>
      </c>
      <c r="E472" s="93" t="s">
        <v>863</v>
      </c>
      <c r="F472" s="24" t="s">
        <v>905</v>
      </c>
      <c r="G472" s="108">
        <v>0.62490000000000001</v>
      </c>
      <c r="H472" s="109">
        <v>333.44</v>
      </c>
      <c r="I472" s="99"/>
      <c r="J472" s="25"/>
      <c r="K472" s="108"/>
      <c r="L472" s="109"/>
      <c r="M472" s="25"/>
      <c r="N472" s="25"/>
      <c r="O472" s="108"/>
      <c r="P472" s="109"/>
      <c r="Q472" s="108">
        <v>0.62490000000000001</v>
      </c>
      <c r="R472" s="115">
        <v>516.18614700000001</v>
      </c>
      <c r="S472" s="106">
        <f t="shared" si="58"/>
        <v>0.62490000000000001</v>
      </c>
      <c r="T472" s="114">
        <f t="shared" si="63"/>
        <v>516.18614700000001</v>
      </c>
      <c r="U472" s="106">
        <f t="shared" si="64"/>
        <v>0.62490000000000001</v>
      </c>
      <c r="V472" s="176">
        <f t="shared" si="65"/>
        <v>516.18614700000001</v>
      </c>
      <c r="W472" s="183">
        <v>0.62490000000000001</v>
      </c>
      <c r="X472" s="174">
        <f t="shared" si="59"/>
        <v>686.46</v>
      </c>
      <c r="Y472" s="114">
        <f t="shared" si="60"/>
        <v>735.24</v>
      </c>
      <c r="Z472" s="181">
        <f>_xlfn.XLOOKUP(A472,'[1]DRG koeficienti'!$A:$A,'[1]DRG koeficienti'!$F:$F)</f>
        <v>0.62490000000000001</v>
      </c>
      <c r="AA472" s="177">
        <f t="shared" si="61"/>
        <v>790.62348000000009</v>
      </c>
      <c r="AB472" s="181">
        <f>_xlfn.XLOOKUP(A472,[2]KK_DRG_koef_2025a!$A:$A,[2]KK_DRG_koef_2025a!$AA:$AA)</f>
        <v>0.62490000000000001</v>
      </c>
      <c r="AC472" s="177">
        <f t="shared" si="62"/>
        <v>817.20047699999998</v>
      </c>
    </row>
    <row r="473" spans="1:29" ht="30" x14ac:dyDescent="0.25">
      <c r="A473" s="23" t="s">
        <v>906</v>
      </c>
      <c r="B473" s="24" t="s">
        <v>907</v>
      </c>
      <c r="C473" s="24"/>
      <c r="D473" s="24" t="s">
        <v>862</v>
      </c>
      <c r="E473" s="93" t="s">
        <v>863</v>
      </c>
      <c r="F473" s="24" t="s">
        <v>907</v>
      </c>
      <c r="G473" s="108">
        <v>1.1916</v>
      </c>
      <c r="H473" s="109">
        <v>635.83000000000004</v>
      </c>
      <c r="I473" s="99" t="s">
        <v>2071</v>
      </c>
      <c r="J473" s="25">
        <v>450.09</v>
      </c>
      <c r="K473" s="108">
        <v>0.75209999999999999</v>
      </c>
      <c r="L473" s="109">
        <v>406.94</v>
      </c>
      <c r="M473" s="25">
        <v>0.79869999999999997</v>
      </c>
      <c r="N473" s="25">
        <v>528.08000000000004</v>
      </c>
      <c r="O473" s="108">
        <v>0.80489999999999995</v>
      </c>
      <c r="P473" s="109">
        <v>606.05999999999995</v>
      </c>
      <c r="Q473" s="108">
        <v>0.76149999999999995</v>
      </c>
      <c r="R473" s="115">
        <v>629.02184499999998</v>
      </c>
      <c r="S473" s="106">
        <f t="shared" si="58"/>
        <v>0.76149999999999995</v>
      </c>
      <c r="T473" s="114">
        <f t="shared" si="63"/>
        <v>629.02184499999998</v>
      </c>
      <c r="U473" s="106">
        <f t="shared" si="64"/>
        <v>0.76149999999999995</v>
      </c>
      <c r="V473" s="176">
        <f t="shared" si="65"/>
        <v>629.02184499999998</v>
      </c>
      <c r="W473" s="183">
        <v>0.77800000000000002</v>
      </c>
      <c r="X473" s="174">
        <f t="shared" si="59"/>
        <v>854.64</v>
      </c>
      <c r="Y473" s="114">
        <f t="shared" si="60"/>
        <v>915.37</v>
      </c>
      <c r="Z473" s="181">
        <f>_xlfn.XLOOKUP(A473,'[1]DRG koeficienti'!$A:$A,'[1]DRG koeficienti'!$F:$F)</f>
        <v>0.77559999999999996</v>
      </c>
      <c r="AA473" s="177">
        <f t="shared" si="61"/>
        <v>981.28912000000003</v>
      </c>
      <c r="AB473" s="181">
        <f>_xlfn.XLOOKUP(A473,[2]KK_DRG_koef_2025a!$A:$A,[2]KK_DRG_koef_2025a!$AA:$AA)</f>
        <v>0.70030000000000003</v>
      </c>
      <c r="AC473" s="177">
        <f t="shared" si="62"/>
        <v>915.8033190000001</v>
      </c>
    </row>
    <row r="474" spans="1:29" ht="30" x14ac:dyDescent="0.25">
      <c r="A474" s="23" t="s">
        <v>908</v>
      </c>
      <c r="B474" s="24" t="s">
        <v>909</v>
      </c>
      <c r="C474" s="24"/>
      <c r="D474" s="24" t="s">
        <v>862</v>
      </c>
      <c r="E474" s="93" t="s">
        <v>863</v>
      </c>
      <c r="F474" s="24" t="s">
        <v>909</v>
      </c>
      <c r="G474" s="108">
        <v>1.5079</v>
      </c>
      <c r="H474" s="109">
        <v>804.6</v>
      </c>
      <c r="I474" s="99" t="s">
        <v>2072</v>
      </c>
      <c r="J474" s="25">
        <v>275.83</v>
      </c>
      <c r="K474" s="108">
        <v>1.0444</v>
      </c>
      <c r="L474" s="109">
        <v>565.09</v>
      </c>
      <c r="M474" s="25">
        <v>0.58450000000000002</v>
      </c>
      <c r="N474" s="25">
        <v>386.46</v>
      </c>
      <c r="O474" s="108">
        <v>1.0935999999999999</v>
      </c>
      <c r="P474" s="109">
        <v>823.44</v>
      </c>
      <c r="Q474" s="108">
        <v>0.61419999999999997</v>
      </c>
      <c r="R474" s="115">
        <v>507.34762599999993</v>
      </c>
      <c r="S474" s="106">
        <f t="shared" si="58"/>
        <v>0.61419999999999997</v>
      </c>
      <c r="T474" s="114">
        <f t="shared" si="63"/>
        <v>507.34762599999993</v>
      </c>
      <c r="U474" s="106">
        <f t="shared" si="64"/>
        <v>0.61419999999999997</v>
      </c>
      <c r="V474" s="176">
        <f t="shared" si="65"/>
        <v>507.34762599999993</v>
      </c>
      <c r="W474" s="183">
        <v>0.61419999999999997</v>
      </c>
      <c r="X474" s="174">
        <f t="shared" si="59"/>
        <v>674.7</v>
      </c>
      <c r="Y474" s="114">
        <f t="shared" si="60"/>
        <v>722.65</v>
      </c>
      <c r="Z474" s="181">
        <f>_xlfn.XLOOKUP(A474,'[1]DRG koeficienti'!$A:$A,'[1]DRG koeficienti'!$F:$F)</f>
        <v>0.31530000000000002</v>
      </c>
      <c r="AA474" s="177">
        <f t="shared" si="61"/>
        <v>398.91756000000004</v>
      </c>
      <c r="AB474" s="181">
        <f>_xlfn.XLOOKUP(A474,[2]KK_DRG_koef_2025a!$A:$A,[2]KK_DRG_koef_2025a!$AA:$AA)</f>
        <v>0.31530000000000002</v>
      </c>
      <c r="AC474" s="177">
        <f t="shared" si="62"/>
        <v>412.32726900000006</v>
      </c>
    </row>
    <row r="475" spans="1:29" ht="30" x14ac:dyDescent="0.25">
      <c r="A475" s="23" t="s">
        <v>910</v>
      </c>
      <c r="B475" s="24" t="s">
        <v>911</v>
      </c>
      <c r="C475" s="24"/>
      <c r="D475" s="24" t="s">
        <v>862</v>
      </c>
      <c r="E475" s="93" t="s">
        <v>863</v>
      </c>
      <c r="F475" s="24" t="s">
        <v>911</v>
      </c>
      <c r="G475" s="108">
        <v>0.34010000000000001</v>
      </c>
      <c r="H475" s="109">
        <v>181.47</v>
      </c>
      <c r="I475" s="99"/>
      <c r="J475" s="25"/>
      <c r="K475" s="108"/>
      <c r="L475" s="109"/>
      <c r="M475" s="25"/>
      <c r="N475" s="25"/>
      <c r="O475" s="108"/>
      <c r="P475" s="109"/>
      <c r="Q475" s="108">
        <v>0.34010000000000001</v>
      </c>
      <c r="R475" s="115">
        <v>280.93280299999998</v>
      </c>
      <c r="S475" s="106">
        <f t="shared" si="58"/>
        <v>0.34010000000000001</v>
      </c>
      <c r="T475" s="114">
        <f t="shared" si="63"/>
        <v>280.93280299999998</v>
      </c>
      <c r="U475" s="106">
        <f t="shared" si="64"/>
        <v>0.34010000000000001</v>
      </c>
      <c r="V475" s="176">
        <f t="shared" si="65"/>
        <v>280.93280299999998</v>
      </c>
      <c r="W475" s="183">
        <v>0.34010000000000001</v>
      </c>
      <c r="X475" s="174">
        <f t="shared" si="59"/>
        <v>373.6</v>
      </c>
      <c r="Y475" s="114">
        <f t="shared" si="60"/>
        <v>400.15</v>
      </c>
      <c r="Z475" s="181">
        <f>_xlfn.XLOOKUP(A475,'[1]DRG koeficienti'!$A:$A,'[1]DRG koeficienti'!$F:$F)</f>
        <v>0.34010000000000001</v>
      </c>
      <c r="AA475" s="177">
        <f t="shared" si="61"/>
        <v>430.29452000000003</v>
      </c>
      <c r="AB475" s="181">
        <f>_xlfn.XLOOKUP(A475,[2]KK_DRG_koef_2025a!$A:$A,[2]KK_DRG_koef_2025a!$AA:$AA)</f>
        <v>0.34010000000000001</v>
      </c>
      <c r="AC475" s="177">
        <f t="shared" si="62"/>
        <v>444.75897300000003</v>
      </c>
    </row>
    <row r="476" spans="1:29" ht="30" x14ac:dyDescent="0.25">
      <c r="A476" s="23" t="s">
        <v>912</v>
      </c>
      <c r="B476" s="24" t="s">
        <v>913</v>
      </c>
      <c r="C476" s="24"/>
      <c r="D476" s="24" t="s">
        <v>862</v>
      </c>
      <c r="E476" s="93" t="s">
        <v>863</v>
      </c>
      <c r="F476" s="24" t="s">
        <v>913</v>
      </c>
      <c r="G476" s="108">
        <v>0.88590000000000002</v>
      </c>
      <c r="H476" s="109">
        <v>472.71</v>
      </c>
      <c r="I476" s="99" t="s">
        <v>2073</v>
      </c>
      <c r="J476" s="25">
        <v>414.61</v>
      </c>
      <c r="K476" s="108">
        <v>0.79330000000000001</v>
      </c>
      <c r="L476" s="109">
        <v>429.23</v>
      </c>
      <c r="M476" s="25">
        <v>0.83099999999999996</v>
      </c>
      <c r="N476" s="25">
        <v>549.44000000000005</v>
      </c>
      <c r="O476" s="108">
        <v>0.87809999999999999</v>
      </c>
      <c r="P476" s="109">
        <v>661.17</v>
      </c>
      <c r="Q476" s="108">
        <v>0.75119999999999998</v>
      </c>
      <c r="R476" s="115">
        <v>620.51373599999999</v>
      </c>
      <c r="S476" s="106">
        <f t="shared" si="58"/>
        <v>0.75119999999999998</v>
      </c>
      <c r="T476" s="114">
        <f t="shared" si="63"/>
        <v>620.51373599999999</v>
      </c>
      <c r="U476" s="106">
        <f t="shared" si="64"/>
        <v>0.75119999999999998</v>
      </c>
      <c r="V476" s="176">
        <f t="shared" si="65"/>
        <v>620.51373599999999</v>
      </c>
      <c r="W476" s="183">
        <v>0.90529999999999999</v>
      </c>
      <c r="X476" s="174">
        <f t="shared" si="59"/>
        <v>994.48</v>
      </c>
      <c r="Y476" s="114">
        <f t="shared" si="60"/>
        <v>1065.1500000000001</v>
      </c>
      <c r="Z476" s="181">
        <f>_xlfn.XLOOKUP(A476,'[1]DRG koeficienti'!$A:$A,'[1]DRG koeficienti'!$F:$F)</f>
        <v>0.85850000000000004</v>
      </c>
      <c r="AA476" s="177">
        <f t="shared" si="61"/>
        <v>1086.1742000000002</v>
      </c>
      <c r="AB476" s="181">
        <f>_xlfn.XLOOKUP(A476,[2]KK_DRG_koef_2025a!$A:$A,[2]KK_DRG_koef_2025a!$AA:$AA)</f>
        <v>0.749</v>
      </c>
      <c r="AC476" s="177">
        <f t="shared" si="62"/>
        <v>979.48977000000002</v>
      </c>
    </row>
    <row r="477" spans="1:29" ht="30" x14ac:dyDescent="0.25">
      <c r="A477" s="23" t="s">
        <v>914</v>
      </c>
      <c r="B477" s="24" t="s">
        <v>915</v>
      </c>
      <c r="C477" s="24"/>
      <c r="D477" s="24" t="s">
        <v>862</v>
      </c>
      <c r="E477" s="93" t="s">
        <v>863</v>
      </c>
      <c r="F477" s="24" t="s">
        <v>915</v>
      </c>
      <c r="G477" s="108">
        <v>0.80930000000000002</v>
      </c>
      <c r="H477" s="109">
        <v>431.83</v>
      </c>
      <c r="I477" s="99" t="s">
        <v>2074</v>
      </c>
      <c r="J477" s="25">
        <v>344.32</v>
      </c>
      <c r="K477" s="108">
        <v>0.88029999999999997</v>
      </c>
      <c r="L477" s="109">
        <v>476.3</v>
      </c>
      <c r="M477" s="25">
        <v>0.69099999999999995</v>
      </c>
      <c r="N477" s="25">
        <v>456.88</v>
      </c>
      <c r="O477" s="108">
        <v>0.58919999999999995</v>
      </c>
      <c r="P477" s="109">
        <v>443.64</v>
      </c>
      <c r="Q477" s="108">
        <v>0.72060000000000002</v>
      </c>
      <c r="R477" s="115">
        <v>595.23721799999998</v>
      </c>
      <c r="S477" s="106">
        <f t="shared" si="58"/>
        <v>0.72060000000000002</v>
      </c>
      <c r="T477" s="114">
        <f t="shared" si="63"/>
        <v>595.23721799999998</v>
      </c>
      <c r="U477" s="106">
        <f t="shared" si="64"/>
        <v>0.72060000000000002</v>
      </c>
      <c r="V477" s="176">
        <f t="shared" si="65"/>
        <v>595.23721799999998</v>
      </c>
      <c r="W477" s="183">
        <v>0.61990000000000001</v>
      </c>
      <c r="X477" s="174">
        <f t="shared" si="59"/>
        <v>680.97</v>
      </c>
      <c r="Y477" s="114">
        <f t="shared" si="60"/>
        <v>729.36</v>
      </c>
      <c r="Z477" s="181">
        <f>_xlfn.XLOOKUP(A477,'[1]DRG koeficienti'!$A:$A,'[1]DRG koeficienti'!$F:$F)</f>
        <v>0.63980000000000004</v>
      </c>
      <c r="AA477" s="177">
        <f t="shared" si="61"/>
        <v>809.47496000000012</v>
      </c>
      <c r="AB477" s="181">
        <f>_xlfn.XLOOKUP(A477,[2]KK_DRG_koef_2025a!$A:$A,[2]KK_DRG_koef_2025a!$AA:$AA)</f>
        <v>0.58499999999999996</v>
      </c>
      <c r="AC477" s="177">
        <f t="shared" si="62"/>
        <v>765.02204999999992</v>
      </c>
    </row>
    <row r="478" spans="1:29" ht="30" x14ac:dyDescent="0.25">
      <c r="A478" s="23" t="s">
        <v>916</v>
      </c>
      <c r="B478" s="24" t="s">
        <v>917</v>
      </c>
      <c r="C478" s="24"/>
      <c r="D478" s="24" t="s">
        <v>862</v>
      </c>
      <c r="E478" s="93" t="s">
        <v>863</v>
      </c>
      <c r="F478" s="24" t="s">
        <v>917</v>
      </c>
      <c r="G478" s="108">
        <v>0.7409</v>
      </c>
      <c r="H478" s="109">
        <v>395.34</v>
      </c>
      <c r="I478" s="99" t="s">
        <v>2075</v>
      </c>
      <c r="J478" s="25">
        <v>347.1</v>
      </c>
      <c r="K478" s="108">
        <v>0.62419999999999998</v>
      </c>
      <c r="L478" s="109">
        <v>337.74</v>
      </c>
      <c r="M478" s="25">
        <v>0.67120000000000002</v>
      </c>
      <c r="N478" s="25">
        <v>443.78</v>
      </c>
      <c r="O478" s="108">
        <v>0.73160000000000003</v>
      </c>
      <c r="P478" s="109">
        <v>550.87</v>
      </c>
      <c r="Q478" s="108">
        <v>0.73550000000000004</v>
      </c>
      <c r="R478" s="115">
        <v>607.54506500000002</v>
      </c>
      <c r="S478" s="106">
        <f t="shared" si="58"/>
        <v>0.73550000000000004</v>
      </c>
      <c r="T478" s="114">
        <f t="shared" si="63"/>
        <v>607.54506500000002</v>
      </c>
      <c r="U478" s="106">
        <f t="shared" si="64"/>
        <v>0.73550000000000004</v>
      </c>
      <c r="V478" s="176">
        <f t="shared" si="65"/>
        <v>607.54506500000002</v>
      </c>
      <c r="W478" s="183">
        <v>0.78939999999999999</v>
      </c>
      <c r="X478" s="174">
        <f t="shared" si="59"/>
        <v>867.16</v>
      </c>
      <c r="Y478" s="114">
        <f t="shared" si="60"/>
        <v>928.78</v>
      </c>
      <c r="Z478" s="181">
        <f>_xlfn.XLOOKUP(A478,'[1]DRG koeficienti'!$A:$A,'[1]DRG koeficienti'!$F:$F)</f>
        <v>0.84550000000000003</v>
      </c>
      <c r="AA478" s="177">
        <f t="shared" si="61"/>
        <v>1069.7266</v>
      </c>
      <c r="AB478" s="181">
        <f>_xlfn.XLOOKUP(A478,[2]KK_DRG_koef_2025a!$A:$A,[2]KK_DRG_koef_2025a!$AA:$AA)</f>
        <v>0.83330000000000004</v>
      </c>
      <c r="AC478" s="177">
        <f t="shared" si="62"/>
        <v>1089.731409</v>
      </c>
    </row>
    <row r="479" spans="1:29" ht="30" x14ac:dyDescent="0.25">
      <c r="A479" s="23" t="s">
        <v>918</v>
      </c>
      <c r="B479" s="24" t="s">
        <v>919</v>
      </c>
      <c r="C479" s="24"/>
      <c r="D479" s="24" t="s">
        <v>862</v>
      </c>
      <c r="E479" s="93" t="s">
        <v>863</v>
      </c>
      <c r="F479" s="24" t="s">
        <v>919</v>
      </c>
      <c r="G479" s="108">
        <v>0.47799999999999998</v>
      </c>
      <c r="H479" s="109">
        <v>255.06</v>
      </c>
      <c r="I479" s="99" t="s">
        <v>2076</v>
      </c>
      <c r="J479" s="25">
        <v>237.46</v>
      </c>
      <c r="K479" s="108">
        <v>0.4592</v>
      </c>
      <c r="L479" s="109">
        <v>248.46</v>
      </c>
      <c r="M479" s="25">
        <v>0.4884</v>
      </c>
      <c r="N479" s="25">
        <v>322.92</v>
      </c>
      <c r="O479" s="108">
        <v>0.53100000000000003</v>
      </c>
      <c r="P479" s="109">
        <v>399.82</v>
      </c>
      <c r="Q479" s="108">
        <v>0.56669999999999998</v>
      </c>
      <c r="R479" s="115">
        <v>468.11120099999999</v>
      </c>
      <c r="S479" s="106">
        <f t="shared" si="58"/>
        <v>0.56669999999999998</v>
      </c>
      <c r="T479" s="114">
        <f t="shared" si="63"/>
        <v>468.11120099999999</v>
      </c>
      <c r="U479" s="106">
        <f t="shared" si="64"/>
        <v>0.56669999999999998</v>
      </c>
      <c r="V479" s="176">
        <f t="shared" si="65"/>
        <v>468.11120099999999</v>
      </c>
      <c r="W479" s="183">
        <v>0.58450000000000002</v>
      </c>
      <c r="X479" s="174">
        <f t="shared" si="59"/>
        <v>642.08000000000004</v>
      </c>
      <c r="Y479" s="114">
        <f t="shared" si="60"/>
        <v>687.71</v>
      </c>
      <c r="Z479" s="181">
        <f>_xlfn.XLOOKUP(A479,'[1]DRG koeficienti'!$A:$A,'[1]DRG koeficienti'!$F:$F)</f>
        <v>0.60840000000000005</v>
      </c>
      <c r="AA479" s="177">
        <f t="shared" si="61"/>
        <v>769.74768000000006</v>
      </c>
      <c r="AB479" s="181">
        <f>_xlfn.XLOOKUP(A479,[2]KK_DRG_koef_2025a!$A:$A,[2]KK_DRG_koef_2025a!$AA:$AA)</f>
        <v>0.61350000000000005</v>
      </c>
      <c r="AC479" s="177">
        <f t="shared" si="62"/>
        <v>802.29235500000004</v>
      </c>
    </row>
    <row r="480" spans="1:29" ht="30" x14ac:dyDescent="0.25">
      <c r="A480" s="23" t="s">
        <v>920</v>
      </c>
      <c r="B480" s="24" t="s">
        <v>921</v>
      </c>
      <c r="C480" s="24"/>
      <c r="D480" s="24" t="s">
        <v>862</v>
      </c>
      <c r="E480" s="93" t="s">
        <v>863</v>
      </c>
      <c r="F480" s="24" t="s">
        <v>921</v>
      </c>
      <c r="G480" s="108">
        <v>0.45650000000000002</v>
      </c>
      <c r="H480" s="109">
        <v>243.58</v>
      </c>
      <c r="I480" s="99" t="s">
        <v>2077</v>
      </c>
      <c r="J480" s="25">
        <v>255.69</v>
      </c>
      <c r="K480" s="108">
        <v>0.38030000000000003</v>
      </c>
      <c r="L480" s="109">
        <v>205.77</v>
      </c>
      <c r="M480" s="25">
        <v>0.41760000000000003</v>
      </c>
      <c r="N480" s="25">
        <v>276.11</v>
      </c>
      <c r="O480" s="108">
        <v>0.41010000000000002</v>
      </c>
      <c r="P480" s="109">
        <v>308.79000000000002</v>
      </c>
      <c r="Q480" s="108">
        <v>0.41339999999999999</v>
      </c>
      <c r="R480" s="115">
        <v>341.48080199999998</v>
      </c>
      <c r="S480" s="106">
        <f t="shared" si="58"/>
        <v>0.41339999999999999</v>
      </c>
      <c r="T480" s="114">
        <f t="shared" si="63"/>
        <v>341.48080199999998</v>
      </c>
      <c r="U480" s="106">
        <f t="shared" si="64"/>
        <v>0.41339999999999999</v>
      </c>
      <c r="V480" s="176">
        <f t="shared" si="65"/>
        <v>341.48080199999998</v>
      </c>
      <c r="W480" s="183">
        <v>0.37819999999999998</v>
      </c>
      <c r="X480" s="174">
        <f t="shared" si="59"/>
        <v>415.46</v>
      </c>
      <c r="Y480" s="114">
        <f t="shared" si="60"/>
        <v>444.98</v>
      </c>
      <c r="Z480" s="181">
        <f>_xlfn.XLOOKUP(A480,'[1]DRG koeficienti'!$A:$A,'[1]DRG koeficienti'!$F:$F)</f>
        <v>0.38250000000000001</v>
      </c>
      <c r="AA480" s="177">
        <f t="shared" si="61"/>
        <v>483.93900000000002</v>
      </c>
      <c r="AB480" s="181">
        <f>_xlfn.XLOOKUP(A480,[2]KK_DRG_koef_2025a!$A:$A,[2]KK_DRG_koef_2025a!$AA:$AA)</f>
        <v>0.38040000000000002</v>
      </c>
      <c r="AC480" s="177">
        <f t="shared" si="62"/>
        <v>497.46049200000004</v>
      </c>
    </row>
    <row r="481" spans="1:29" ht="30" x14ac:dyDescent="0.25">
      <c r="A481" s="23" t="s">
        <v>922</v>
      </c>
      <c r="B481" s="24" t="s">
        <v>923</v>
      </c>
      <c r="C481" s="24"/>
      <c r="D481" s="24" t="s">
        <v>862</v>
      </c>
      <c r="E481" s="93" t="s">
        <v>863</v>
      </c>
      <c r="F481" s="24" t="s">
        <v>923</v>
      </c>
      <c r="G481" s="108">
        <v>0.78190000000000004</v>
      </c>
      <c r="H481" s="109">
        <v>417.21</v>
      </c>
      <c r="I481" s="99" t="s">
        <v>2078</v>
      </c>
      <c r="J481" s="25">
        <v>383.18</v>
      </c>
      <c r="K481" s="108">
        <v>0.72789999999999999</v>
      </c>
      <c r="L481" s="109">
        <v>393.84</v>
      </c>
      <c r="M481" s="25">
        <v>0.64980000000000004</v>
      </c>
      <c r="N481" s="25">
        <v>429.63</v>
      </c>
      <c r="O481" s="108">
        <v>0.68330000000000002</v>
      </c>
      <c r="P481" s="109">
        <v>514.5</v>
      </c>
      <c r="Q481" s="108">
        <v>0.61180000000000001</v>
      </c>
      <c r="R481" s="115">
        <v>505.36515400000002</v>
      </c>
      <c r="S481" s="106">
        <f t="shared" si="58"/>
        <v>0.61180000000000001</v>
      </c>
      <c r="T481" s="114">
        <f t="shared" si="63"/>
        <v>505.36515400000002</v>
      </c>
      <c r="U481" s="106">
        <f t="shared" si="64"/>
        <v>0.61180000000000001</v>
      </c>
      <c r="V481" s="176">
        <f t="shared" si="65"/>
        <v>505.36515400000002</v>
      </c>
      <c r="W481" s="183">
        <v>0.59330000000000005</v>
      </c>
      <c r="X481" s="174">
        <f t="shared" si="59"/>
        <v>651.75</v>
      </c>
      <c r="Y481" s="114">
        <f t="shared" si="60"/>
        <v>698.06</v>
      </c>
      <c r="Z481" s="181">
        <f>_xlfn.XLOOKUP(A481,'[1]DRG koeficienti'!$A:$A,'[1]DRG koeficienti'!$F:$F)</f>
        <v>0.63380000000000003</v>
      </c>
      <c r="AA481" s="177">
        <f t="shared" si="61"/>
        <v>801.88376000000005</v>
      </c>
      <c r="AB481" s="181">
        <f>_xlfn.XLOOKUP(A481,[2]KK_DRG_koef_2025a!$A:$A,[2]KK_DRG_koef_2025a!$AA:$AA)</f>
        <v>0.56640000000000001</v>
      </c>
      <c r="AC481" s="177">
        <f t="shared" si="62"/>
        <v>740.69827199999997</v>
      </c>
    </row>
    <row r="482" spans="1:29" ht="30" x14ac:dyDescent="0.25">
      <c r="A482" s="23" t="s">
        <v>924</v>
      </c>
      <c r="B482" s="24" t="s">
        <v>925</v>
      </c>
      <c r="C482" s="24"/>
      <c r="D482" s="24" t="s">
        <v>862</v>
      </c>
      <c r="E482" s="93" t="s">
        <v>863</v>
      </c>
      <c r="F482" s="24" t="s">
        <v>925</v>
      </c>
      <c r="G482" s="108"/>
      <c r="H482" s="109"/>
      <c r="I482" s="99"/>
      <c r="J482" s="25"/>
      <c r="K482" s="108"/>
      <c r="L482" s="109"/>
      <c r="M482" s="25"/>
      <c r="N482" s="25"/>
      <c r="O482" s="108"/>
      <c r="P482" s="109"/>
      <c r="Q482" s="108">
        <v>1</v>
      </c>
      <c r="R482" s="115">
        <v>826.03</v>
      </c>
      <c r="S482" s="106">
        <f t="shared" si="58"/>
        <v>1</v>
      </c>
      <c r="T482" s="114">
        <f t="shared" si="63"/>
        <v>826.03</v>
      </c>
      <c r="U482" s="106">
        <f t="shared" si="64"/>
        <v>1</v>
      </c>
      <c r="V482" s="176">
        <f t="shared" si="65"/>
        <v>826.03</v>
      </c>
      <c r="W482" s="184">
        <v>1</v>
      </c>
      <c r="X482" s="174">
        <f t="shared" si="59"/>
        <v>1098.51</v>
      </c>
      <c r="Y482" s="114">
        <f t="shared" si="60"/>
        <v>1176.57</v>
      </c>
      <c r="Z482" s="181">
        <f>_xlfn.XLOOKUP(A482,'[1]DRG koeficienti'!$A:$A,'[1]DRG koeficienti'!$F:$F)</f>
        <v>1</v>
      </c>
      <c r="AA482" s="177">
        <f t="shared" si="61"/>
        <v>1265.2</v>
      </c>
      <c r="AB482" s="181">
        <f>_xlfn.XLOOKUP(A482,[2]KK_DRG_koef_2025a!$A:$A,[2]KK_DRG_koef_2025a!$AA:$AA)</f>
        <v>1</v>
      </c>
      <c r="AC482" s="177">
        <f t="shared" si="62"/>
        <v>1307.73</v>
      </c>
    </row>
    <row r="483" spans="1:29" ht="30" x14ac:dyDescent="0.25">
      <c r="A483" s="23" t="s">
        <v>926</v>
      </c>
      <c r="B483" s="24" t="s">
        <v>927</v>
      </c>
      <c r="C483" s="24"/>
      <c r="D483" s="24" t="s">
        <v>862</v>
      </c>
      <c r="E483" s="93" t="s">
        <v>863</v>
      </c>
      <c r="F483" s="24" t="s">
        <v>927</v>
      </c>
      <c r="G483" s="108">
        <v>0.48509999999999998</v>
      </c>
      <c r="H483" s="109">
        <v>258.83999999999997</v>
      </c>
      <c r="I483" s="99" t="s">
        <v>2079</v>
      </c>
      <c r="J483" s="25">
        <v>239.97</v>
      </c>
      <c r="K483" s="108">
        <v>0.45540000000000003</v>
      </c>
      <c r="L483" s="109">
        <v>246.4</v>
      </c>
      <c r="M483" s="25">
        <v>0.40589999999999998</v>
      </c>
      <c r="N483" s="25">
        <v>268.37</v>
      </c>
      <c r="O483" s="108">
        <v>0.36280000000000001</v>
      </c>
      <c r="P483" s="109">
        <v>273.17</v>
      </c>
      <c r="Q483" s="108">
        <v>0.3569</v>
      </c>
      <c r="R483" s="115">
        <v>294.81010699999996</v>
      </c>
      <c r="S483" s="106">
        <f t="shared" si="58"/>
        <v>0.3569</v>
      </c>
      <c r="T483" s="114">
        <f t="shared" si="63"/>
        <v>294.81010699999996</v>
      </c>
      <c r="U483" s="106">
        <f t="shared" si="64"/>
        <v>0.3569</v>
      </c>
      <c r="V483" s="176">
        <f t="shared" si="65"/>
        <v>294.81010699999996</v>
      </c>
      <c r="W483" s="183">
        <v>0.34820000000000001</v>
      </c>
      <c r="X483" s="174">
        <f t="shared" si="59"/>
        <v>382.5</v>
      </c>
      <c r="Y483" s="114">
        <f t="shared" si="60"/>
        <v>409.68</v>
      </c>
      <c r="Z483" s="181">
        <f>_xlfn.XLOOKUP(A483,'[1]DRG koeficienti'!$A:$A,'[1]DRG koeficienti'!$F:$F)</f>
        <v>0.36940000000000001</v>
      </c>
      <c r="AA483" s="177">
        <f t="shared" si="61"/>
        <v>467.36488000000003</v>
      </c>
      <c r="AB483" s="181">
        <f>_xlfn.XLOOKUP(A483,[2]KK_DRG_koef_2025a!$A:$A,[2]KK_DRG_koef_2025a!$AA:$AA)</f>
        <v>0.33889999999999998</v>
      </c>
      <c r="AC483" s="177">
        <f t="shared" si="62"/>
        <v>443.18969699999997</v>
      </c>
    </row>
    <row r="484" spans="1:29" ht="30" x14ac:dyDescent="0.25">
      <c r="A484" s="23" t="s">
        <v>928</v>
      </c>
      <c r="B484" s="24" t="s">
        <v>929</v>
      </c>
      <c r="C484" s="24"/>
      <c r="D484" s="24" t="s">
        <v>862</v>
      </c>
      <c r="E484" s="93" t="s">
        <v>863</v>
      </c>
      <c r="F484" s="24" t="s">
        <v>929</v>
      </c>
      <c r="G484" s="108">
        <v>0.26769999999999999</v>
      </c>
      <c r="H484" s="109">
        <v>142.84</v>
      </c>
      <c r="I484" s="99" t="s">
        <v>2080</v>
      </c>
      <c r="J484" s="25">
        <v>173.12</v>
      </c>
      <c r="K484" s="108">
        <v>0.78820000000000001</v>
      </c>
      <c r="L484" s="109">
        <v>426.47</v>
      </c>
      <c r="M484" s="25">
        <v>0.43059999999999998</v>
      </c>
      <c r="N484" s="25">
        <v>284.7</v>
      </c>
      <c r="O484" s="108">
        <v>0.4788</v>
      </c>
      <c r="P484" s="109">
        <v>360.52</v>
      </c>
      <c r="Q484" s="108">
        <v>0.65590000000000004</v>
      </c>
      <c r="R484" s="115">
        <v>541.79307700000004</v>
      </c>
      <c r="S484" s="106">
        <f t="shared" si="58"/>
        <v>0.65590000000000004</v>
      </c>
      <c r="T484" s="114">
        <f t="shared" si="63"/>
        <v>541.79307700000004</v>
      </c>
      <c r="U484" s="106">
        <f t="shared" si="64"/>
        <v>0.65590000000000004</v>
      </c>
      <c r="V484" s="176">
        <f t="shared" si="65"/>
        <v>541.79307700000004</v>
      </c>
      <c r="W484" s="183">
        <v>0.67789999999999995</v>
      </c>
      <c r="X484" s="174">
        <f t="shared" si="59"/>
        <v>744.68</v>
      </c>
      <c r="Y484" s="114">
        <f t="shared" si="60"/>
        <v>797.6</v>
      </c>
      <c r="Z484" s="181">
        <f>_xlfn.XLOOKUP(A484,'[1]DRG koeficienti'!$A:$A,'[1]DRG koeficienti'!$F:$F)</f>
        <v>0.46510000000000001</v>
      </c>
      <c r="AA484" s="177">
        <f t="shared" si="61"/>
        <v>588.44452000000001</v>
      </c>
      <c r="AB484" s="181">
        <f>_xlfn.XLOOKUP(A484,[2]KK_DRG_koef_2025a!$A:$A,[2]KK_DRG_koef_2025a!$AA:$AA)</f>
        <v>0.68630000000000002</v>
      </c>
      <c r="AC484" s="177">
        <f t="shared" si="62"/>
        <v>897.4950990000001</v>
      </c>
    </row>
    <row r="485" spans="1:29" ht="30" x14ac:dyDescent="0.25">
      <c r="A485" s="23" t="s">
        <v>930</v>
      </c>
      <c r="B485" s="24" t="s">
        <v>931</v>
      </c>
      <c r="C485" s="24"/>
      <c r="D485" s="24" t="s">
        <v>862</v>
      </c>
      <c r="E485" s="93" t="s">
        <v>863</v>
      </c>
      <c r="F485" s="24" t="s">
        <v>931</v>
      </c>
      <c r="G485" s="108">
        <v>0.43930000000000002</v>
      </c>
      <c r="H485" s="109">
        <v>234.41</v>
      </c>
      <c r="I485" s="99" t="s">
        <v>2081</v>
      </c>
      <c r="J485" s="25">
        <v>214.43</v>
      </c>
      <c r="K485" s="108">
        <v>0.35020000000000001</v>
      </c>
      <c r="L485" s="109">
        <v>189.48</v>
      </c>
      <c r="M485" s="25">
        <v>0.4516</v>
      </c>
      <c r="N485" s="25">
        <v>298.58999999999997</v>
      </c>
      <c r="O485" s="108">
        <v>0.47089999999999999</v>
      </c>
      <c r="P485" s="109">
        <v>354.57</v>
      </c>
      <c r="Q485" s="108">
        <v>0.3977</v>
      </c>
      <c r="R485" s="115">
        <v>328.51213100000001</v>
      </c>
      <c r="S485" s="106">
        <f t="shared" si="58"/>
        <v>0.3977</v>
      </c>
      <c r="T485" s="114">
        <f t="shared" si="63"/>
        <v>328.51213100000001</v>
      </c>
      <c r="U485" s="106">
        <f t="shared" si="64"/>
        <v>0.3977</v>
      </c>
      <c r="V485" s="176">
        <f t="shared" si="65"/>
        <v>328.51213100000001</v>
      </c>
      <c r="W485" s="183">
        <v>0.29809999999999998</v>
      </c>
      <c r="X485" s="174">
        <f t="shared" si="59"/>
        <v>327.47000000000003</v>
      </c>
      <c r="Y485" s="114">
        <f t="shared" si="60"/>
        <v>350.74</v>
      </c>
      <c r="Z485" s="181">
        <f>_xlfn.XLOOKUP(A485,'[1]DRG koeficienti'!$A:$A,'[1]DRG koeficienti'!$F:$F)</f>
        <v>0.3412</v>
      </c>
      <c r="AA485" s="177">
        <f t="shared" si="61"/>
        <v>431.68624</v>
      </c>
      <c r="AB485" s="181">
        <f>_xlfn.XLOOKUP(A485,[2]KK_DRG_koef_2025a!$A:$A,[2]KK_DRG_koef_2025a!$AA:$AA)</f>
        <v>0.39579999999999999</v>
      </c>
      <c r="AC485" s="177">
        <f t="shared" si="62"/>
        <v>517.59953399999995</v>
      </c>
    </row>
    <row r="486" spans="1:29" ht="30" x14ac:dyDescent="0.25">
      <c r="A486" s="23" t="s">
        <v>932</v>
      </c>
      <c r="B486" s="24" t="s">
        <v>933</v>
      </c>
      <c r="C486" s="24"/>
      <c r="D486" s="24" t="s">
        <v>862</v>
      </c>
      <c r="E486" s="93" t="s">
        <v>863</v>
      </c>
      <c r="F486" s="24" t="s">
        <v>933</v>
      </c>
      <c r="G486" s="108">
        <v>0.24660000000000001</v>
      </c>
      <c r="H486" s="109">
        <v>131.58000000000001</v>
      </c>
      <c r="I486" s="99" t="s">
        <v>2082</v>
      </c>
      <c r="J486" s="25">
        <v>131.31</v>
      </c>
      <c r="K486" s="108">
        <v>0.18640000000000001</v>
      </c>
      <c r="L486" s="109">
        <v>100.86</v>
      </c>
      <c r="M486" s="25">
        <v>0.3362</v>
      </c>
      <c r="N486" s="25">
        <v>222.29</v>
      </c>
      <c r="O486" s="108">
        <v>0.1961</v>
      </c>
      <c r="P486" s="109">
        <v>147.66</v>
      </c>
      <c r="Q486" s="108">
        <v>0.153</v>
      </c>
      <c r="R486" s="115">
        <v>126.38258999999999</v>
      </c>
      <c r="S486" s="106">
        <f t="shared" si="58"/>
        <v>0.153</v>
      </c>
      <c r="T486" s="114">
        <f t="shared" si="63"/>
        <v>126.38258999999999</v>
      </c>
      <c r="U486" s="106">
        <f t="shared" si="64"/>
        <v>0.153</v>
      </c>
      <c r="V486" s="176">
        <f t="shared" si="65"/>
        <v>126.38258999999999</v>
      </c>
      <c r="W486" s="183">
        <v>8.0299999999999996E-2</v>
      </c>
      <c r="X486" s="174">
        <f t="shared" si="59"/>
        <v>88.21</v>
      </c>
      <c r="Y486" s="114">
        <f t="shared" si="60"/>
        <v>94.48</v>
      </c>
      <c r="Z486" s="181">
        <f>_xlfn.XLOOKUP(A486,'[1]DRG koeficienti'!$A:$A,'[1]DRG koeficienti'!$F:$F)</f>
        <v>0.1739</v>
      </c>
      <c r="AA486" s="177">
        <f t="shared" si="61"/>
        <v>220.01828</v>
      </c>
      <c r="AB486" s="181">
        <f>_xlfn.XLOOKUP(A486,[2]KK_DRG_koef_2025a!$A:$A,[2]KK_DRG_koef_2025a!$AA:$AA)</f>
        <v>0.37019999999999997</v>
      </c>
      <c r="AC486" s="177">
        <f t="shared" si="62"/>
        <v>484.121646</v>
      </c>
    </row>
    <row r="487" spans="1:29" ht="30" x14ac:dyDescent="0.25">
      <c r="A487" s="23" t="s">
        <v>934</v>
      </c>
      <c r="B487" s="24" t="s">
        <v>935</v>
      </c>
      <c r="C487" s="24"/>
      <c r="D487" s="24" t="s">
        <v>862</v>
      </c>
      <c r="E487" s="93" t="s">
        <v>863</v>
      </c>
      <c r="F487" s="24" t="s">
        <v>935</v>
      </c>
      <c r="G487" s="108">
        <v>0.61850000000000005</v>
      </c>
      <c r="H487" s="109">
        <v>330.03</v>
      </c>
      <c r="I487" s="99" t="s">
        <v>2083</v>
      </c>
      <c r="J487" s="25">
        <v>255.36</v>
      </c>
      <c r="K487" s="108">
        <v>0.3362</v>
      </c>
      <c r="L487" s="109">
        <v>181.91</v>
      </c>
      <c r="M487" s="25">
        <v>0.42080000000000001</v>
      </c>
      <c r="N487" s="25">
        <v>278.22000000000003</v>
      </c>
      <c r="O487" s="108">
        <v>0.46839999999999998</v>
      </c>
      <c r="P487" s="109">
        <v>352.69</v>
      </c>
      <c r="Q487" s="108">
        <v>0.50470000000000004</v>
      </c>
      <c r="R487" s="115">
        <v>416.89734100000004</v>
      </c>
      <c r="S487" s="106">
        <f t="shared" si="58"/>
        <v>0.50470000000000004</v>
      </c>
      <c r="T487" s="114">
        <f t="shared" si="63"/>
        <v>416.89734100000004</v>
      </c>
      <c r="U487" s="106">
        <f t="shared" si="64"/>
        <v>0.50470000000000004</v>
      </c>
      <c r="V487" s="176">
        <f t="shared" si="65"/>
        <v>416.89734100000004</v>
      </c>
      <c r="W487" s="183">
        <v>0.55500000000000005</v>
      </c>
      <c r="X487" s="174">
        <f t="shared" si="59"/>
        <v>609.66999999999996</v>
      </c>
      <c r="Y487" s="114">
        <f t="shared" si="60"/>
        <v>653</v>
      </c>
      <c r="Z487" s="181">
        <f>_xlfn.XLOOKUP(A487,'[1]DRG koeficienti'!$A:$A,'[1]DRG koeficienti'!$F:$F)</f>
        <v>0.4148</v>
      </c>
      <c r="AA487" s="177">
        <f t="shared" si="61"/>
        <v>524.80496000000005</v>
      </c>
      <c r="AB487" s="181">
        <f>_xlfn.XLOOKUP(A487,[2]KK_DRG_koef_2025a!$A:$A,[2]KK_DRG_koef_2025a!$AA:$AA)</f>
        <v>0.46489999999999998</v>
      </c>
      <c r="AC487" s="177">
        <f t="shared" si="62"/>
        <v>607.96367699999996</v>
      </c>
    </row>
    <row r="488" spans="1:29" ht="30" x14ac:dyDescent="0.25">
      <c r="A488" s="23" t="s">
        <v>936</v>
      </c>
      <c r="B488" s="24" t="s">
        <v>937</v>
      </c>
      <c r="C488" s="24"/>
      <c r="D488" s="24" t="s">
        <v>862</v>
      </c>
      <c r="E488" s="93" t="s">
        <v>863</v>
      </c>
      <c r="F488" s="24" t="s">
        <v>937</v>
      </c>
      <c r="G488" s="108">
        <v>1.2692000000000001</v>
      </c>
      <c r="H488" s="109">
        <v>677.23</v>
      </c>
      <c r="I488" s="99" t="s">
        <v>2084</v>
      </c>
      <c r="J488" s="25">
        <v>519.29</v>
      </c>
      <c r="K488" s="108">
        <v>0.73150000000000004</v>
      </c>
      <c r="L488" s="109">
        <v>395.79</v>
      </c>
      <c r="M488" s="25">
        <v>0.71140000000000003</v>
      </c>
      <c r="N488" s="25">
        <v>470.36</v>
      </c>
      <c r="O488" s="108">
        <v>0.76300000000000001</v>
      </c>
      <c r="P488" s="109">
        <v>574.51</v>
      </c>
      <c r="Q488" s="108">
        <v>0.78749999999999998</v>
      </c>
      <c r="R488" s="115">
        <v>650.49862499999995</v>
      </c>
      <c r="S488" s="106">
        <f t="shared" si="58"/>
        <v>0.78749999999999998</v>
      </c>
      <c r="T488" s="114">
        <f t="shared" si="63"/>
        <v>650.49862499999995</v>
      </c>
      <c r="U488" s="106">
        <f t="shared" si="64"/>
        <v>0.78749999999999998</v>
      </c>
      <c r="V488" s="176">
        <f t="shared" si="65"/>
        <v>650.49862499999995</v>
      </c>
      <c r="W488" s="183">
        <v>0.73950000000000005</v>
      </c>
      <c r="X488" s="174">
        <f t="shared" si="59"/>
        <v>812.35</v>
      </c>
      <c r="Y488" s="114">
        <f t="shared" si="60"/>
        <v>870.07</v>
      </c>
      <c r="Z488" s="181">
        <f>_xlfn.XLOOKUP(A488,'[1]DRG koeficienti'!$A:$A,'[1]DRG koeficienti'!$F:$F)</f>
        <v>0.7097</v>
      </c>
      <c r="AA488" s="177">
        <f t="shared" si="61"/>
        <v>897.91244000000006</v>
      </c>
      <c r="AB488" s="181">
        <f>_xlfn.XLOOKUP(A488,[2]KK_DRG_koef_2025a!$A:$A,[2]KK_DRG_koef_2025a!$AA:$AA)</f>
        <v>0.70840000000000003</v>
      </c>
      <c r="AC488" s="177">
        <f t="shared" si="62"/>
        <v>926.39593200000002</v>
      </c>
    </row>
    <row r="489" spans="1:29" ht="30" x14ac:dyDescent="0.25">
      <c r="A489" s="23" t="s">
        <v>938</v>
      </c>
      <c r="B489" s="24" t="s">
        <v>939</v>
      </c>
      <c r="C489" s="24"/>
      <c r="D489" s="24" t="s">
        <v>862</v>
      </c>
      <c r="E489" s="93" t="s">
        <v>863</v>
      </c>
      <c r="F489" s="24" t="s">
        <v>939</v>
      </c>
      <c r="G489" s="108">
        <v>0.68920000000000003</v>
      </c>
      <c r="H489" s="109">
        <v>367.75</v>
      </c>
      <c r="I489" s="99" t="s">
        <v>2085</v>
      </c>
      <c r="J489" s="25">
        <v>301.64</v>
      </c>
      <c r="K489" s="108">
        <v>0.5302</v>
      </c>
      <c r="L489" s="109">
        <v>286.88</v>
      </c>
      <c r="M489" s="25">
        <v>0.50960000000000005</v>
      </c>
      <c r="N489" s="25">
        <v>336.94</v>
      </c>
      <c r="O489" s="108">
        <v>0.57750000000000001</v>
      </c>
      <c r="P489" s="109">
        <v>434.83</v>
      </c>
      <c r="Q489" s="108">
        <v>0.60850000000000004</v>
      </c>
      <c r="R489" s="115">
        <v>502.63925499999999</v>
      </c>
      <c r="S489" s="106">
        <f t="shared" si="58"/>
        <v>0.60850000000000004</v>
      </c>
      <c r="T489" s="114">
        <f t="shared" si="63"/>
        <v>502.63925499999999</v>
      </c>
      <c r="U489" s="106">
        <f t="shared" si="64"/>
        <v>0.60850000000000004</v>
      </c>
      <c r="V489" s="176">
        <f t="shared" si="65"/>
        <v>502.63925499999999</v>
      </c>
      <c r="W489" s="183">
        <v>0.57369999999999999</v>
      </c>
      <c r="X489" s="174">
        <f t="shared" si="59"/>
        <v>630.22</v>
      </c>
      <c r="Y489" s="114">
        <f t="shared" si="60"/>
        <v>675</v>
      </c>
      <c r="Z489" s="181">
        <f>_xlfn.XLOOKUP(A489,'[1]DRG koeficienti'!$A:$A,'[1]DRG koeficienti'!$F:$F)</f>
        <v>0.54579999999999995</v>
      </c>
      <c r="AA489" s="177">
        <f t="shared" si="61"/>
        <v>690.54615999999999</v>
      </c>
      <c r="AB489" s="181">
        <f>_xlfn.XLOOKUP(A489,[2]KK_DRG_koef_2025a!$A:$A,[2]KK_DRG_koef_2025a!$AA:$AA)</f>
        <v>0.48780000000000001</v>
      </c>
      <c r="AC489" s="177">
        <f t="shared" si="62"/>
        <v>637.91069400000003</v>
      </c>
    </row>
    <row r="490" spans="1:29" ht="30" x14ac:dyDescent="0.25">
      <c r="A490" s="23" t="s">
        <v>940</v>
      </c>
      <c r="B490" s="24" t="s">
        <v>941</v>
      </c>
      <c r="C490" s="24"/>
      <c r="D490" s="24" t="s">
        <v>862</v>
      </c>
      <c r="E490" s="93" t="s">
        <v>863</v>
      </c>
      <c r="F490" s="24" t="s">
        <v>941</v>
      </c>
      <c r="G490" s="108">
        <v>0.60640000000000005</v>
      </c>
      <c r="H490" s="109">
        <v>323.57</v>
      </c>
      <c r="I490" s="99" t="s">
        <v>2086</v>
      </c>
      <c r="J490" s="25">
        <v>272.44</v>
      </c>
      <c r="K490" s="108">
        <v>0.37880000000000003</v>
      </c>
      <c r="L490" s="109">
        <v>204.96</v>
      </c>
      <c r="M490" s="25">
        <v>0.45900000000000002</v>
      </c>
      <c r="N490" s="25">
        <v>303.48</v>
      </c>
      <c r="O490" s="108">
        <v>0.46560000000000001</v>
      </c>
      <c r="P490" s="109">
        <v>350.58</v>
      </c>
      <c r="Q490" s="108">
        <v>0.44429999999999997</v>
      </c>
      <c r="R490" s="115">
        <v>367.00512899999995</v>
      </c>
      <c r="S490" s="106">
        <f t="shared" si="58"/>
        <v>0.44429999999999997</v>
      </c>
      <c r="T490" s="114">
        <f t="shared" si="63"/>
        <v>367.00512899999995</v>
      </c>
      <c r="U490" s="106">
        <f t="shared" si="64"/>
        <v>0.44429999999999997</v>
      </c>
      <c r="V490" s="176">
        <f t="shared" si="65"/>
        <v>367.00512899999995</v>
      </c>
      <c r="W490" s="183">
        <v>0.48159999999999997</v>
      </c>
      <c r="X490" s="174">
        <f t="shared" si="59"/>
        <v>529.04</v>
      </c>
      <c r="Y490" s="114">
        <f t="shared" si="60"/>
        <v>566.64</v>
      </c>
      <c r="Z490" s="181">
        <f>_xlfn.XLOOKUP(A490,'[1]DRG koeficienti'!$A:$A,'[1]DRG koeficienti'!$F:$F)</f>
        <v>0.4506</v>
      </c>
      <c r="AA490" s="177">
        <f t="shared" si="61"/>
        <v>570.09911999999997</v>
      </c>
      <c r="AB490" s="181">
        <f>_xlfn.XLOOKUP(A490,[2]KK_DRG_koef_2025a!$A:$A,[2]KK_DRG_koef_2025a!$AA:$AA)</f>
        <v>0.56169999999999998</v>
      </c>
      <c r="AC490" s="177">
        <f t="shared" si="62"/>
        <v>734.55194099999994</v>
      </c>
    </row>
    <row r="491" spans="1:29" ht="45" x14ac:dyDescent="0.25">
      <c r="A491" s="23" t="s">
        <v>942</v>
      </c>
      <c r="B491" s="24" t="s">
        <v>943</v>
      </c>
      <c r="C491" s="24"/>
      <c r="D491" s="24" t="s">
        <v>894</v>
      </c>
      <c r="E491" s="93" t="s">
        <v>895</v>
      </c>
      <c r="F491" s="24" t="s">
        <v>943</v>
      </c>
      <c r="G491" s="108">
        <v>1.3607</v>
      </c>
      <c r="H491" s="109">
        <v>726.06</v>
      </c>
      <c r="I491" s="99" t="s">
        <v>2087</v>
      </c>
      <c r="J491" s="25">
        <v>860.06</v>
      </c>
      <c r="K491" s="108">
        <v>1.5058</v>
      </c>
      <c r="L491" s="109">
        <v>814.74</v>
      </c>
      <c r="M491" s="25">
        <v>1.9353</v>
      </c>
      <c r="N491" s="25">
        <v>1279.58</v>
      </c>
      <c r="O491" s="108">
        <v>1.7844</v>
      </c>
      <c r="P491" s="109">
        <v>1343.58</v>
      </c>
      <c r="Q491" s="108">
        <v>1.7165999999999999</v>
      </c>
      <c r="R491" s="115">
        <v>1417.9630979999999</v>
      </c>
      <c r="S491" s="106">
        <f t="shared" si="58"/>
        <v>1.7165999999999999</v>
      </c>
      <c r="T491" s="114">
        <f t="shared" si="63"/>
        <v>1417.9630979999999</v>
      </c>
      <c r="U491" s="106">
        <f t="shared" si="64"/>
        <v>1.7165999999999999</v>
      </c>
      <c r="V491" s="176">
        <f t="shared" si="65"/>
        <v>1417.9630979999999</v>
      </c>
      <c r="W491" s="183">
        <v>1.5245</v>
      </c>
      <c r="X491" s="174">
        <f t="shared" si="59"/>
        <v>1674.68</v>
      </c>
      <c r="Y491" s="114">
        <f t="shared" si="60"/>
        <v>1793.68</v>
      </c>
      <c r="Z491" s="181">
        <f>_xlfn.XLOOKUP(A491,'[1]DRG koeficienti'!$A:$A,'[1]DRG koeficienti'!$F:$F)</f>
        <v>1.6435999999999999</v>
      </c>
      <c r="AA491" s="177">
        <f t="shared" si="61"/>
        <v>2079.48272</v>
      </c>
      <c r="AB491" s="181">
        <f>_xlfn.XLOOKUP(A491,[2]KK_DRG_koef_2025a!$A:$A,[2]KK_DRG_koef_2025a!$AA:$AA)</f>
        <v>1.7503</v>
      </c>
      <c r="AC491" s="177">
        <f t="shared" si="62"/>
        <v>2288.9198190000002</v>
      </c>
    </row>
    <row r="492" spans="1:29" ht="45" x14ac:dyDescent="0.25">
      <c r="A492" s="23" t="s">
        <v>944</v>
      </c>
      <c r="B492" s="24" t="s">
        <v>945</v>
      </c>
      <c r="C492" s="24"/>
      <c r="D492" s="24" t="s">
        <v>894</v>
      </c>
      <c r="E492" s="93" t="s">
        <v>895</v>
      </c>
      <c r="F492" s="24" t="s">
        <v>945</v>
      </c>
      <c r="G492" s="108">
        <v>1.3069999999999999</v>
      </c>
      <c r="H492" s="109">
        <v>697.4</v>
      </c>
      <c r="I492" s="99" t="s">
        <v>2088</v>
      </c>
      <c r="J492" s="25">
        <v>689.35</v>
      </c>
      <c r="K492" s="108">
        <v>1.3134999999999999</v>
      </c>
      <c r="L492" s="109">
        <v>710.7</v>
      </c>
      <c r="M492" s="25">
        <v>1.4278</v>
      </c>
      <c r="N492" s="25">
        <v>944.03</v>
      </c>
      <c r="O492" s="108">
        <v>1.5130999999999999</v>
      </c>
      <c r="P492" s="109">
        <v>1139.3</v>
      </c>
      <c r="Q492" s="108">
        <v>1.4245000000000001</v>
      </c>
      <c r="R492" s="115">
        <v>1176.6797349999999</v>
      </c>
      <c r="S492" s="106">
        <f t="shared" si="58"/>
        <v>1.4245000000000001</v>
      </c>
      <c r="T492" s="114">
        <f t="shared" si="63"/>
        <v>1176.6797349999999</v>
      </c>
      <c r="U492" s="106">
        <f t="shared" si="64"/>
        <v>1.4245000000000001</v>
      </c>
      <c r="V492" s="176">
        <f t="shared" si="65"/>
        <v>1176.6797349999999</v>
      </c>
      <c r="W492" s="183">
        <v>1.2927</v>
      </c>
      <c r="X492" s="174">
        <f t="shared" si="59"/>
        <v>1420.04</v>
      </c>
      <c r="Y492" s="114">
        <f t="shared" si="60"/>
        <v>1520.95</v>
      </c>
      <c r="Z492" s="181">
        <f>_xlfn.XLOOKUP(A492,'[1]DRG koeficienti'!$A:$A,'[1]DRG koeficienti'!$F:$F)</f>
        <v>1.389</v>
      </c>
      <c r="AA492" s="177">
        <f t="shared" si="61"/>
        <v>1757.3628000000001</v>
      </c>
      <c r="AB492" s="181">
        <f>_xlfn.XLOOKUP(A492,[2]KK_DRG_koef_2025a!$A:$A,[2]KK_DRG_koef_2025a!$AA:$AA)</f>
        <v>1.4444999999999999</v>
      </c>
      <c r="AC492" s="177">
        <f t="shared" si="62"/>
        <v>1889.015985</v>
      </c>
    </row>
    <row r="493" spans="1:29" ht="45" x14ac:dyDescent="0.25">
      <c r="A493" s="23" t="s">
        <v>946</v>
      </c>
      <c r="B493" s="24" t="s">
        <v>947</v>
      </c>
      <c r="C493" s="24"/>
      <c r="D493" s="24" t="s">
        <v>894</v>
      </c>
      <c r="E493" s="93" t="s">
        <v>895</v>
      </c>
      <c r="F493" s="24" t="s">
        <v>947</v>
      </c>
      <c r="G493" s="108"/>
      <c r="H493" s="109"/>
      <c r="I493" s="99"/>
      <c r="J493" s="25"/>
      <c r="K493" s="108"/>
      <c r="L493" s="109"/>
      <c r="M493" s="25"/>
      <c r="N493" s="25"/>
      <c r="O493" s="108"/>
      <c r="P493" s="109"/>
      <c r="Q493" s="108">
        <v>1</v>
      </c>
      <c r="R493" s="115">
        <v>826.03</v>
      </c>
      <c r="S493" s="106">
        <f t="shared" si="58"/>
        <v>1</v>
      </c>
      <c r="T493" s="114">
        <f t="shared" si="63"/>
        <v>826.03</v>
      </c>
      <c r="U493" s="106">
        <f t="shared" si="64"/>
        <v>1</v>
      </c>
      <c r="V493" s="176">
        <f t="shared" si="65"/>
        <v>826.03</v>
      </c>
      <c r="W493" s="184">
        <v>1</v>
      </c>
      <c r="X493" s="174">
        <f t="shared" si="59"/>
        <v>1098.51</v>
      </c>
      <c r="Y493" s="114">
        <f t="shared" si="60"/>
        <v>1176.57</v>
      </c>
      <c r="Z493" s="181">
        <f>_xlfn.XLOOKUP(A493,'[1]DRG koeficienti'!$A:$A,'[1]DRG koeficienti'!$F:$F)</f>
        <v>1</v>
      </c>
      <c r="AA493" s="177">
        <f t="shared" si="61"/>
        <v>1265.2</v>
      </c>
      <c r="AB493" s="181">
        <f>_xlfn.XLOOKUP(A493,[2]KK_DRG_koef_2025a!$A:$A,[2]KK_DRG_koef_2025a!$AA:$AA)</f>
        <v>1</v>
      </c>
      <c r="AC493" s="177">
        <f t="shared" si="62"/>
        <v>1307.73</v>
      </c>
    </row>
    <row r="494" spans="1:29" ht="45" x14ac:dyDescent="0.25">
      <c r="A494" s="23" t="s">
        <v>948</v>
      </c>
      <c r="B494" s="24" t="s">
        <v>949</v>
      </c>
      <c r="C494" s="24"/>
      <c r="D494" s="24" t="s">
        <v>894</v>
      </c>
      <c r="E494" s="93" t="s">
        <v>895</v>
      </c>
      <c r="F494" s="24" t="s">
        <v>949</v>
      </c>
      <c r="G494" s="108">
        <v>1.1002000000000001</v>
      </c>
      <c r="H494" s="109">
        <v>587.05999999999995</v>
      </c>
      <c r="I494" s="99" t="s">
        <v>2089</v>
      </c>
      <c r="J494" s="25">
        <v>565.67999999999995</v>
      </c>
      <c r="K494" s="108">
        <v>0.96750000000000003</v>
      </c>
      <c r="L494" s="109">
        <v>523.49</v>
      </c>
      <c r="M494" s="25">
        <v>1.3257000000000001</v>
      </c>
      <c r="N494" s="25">
        <v>876.53</v>
      </c>
      <c r="O494" s="108">
        <v>1.2</v>
      </c>
      <c r="P494" s="109">
        <v>903.55</v>
      </c>
      <c r="Q494" s="108">
        <v>0.95440000000000003</v>
      </c>
      <c r="R494" s="115">
        <v>788.36303199999998</v>
      </c>
      <c r="S494" s="106">
        <f t="shared" si="58"/>
        <v>0.95440000000000003</v>
      </c>
      <c r="T494" s="114">
        <f t="shared" si="63"/>
        <v>788.36303199999998</v>
      </c>
      <c r="U494" s="106">
        <f t="shared" si="64"/>
        <v>0.95440000000000003</v>
      </c>
      <c r="V494" s="176">
        <f t="shared" si="65"/>
        <v>788.36303199999998</v>
      </c>
      <c r="W494" s="183">
        <v>1.0624</v>
      </c>
      <c r="X494" s="174">
        <f t="shared" si="59"/>
        <v>1167.06</v>
      </c>
      <c r="Y494" s="114">
        <f t="shared" si="60"/>
        <v>1249.99</v>
      </c>
      <c r="Z494" s="181">
        <f>_xlfn.XLOOKUP(A494,'[1]DRG koeficienti'!$A:$A,'[1]DRG koeficienti'!$F:$F)</f>
        <v>1.1305000000000001</v>
      </c>
      <c r="AA494" s="177">
        <f t="shared" si="61"/>
        <v>1430.3086000000001</v>
      </c>
      <c r="AB494" s="181">
        <f>_xlfn.XLOOKUP(A494,[2]KK_DRG_koef_2025a!$A:$A,[2]KK_DRG_koef_2025a!$AA:$AA)</f>
        <v>0.98060000000000003</v>
      </c>
      <c r="AC494" s="177">
        <f t="shared" si="62"/>
        <v>1282.360038</v>
      </c>
    </row>
    <row r="495" spans="1:29" ht="45" x14ac:dyDescent="0.25">
      <c r="A495" s="23" t="s">
        <v>950</v>
      </c>
      <c r="B495" s="24" t="s">
        <v>951</v>
      </c>
      <c r="C495" s="24"/>
      <c r="D495" s="24" t="s">
        <v>894</v>
      </c>
      <c r="E495" s="93" t="s">
        <v>895</v>
      </c>
      <c r="F495" s="24" t="s">
        <v>951</v>
      </c>
      <c r="G495" s="108">
        <v>0.81989999999999996</v>
      </c>
      <c r="H495" s="109">
        <v>437.49</v>
      </c>
      <c r="I495" s="99" t="s">
        <v>2090</v>
      </c>
      <c r="J495" s="25">
        <v>444.03</v>
      </c>
      <c r="K495" s="108">
        <v>0.81369999999999998</v>
      </c>
      <c r="L495" s="109">
        <v>440.27</v>
      </c>
      <c r="M495" s="25">
        <v>0.89239999999999997</v>
      </c>
      <c r="N495" s="25">
        <v>590.04</v>
      </c>
      <c r="O495" s="108">
        <v>0.78990000000000005</v>
      </c>
      <c r="P495" s="109">
        <v>594.76</v>
      </c>
      <c r="Q495" s="108">
        <v>0.78749999999999998</v>
      </c>
      <c r="R495" s="115">
        <v>650.49862499999995</v>
      </c>
      <c r="S495" s="106">
        <f t="shared" si="58"/>
        <v>0.78749999999999998</v>
      </c>
      <c r="T495" s="114">
        <f t="shared" si="63"/>
        <v>650.49862499999995</v>
      </c>
      <c r="U495" s="106">
        <f t="shared" si="64"/>
        <v>0.78749999999999998</v>
      </c>
      <c r="V495" s="176">
        <f t="shared" si="65"/>
        <v>650.49862499999995</v>
      </c>
      <c r="W495" s="183">
        <v>0.73409999999999997</v>
      </c>
      <c r="X495" s="174">
        <f t="shared" si="59"/>
        <v>806.42</v>
      </c>
      <c r="Y495" s="114">
        <f t="shared" si="60"/>
        <v>863.72</v>
      </c>
      <c r="Z495" s="181">
        <f>_xlfn.XLOOKUP(A495,'[1]DRG koeficienti'!$A:$A,'[1]DRG koeficienti'!$F:$F)</f>
        <v>0.69610000000000005</v>
      </c>
      <c r="AA495" s="177">
        <f t="shared" si="61"/>
        <v>880.70572000000004</v>
      </c>
      <c r="AB495" s="181">
        <f>_xlfn.XLOOKUP(A495,[2]KK_DRG_koef_2025a!$A:$A,[2]KK_DRG_koef_2025a!$AA:$AA)</f>
        <v>0.71709999999999996</v>
      </c>
      <c r="AC495" s="177">
        <f t="shared" si="62"/>
        <v>937.7731829999999</v>
      </c>
    </row>
    <row r="496" spans="1:29" ht="45" x14ac:dyDescent="0.25">
      <c r="A496" s="23" t="s">
        <v>952</v>
      </c>
      <c r="B496" s="24" t="s">
        <v>953</v>
      </c>
      <c r="C496" s="24"/>
      <c r="D496" s="24" t="s">
        <v>894</v>
      </c>
      <c r="E496" s="93" t="s">
        <v>895</v>
      </c>
      <c r="F496" s="24" t="s">
        <v>953</v>
      </c>
      <c r="G496" s="108">
        <v>0.49959999999999999</v>
      </c>
      <c r="H496" s="109">
        <v>266.58</v>
      </c>
      <c r="I496" s="99"/>
      <c r="J496" s="25"/>
      <c r="K496" s="108"/>
      <c r="L496" s="109"/>
      <c r="M496" s="25"/>
      <c r="N496" s="25"/>
      <c r="O496" s="108"/>
      <c r="P496" s="109"/>
      <c r="Q496" s="108">
        <v>0.49959999999999999</v>
      </c>
      <c r="R496" s="115">
        <v>412.68458799999996</v>
      </c>
      <c r="S496" s="106">
        <f t="shared" si="58"/>
        <v>0.49959999999999999</v>
      </c>
      <c r="T496" s="114">
        <f t="shared" si="63"/>
        <v>412.68458799999996</v>
      </c>
      <c r="U496" s="106">
        <f t="shared" si="64"/>
        <v>0.49959999999999999</v>
      </c>
      <c r="V496" s="176">
        <f t="shared" si="65"/>
        <v>412.68458799999996</v>
      </c>
      <c r="W496" s="183">
        <v>0.49959999999999999</v>
      </c>
      <c r="X496" s="174">
        <f t="shared" si="59"/>
        <v>548.82000000000005</v>
      </c>
      <c r="Y496" s="114">
        <f t="shared" si="60"/>
        <v>587.80999999999995</v>
      </c>
      <c r="Z496" s="181">
        <f>_xlfn.XLOOKUP(A496,'[1]DRG koeficienti'!$A:$A,'[1]DRG koeficienti'!$F:$F)</f>
        <v>0.49959999999999999</v>
      </c>
      <c r="AA496" s="177">
        <f t="shared" si="61"/>
        <v>632.09392000000003</v>
      </c>
      <c r="AB496" s="181">
        <f>_xlfn.XLOOKUP(A496,[2]KK_DRG_koef_2025a!$A:$A,[2]KK_DRG_koef_2025a!$AA:$AA)</f>
        <v>0.49959999999999999</v>
      </c>
      <c r="AC496" s="177">
        <f t="shared" si="62"/>
        <v>653.34190799999999</v>
      </c>
    </row>
    <row r="497" spans="1:29" ht="45" x14ac:dyDescent="0.25">
      <c r="A497" s="23" t="s">
        <v>954</v>
      </c>
      <c r="B497" s="24" t="s">
        <v>955</v>
      </c>
      <c r="C497" s="24"/>
      <c r="D497" s="24" t="s">
        <v>894</v>
      </c>
      <c r="E497" s="93" t="s">
        <v>895</v>
      </c>
      <c r="F497" s="24" t="s">
        <v>955</v>
      </c>
      <c r="G497" s="108">
        <v>1.1513</v>
      </c>
      <c r="H497" s="109">
        <v>614.32000000000005</v>
      </c>
      <c r="I497" s="99" t="s">
        <v>2091</v>
      </c>
      <c r="J497" s="25">
        <v>503.35</v>
      </c>
      <c r="K497" s="108">
        <v>1.0851999999999999</v>
      </c>
      <c r="L497" s="109">
        <v>587.16999999999996</v>
      </c>
      <c r="M497" s="25">
        <v>0.99860000000000004</v>
      </c>
      <c r="N497" s="25">
        <v>660.25</v>
      </c>
      <c r="O497" s="108">
        <v>1.1187</v>
      </c>
      <c r="P497" s="109">
        <v>842.34</v>
      </c>
      <c r="Q497" s="108">
        <v>1.0882000000000001</v>
      </c>
      <c r="R497" s="115">
        <v>898.88584600000002</v>
      </c>
      <c r="S497" s="106">
        <f t="shared" si="58"/>
        <v>1.0882000000000001</v>
      </c>
      <c r="T497" s="114">
        <f t="shared" si="63"/>
        <v>898.88584600000002</v>
      </c>
      <c r="U497" s="106">
        <f t="shared" si="64"/>
        <v>1.0882000000000001</v>
      </c>
      <c r="V497" s="176">
        <f t="shared" si="65"/>
        <v>898.88584600000002</v>
      </c>
      <c r="W497" s="183">
        <v>1.0894999999999999</v>
      </c>
      <c r="X497" s="174">
        <f t="shared" si="59"/>
        <v>1196.83</v>
      </c>
      <c r="Y497" s="114">
        <f t="shared" si="60"/>
        <v>1281.8699999999999</v>
      </c>
      <c r="Z497" s="181">
        <f>_xlfn.XLOOKUP(A497,'[1]DRG koeficienti'!$A:$A,'[1]DRG koeficienti'!$F:$F)</f>
        <v>0.93069999999999997</v>
      </c>
      <c r="AA497" s="177">
        <f t="shared" si="61"/>
        <v>1177.5216399999999</v>
      </c>
      <c r="AB497" s="181">
        <f>_xlfn.XLOOKUP(A497,[2]KK_DRG_koef_2025a!$A:$A,[2]KK_DRG_koef_2025a!$AA:$AA)</f>
        <v>0.8448</v>
      </c>
      <c r="AC497" s="177">
        <f t="shared" si="62"/>
        <v>1104.7703039999999</v>
      </c>
    </row>
    <row r="498" spans="1:29" ht="45" x14ac:dyDescent="0.25">
      <c r="A498" s="23" t="s">
        <v>956</v>
      </c>
      <c r="B498" s="24" t="s">
        <v>957</v>
      </c>
      <c r="C498" s="24"/>
      <c r="D498" s="24" t="s">
        <v>894</v>
      </c>
      <c r="E498" s="93" t="s">
        <v>895</v>
      </c>
      <c r="F498" s="24" t="s">
        <v>957</v>
      </c>
      <c r="G498" s="108">
        <v>0.8992</v>
      </c>
      <c r="H498" s="109">
        <v>479.8</v>
      </c>
      <c r="I498" s="99" t="s">
        <v>2092</v>
      </c>
      <c r="J498" s="25">
        <v>462.09</v>
      </c>
      <c r="K498" s="108">
        <v>0.78620000000000001</v>
      </c>
      <c r="L498" s="109">
        <v>425.39</v>
      </c>
      <c r="M498" s="25">
        <v>0.86629999999999996</v>
      </c>
      <c r="N498" s="25">
        <v>572.78</v>
      </c>
      <c r="O498" s="108">
        <v>0.98160000000000003</v>
      </c>
      <c r="P498" s="109">
        <v>739.11</v>
      </c>
      <c r="Q498" s="108">
        <v>0.91120000000000001</v>
      </c>
      <c r="R498" s="115">
        <v>752.67853600000001</v>
      </c>
      <c r="S498" s="106">
        <f t="shared" si="58"/>
        <v>0.91120000000000001</v>
      </c>
      <c r="T498" s="114">
        <f t="shared" si="63"/>
        <v>752.67853600000001</v>
      </c>
      <c r="U498" s="106">
        <f t="shared" si="64"/>
        <v>0.91120000000000001</v>
      </c>
      <c r="V498" s="176">
        <f t="shared" si="65"/>
        <v>752.67853600000001</v>
      </c>
      <c r="W498" s="183">
        <v>0.749</v>
      </c>
      <c r="X498" s="174">
        <f t="shared" si="59"/>
        <v>822.78</v>
      </c>
      <c r="Y498" s="114">
        <f t="shared" si="60"/>
        <v>881.25</v>
      </c>
      <c r="Z498" s="181">
        <f>_xlfn.XLOOKUP(A498,'[1]DRG koeficienti'!$A:$A,'[1]DRG koeficienti'!$F:$F)</f>
        <v>0.5595</v>
      </c>
      <c r="AA498" s="177">
        <f t="shared" si="61"/>
        <v>707.87940000000003</v>
      </c>
      <c r="AB498" s="181">
        <f>_xlfn.XLOOKUP(A498,[2]KK_DRG_koef_2025a!$A:$A,[2]KK_DRG_koef_2025a!$AA:$AA)</f>
        <v>0.60829999999999995</v>
      </c>
      <c r="AC498" s="177">
        <f t="shared" si="62"/>
        <v>795.4921589999999</v>
      </c>
    </row>
    <row r="499" spans="1:29" ht="45" x14ac:dyDescent="0.25">
      <c r="A499" s="23" t="s">
        <v>958</v>
      </c>
      <c r="B499" s="24" t="s">
        <v>959</v>
      </c>
      <c r="C499" s="24"/>
      <c r="D499" s="24" t="s">
        <v>894</v>
      </c>
      <c r="E499" s="93" t="s">
        <v>895</v>
      </c>
      <c r="F499" s="24" t="s">
        <v>959</v>
      </c>
      <c r="G499" s="108">
        <v>0.61880000000000002</v>
      </c>
      <c r="H499" s="109">
        <v>330.19</v>
      </c>
      <c r="I499" s="99" t="s">
        <v>2093</v>
      </c>
      <c r="J499" s="25">
        <v>285.32</v>
      </c>
      <c r="K499" s="108">
        <v>0.4929</v>
      </c>
      <c r="L499" s="109">
        <v>266.69</v>
      </c>
      <c r="M499" s="25">
        <v>0.51880000000000004</v>
      </c>
      <c r="N499" s="25">
        <v>343.02</v>
      </c>
      <c r="O499" s="108">
        <v>0.59260000000000002</v>
      </c>
      <c r="P499" s="109">
        <v>446.2</v>
      </c>
      <c r="Q499" s="108">
        <v>0.50409999999999999</v>
      </c>
      <c r="R499" s="115">
        <v>416.401723</v>
      </c>
      <c r="S499" s="106">
        <f t="shared" si="58"/>
        <v>0.50409999999999999</v>
      </c>
      <c r="T499" s="114">
        <f t="shared" si="63"/>
        <v>416.401723</v>
      </c>
      <c r="U499" s="106">
        <f t="shared" si="64"/>
        <v>0.50409999999999999</v>
      </c>
      <c r="V499" s="176">
        <f t="shared" si="65"/>
        <v>416.401723</v>
      </c>
      <c r="W499" s="183">
        <v>0.45810000000000001</v>
      </c>
      <c r="X499" s="174">
        <f t="shared" si="59"/>
        <v>503.23</v>
      </c>
      <c r="Y499" s="114">
        <f t="shared" si="60"/>
        <v>538.99</v>
      </c>
      <c r="Z499" s="181">
        <f>_xlfn.XLOOKUP(A499,'[1]DRG koeficienti'!$A:$A,'[1]DRG koeficienti'!$F:$F)</f>
        <v>0.44600000000000001</v>
      </c>
      <c r="AA499" s="177">
        <f t="shared" si="61"/>
        <v>564.27920000000006</v>
      </c>
      <c r="AB499" s="181">
        <f>_xlfn.XLOOKUP(A499,[2]KK_DRG_koef_2025a!$A:$A,[2]KK_DRG_koef_2025a!$AA:$AA)</f>
        <v>0.41110000000000002</v>
      </c>
      <c r="AC499" s="177">
        <f t="shared" si="62"/>
        <v>537.60780299999999</v>
      </c>
    </row>
    <row r="500" spans="1:29" ht="45" x14ac:dyDescent="0.25">
      <c r="A500" s="23" t="s">
        <v>960</v>
      </c>
      <c r="B500" s="24" t="s">
        <v>961</v>
      </c>
      <c r="C500" s="24"/>
      <c r="D500" s="24" t="s">
        <v>814</v>
      </c>
      <c r="E500" s="93" t="s">
        <v>815</v>
      </c>
      <c r="F500" s="24" t="s">
        <v>961</v>
      </c>
      <c r="G500" s="108">
        <v>0.39279999999999998</v>
      </c>
      <c r="H500" s="109">
        <v>209.59</v>
      </c>
      <c r="I500" s="99"/>
      <c r="J500" s="25"/>
      <c r="K500" s="108"/>
      <c r="L500" s="109"/>
      <c r="M500" s="25"/>
      <c r="N500" s="25"/>
      <c r="O500" s="108"/>
      <c r="P500" s="109"/>
      <c r="Q500" s="108">
        <v>0.39279999999999998</v>
      </c>
      <c r="R500" s="115">
        <v>324.464584</v>
      </c>
      <c r="S500" s="106">
        <f t="shared" si="58"/>
        <v>0.39279999999999998</v>
      </c>
      <c r="T500" s="114">
        <f t="shared" si="63"/>
        <v>324.464584</v>
      </c>
      <c r="U500" s="106">
        <f t="shared" si="64"/>
        <v>0.39279999999999998</v>
      </c>
      <c r="V500" s="176">
        <f t="shared" si="65"/>
        <v>324.464584</v>
      </c>
      <c r="W500" s="183">
        <v>0.39279999999999998</v>
      </c>
      <c r="X500" s="174">
        <f t="shared" si="59"/>
        <v>431.49</v>
      </c>
      <c r="Y500" s="114">
        <f t="shared" si="60"/>
        <v>462.16</v>
      </c>
      <c r="Z500" s="181">
        <f>_xlfn.XLOOKUP(A500,'[1]DRG koeficienti'!$A:$A,'[1]DRG koeficienti'!$F:$F)</f>
        <v>0.39279999999999998</v>
      </c>
      <c r="AA500" s="177">
        <f t="shared" si="61"/>
        <v>496.97055999999998</v>
      </c>
      <c r="AB500" s="181">
        <f>_xlfn.XLOOKUP(A500,[2]KK_DRG_koef_2025a!$A:$A,[2]KK_DRG_koef_2025a!$AA:$AA)</f>
        <v>0.39279999999999998</v>
      </c>
      <c r="AC500" s="177">
        <f t="shared" si="62"/>
        <v>513.67634399999997</v>
      </c>
    </row>
    <row r="501" spans="1:29" ht="45" x14ac:dyDescent="0.25">
      <c r="A501" s="23" t="s">
        <v>962</v>
      </c>
      <c r="B501" s="24" t="s">
        <v>963</v>
      </c>
      <c r="C501" s="24"/>
      <c r="D501" s="24" t="s">
        <v>894</v>
      </c>
      <c r="E501" s="93" t="s">
        <v>895</v>
      </c>
      <c r="F501" s="24" t="s">
        <v>963</v>
      </c>
      <c r="G501" s="108">
        <v>1.2149000000000001</v>
      </c>
      <c r="H501" s="109">
        <v>648.26</v>
      </c>
      <c r="I501" s="99" t="s">
        <v>2094</v>
      </c>
      <c r="J501" s="25">
        <v>678.11</v>
      </c>
      <c r="K501" s="108">
        <v>1.1111</v>
      </c>
      <c r="L501" s="109">
        <v>601.17999999999995</v>
      </c>
      <c r="M501" s="25">
        <v>1.0991</v>
      </c>
      <c r="N501" s="25">
        <v>726.7</v>
      </c>
      <c r="O501" s="108">
        <v>1.2866</v>
      </c>
      <c r="P501" s="109">
        <v>968.76</v>
      </c>
      <c r="Q501" s="108">
        <v>1.3049999999999999</v>
      </c>
      <c r="R501" s="115">
        <v>1077.9691499999999</v>
      </c>
      <c r="S501" s="106">
        <f t="shared" si="58"/>
        <v>1.3049999999999999</v>
      </c>
      <c r="T501" s="114">
        <f t="shared" si="63"/>
        <v>1077.9691499999999</v>
      </c>
      <c r="U501" s="106">
        <f t="shared" si="64"/>
        <v>1.3049999999999999</v>
      </c>
      <c r="V501" s="176">
        <f t="shared" si="65"/>
        <v>1077.9691499999999</v>
      </c>
      <c r="W501" s="183">
        <v>1.2770999999999999</v>
      </c>
      <c r="X501" s="174">
        <f t="shared" si="59"/>
        <v>1402.91</v>
      </c>
      <c r="Y501" s="114">
        <f t="shared" si="60"/>
        <v>1502.6</v>
      </c>
      <c r="Z501" s="181">
        <f>_xlfn.XLOOKUP(A501,'[1]DRG koeficienti'!$A:$A,'[1]DRG koeficienti'!$F:$F)</f>
        <v>1.3072999999999999</v>
      </c>
      <c r="AA501" s="177">
        <f t="shared" si="61"/>
        <v>1653.99596</v>
      </c>
      <c r="AB501" s="181">
        <f>_xlfn.XLOOKUP(A501,[2]KK_DRG_koef_2025a!$A:$A,[2]KK_DRG_koef_2025a!$AA:$AA)</f>
        <v>1.1405000000000001</v>
      </c>
      <c r="AC501" s="177">
        <f t="shared" si="62"/>
        <v>1491.4660650000001</v>
      </c>
    </row>
    <row r="502" spans="1:29" ht="45" x14ac:dyDescent="0.25">
      <c r="A502" s="23" t="s">
        <v>964</v>
      </c>
      <c r="B502" s="24" t="s">
        <v>965</v>
      </c>
      <c r="C502" s="24"/>
      <c r="D502" s="24" t="s">
        <v>894</v>
      </c>
      <c r="E502" s="93" t="s">
        <v>895</v>
      </c>
      <c r="F502" s="24" t="s">
        <v>965</v>
      </c>
      <c r="G502" s="108">
        <v>0.28100000000000003</v>
      </c>
      <c r="H502" s="109">
        <v>149.94</v>
      </c>
      <c r="I502" s="99"/>
      <c r="J502" s="25"/>
      <c r="K502" s="108"/>
      <c r="L502" s="109"/>
      <c r="M502" s="25"/>
      <c r="N502" s="25"/>
      <c r="O502" s="108"/>
      <c r="P502" s="109"/>
      <c r="Q502" s="108">
        <v>0.28100000000000003</v>
      </c>
      <c r="R502" s="115">
        <v>232.11443000000003</v>
      </c>
      <c r="S502" s="106">
        <f t="shared" si="58"/>
        <v>0.28100000000000003</v>
      </c>
      <c r="T502" s="114">
        <f t="shared" si="63"/>
        <v>232.11443000000003</v>
      </c>
      <c r="U502" s="106">
        <f t="shared" si="64"/>
        <v>0.28100000000000003</v>
      </c>
      <c r="V502" s="176">
        <f t="shared" si="65"/>
        <v>232.11443000000003</v>
      </c>
      <c r="W502" s="183">
        <v>0.28100000000000003</v>
      </c>
      <c r="X502" s="174">
        <f t="shared" si="59"/>
        <v>308.68</v>
      </c>
      <c r="Y502" s="114">
        <f t="shared" si="60"/>
        <v>330.62</v>
      </c>
      <c r="Z502" s="181">
        <f>_xlfn.XLOOKUP(A502,'[1]DRG koeficienti'!$A:$A,'[1]DRG koeficienti'!$F:$F)</f>
        <v>0.28100000000000003</v>
      </c>
      <c r="AA502" s="177">
        <f t="shared" si="61"/>
        <v>355.52120000000002</v>
      </c>
      <c r="AB502" s="181">
        <f>_xlfn.XLOOKUP(A502,[2]KK_DRG_koef_2025a!$A:$A,[2]KK_DRG_koef_2025a!$AA:$AA)</f>
        <v>0.28100000000000003</v>
      </c>
      <c r="AC502" s="177">
        <f t="shared" si="62"/>
        <v>367.47213000000005</v>
      </c>
    </row>
    <row r="503" spans="1:29" ht="45" x14ac:dyDescent="0.25">
      <c r="A503" s="161" t="s">
        <v>966</v>
      </c>
      <c r="B503" s="162" t="s">
        <v>967</v>
      </c>
      <c r="C503" s="162" t="s">
        <v>2317</v>
      </c>
      <c r="D503" s="24" t="s">
        <v>894</v>
      </c>
      <c r="E503" s="93" t="s">
        <v>895</v>
      </c>
      <c r="F503" s="162" t="s">
        <v>967</v>
      </c>
      <c r="G503" s="108">
        <v>1.1002000000000001</v>
      </c>
      <c r="H503" s="109">
        <v>587.05999999999995</v>
      </c>
      <c r="I503" s="99" t="s">
        <v>2095</v>
      </c>
      <c r="J503" s="25">
        <v>228.56</v>
      </c>
      <c r="K503" s="108">
        <v>0.3805</v>
      </c>
      <c r="L503" s="109">
        <v>205.88</v>
      </c>
      <c r="M503" s="25">
        <v>1.0509999999999999</v>
      </c>
      <c r="N503" s="25">
        <v>694.9</v>
      </c>
      <c r="O503" s="108">
        <v>0.4052</v>
      </c>
      <c r="P503" s="109">
        <v>305.10000000000002</v>
      </c>
      <c r="Q503" s="108">
        <v>0.44280000000000003</v>
      </c>
      <c r="R503" s="115">
        <v>365.76608400000003</v>
      </c>
      <c r="S503" s="106">
        <f t="shared" si="58"/>
        <v>0.44280000000000003</v>
      </c>
      <c r="T503" s="114">
        <f t="shared" si="63"/>
        <v>365.76608400000003</v>
      </c>
      <c r="U503" s="106">
        <f t="shared" si="64"/>
        <v>0.44280000000000003</v>
      </c>
      <c r="V503" s="176">
        <f t="shared" si="65"/>
        <v>365.76608400000003</v>
      </c>
      <c r="W503" s="183"/>
      <c r="X503" s="174"/>
      <c r="Y503" s="114"/>
      <c r="Z503" s="181"/>
      <c r="AA503" s="177"/>
      <c r="AB503" s="181"/>
      <c r="AC503" s="177"/>
    </row>
    <row r="504" spans="1:29" ht="45" x14ac:dyDescent="0.25">
      <c r="A504" s="28" t="s">
        <v>1735</v>
      </c>
      <c r="B504" s="29" t="s">
        <v>1736</v>
      </c>
      <c r="C504" s="24" t="s">
        <v>1727</v>
      </c>
      <c r="D504" s="30" t="s">
        <v>894</v>
      </c>
      <c r="E504" s="93" t="s">
        <v>895</v>
      </c>
      <c r="F504" s="29" t="s">
        <v>1736</v>
      </c>
      <c r="G504" s="108"/>
      <c r="H504" s="109"/>
      <c r="I504" s="99"/>
      <c r="J504" s="25"/>
      <c r="K504" s="108"/>
      <c r="L504" s="109"/>
      <c r="M504" s="25"/>
      <c r="N504" s="25"/>
      <c r="O504" s="108">
        <v>1</v>
      </c>
      <c r="P504" s="109">
        <v>752.96</v>
      </c>
      <c r="Q504" s="108">
        <v>1</v>
      </c>
      <c r="R504" s="115">
        <v>826.03</v>
      </c>
      <c r="S504" s="106">
        <f t="shared" si="58"/>
        <v>1</v>
      </c>
      <c r="T504" s="114">
        <f t="shared" si="63"/>
        <v>826.03</v>
      </c>
      <c r="U504" s="106">
        <f t="shared" si="64"/>
        <v>1</v>
      </c>
      <c r="V504" s="176">
        <f t="shared" si="65"/>
        <v>826.03</v>
      </c>
      <c r="W504" s="183">
        <v>0.43309999999999998</v>
      </c>
      <c r="X504" s="174">
        <f t="shared" si="59"/>
        <v>475.76</v>
      </c>
      <c r="Y504" s="114">
        <f t="shared" si="60"/>
        <v>509.57</v>
      </c>
      <c r="Z504" s="181">
        <f>_xlfn.XLOOKUP(A504,'[1]DRG koeficienti'!$A:$A,'[1]DRG koeficienti'!$F:$F)</f>
        <v>0.32990000000000003</v>
      </c>
      <c r="AA504" s="177">
        <f t="shared" si="61"/>
        <v>417.38948000000005</v>
      </c>
      <c r="AB504" s="181">
        <f>_xlfn.XLOOKUP(A504,[2]KK_DRG_koef_2025a!$A:$A,[2]KK_DRG_koef_2025a!$AA:$AA)</f>
        <v>0.29970000000000002</v>
      </c>
      <c r="AC504" s="177">
        <f t="shared" si="62"/>
        <v>391.92668100000003</v>
      </c>
    </row>
    <row r="505" spans="1:29" ht="45" x14ac:dyDescent="0.25">
      <c r="A505" s="161" t="s">
        <v>968</v>
      </c>
      <c r="B505" s="162" t="s">
        <v>969</v>
      </c>
      <c r="C505" s="162" t="s">
        <v>2317</v>
      </c>
      <c r="D505" s="24" t="s">
        <v>894</v>
      </c>
      <c r="E505" s="93" t="s">
        <v>895</v>
      </c>
      <c r="F505" s="162" t="s">
        <v>969</v>
      </c>
      <c r="G505" s="108">
        <v>0.51300000000000001</v>
      </c>
      <c r="H505" s="109">
        <v>273.73</v>
      </c>
      <c r="I505" s="99" t="s">
        <v>2096</v>
      </c>
      <c r="J505" s="25">
        <v>218.14</v>
      </c>
      <c r="K505" s="108">
        <v>0.45879999999999999</v>
      </c>
      <c r="L505" s="109">
        <v>248.24</v>
      </c>
      <c r="M505" s="25">
        <v>0.42709999999999998</v>
      </c>
      <c r="N505" s="25">
        <v>282.39</v>
      </c>
      <c r="O505" s="108">
        <v>0.41820000000000002</v>
      </c>
      <c r="P505" s="109">
        <v>314.89</v>
      </c>
      <c r="Q505" s="108">
        <v>0.38500000000000001</v>
      </c>
      <c r="R505" s="115">
        <v>318.02154999999999</v>
      </c>
      <c r="S505" s="106">
        <f t="shared" si="58"/>
        <v>0.38500000000000001</v>
      </c>
      <c r="T505" s="114">
        <f t="shared" si="63"/>
        <v>318.02154999999999</v>
      </c>
      <c r="U505" s="106">
        <f t="shared" si="64"/>
        <v>0.38500000000000001</v>
      </c>
      <c r="V505" s="176">
        <f t="shared" si="65"/>
        <v>318.02154999999999</v>
      </c>
      <c r="W505" s="183"/>
      <c r="X505" s="174"/>
      <c r="Y505" s="114"/>
      <c r="Z505" s="181"/>
      <c r="AA505" s="177"/>
      <c r="AB505" s="181"/>
      <c r="AC505" s="177"/>
    </row>
    <row r="506" spans="1:29" ht="45" x14ac:dyDescent="0.25">
      <c r="A506" s="23" t="s">
        <v>970</v>
      </c>
      <c r="B506" s="24" t="s">
        <v>971</v>
      </c>
      <c r="C506" s="24"/>
      <c r="D506" s="24" t="s">
        <v>894</v>
      </c>
      <c r="E506" s="93" t="s">
        <v>895</v>
      </c>
      <c r="F506" s="24" t="s">
        <v>971</v>
      </c>
      <c r="G506" s="108">
        <v>0.32150000000000001</v>
      </c>
      <c r="H506" s="109">
        <v>171.55</v>
      </c>
      <c r="I506" s="99"/>
      <c r="J506" s="25"/>
      <c r="K506" s="108"/>
      <c r="L506" s="109"/>
      <c r="M506" s="25"/>
      <c r="N506" s="25"/>
      <c r="O506" s="108"/>
      <c r="P506" s="109"/>
      <c r="Q506" s="108">
        <v>0.32150000000000001</v>
      </c>
      <c r="R506" s="115">
        <v>265.568645</v>
      </c>
      <c r="S506" s="106">
        <f t="shared" si="58"/>
        <v>0.32150000000000001</v>
      </c>
      <c r="T506" s="114">
        <f t="shared" si="63"/>
        <v>265.568645</v>
      </c>
      <c r="U506" s="106">
        <f t="shared" si="64"/>
        <v>0.32150000000000001</v>
      </c>
      <c r="V506" s="176">
        <f t="shared" si="65"/>
        <v>265.568645</v>
      </c>
      <c r="W506" s="183">
        <v>0.32150000000000001</v>
      </c>
      <c r="X506" s="174">
        <f t="shared" si="59"/>
        <v>353.17</v>
      </c>
      <c r="Y506" s="114">
        <f t="shared" si="60"/>
        <v>378.27</v>
      </c>
      <c r="Z506" s="181">
        <f>_xlfn.XLOOKUP(A506,'[1]DRG koeficienti'!$A:$A,'[1]DRG koeficienti'!$F:$F)</f>
        <v>0.32150000000000001</v>
      </c>
      <c r="AA506" s="177">
        <f t="shared" si="61"/>
        <v>406.76180000000005</v>
      </c>
      <c r="AB506" s="181">
        <f>_xlfn.XLOOKUP(A506,[2]KK_DRG_koef_2025a!$A:$A,[2]KK_DRG_koef_2025a!$AA:$AA)</f>
        <v>0.32150000000000001</v>
      </c>
      <c r="AC506" s="177">
        <f t="shared" si="62"/>
        <v>420.43519500000002</v>
      </c>
    </row>
    <row r="507" spans="1:29" ht="45" x14ac:dyDescent="0.25">
      <c r="A507" s="23" t="s">
        <v>972</v>
      </c>
      <c r="B507" s="24" t="s">
        <v>973</v>
      </c>
      <c r="C507" s="24"/>
      <c r="D507" s="24" t="s">
        <v>894</v>
      </c>
      <c r="E507" s="93" t="s">
        <v>895</v>
      </c>
      <c r="F507" s="24" t="s">
        <v>973</v>
      </c>
      <c r="G507" s="108">
        <v>1.0105</v>
      </c>
      <c r="H507" s="109">
        <v>539.19000000000005</v>
      </c>
      <c r="I507" s="99" t="s">
        <v>2097</v>
      </c>
      <c r="J507" s="25">
        <v>505.37</v>
      </c>
      <c r="K507" s="108">
        <v>0.89690000000000003</v>
      </c>
      <c r="L507" s="109">
        <v>485.29</v>
      </c>
      <c r="M507" s="25">
        <v>1.0627</v>
      </c>
      <c r="N507" s="25">
        <v>702.64</v>
      </c>
      <c r="O507" s="108">
        <v>1.3492</v>
      </c>
      <c r="P507" s="109">
        <v>1015.89</v>
      </c>
      <c r="Q507" s="108">
        <v>1.3384</v>
      </c>
      <c r="R507" s="115">
        <v>1105.558552</v>
      </c>
      <c r="S507" s="106">
        <f t="shared" ref="S507:S570" si="66">Q507</f>
        <v>1.3384</v>
      </c>
      <c r="T507" s="114">
        <f t="shared" si="63"/>
        <v>1105.558552</v>
      </c>
      <c r="U507" s="106">
        <f t="shared" si="64"/>
        <v>1.3384</v>
      </c>
      <c r="V507" s="176">
        <f t="shared" si="65"/>
        <v>1105.558552</v>
      </c>
      <c r="W507" s="183">
        <v>0.99780000000000002</v>
      </c>
      <c r="X507" s="174">
        <f t="shared" si="59"/>
        <v>1096.0899999999999</v>
      </c>
      <c r="Y507" s="114">
        <f t="shared" si="60"/>
        <v>1173.98</v>
      </c>
      <c r="Z507" s="181">
        <f>_xlfn.XLOOKUP(A507,'[1]DRG koeficienti'!$A:$A,'[1]DRG koeficienti'!$F:$F)</f>
        <v>1.1735</v>
      </c>
      <c r="AA507" s="177">
        <f t="shared" si="61"/>
        <v>1484.7121999999999</v>
      </c>
      <c r="AB507" s="181">
        <f>_xlfn.XLOOKUP(A507,[2]KK_DRG_koef_2025a!$A:$A,[2]KK_DRG_koef_2025a!$AA:$AA)</f>
        <v>0.98570000000000002</v>
      </c>
      <c r="AC507" s="177">
        <f t="shared" si="62"/>
        <v>1289.0294610000001</v>
      </c>
    </row>
    <row r="508" spans="1:29" ht="45" x14ac:dyDescent="0.25">
      <c r="A508" s="23" t="s">
        <v>974</v>
      </c>
      <c r="B508" s="24" t="s">
        <v>975</v>
      </c>
      <c r="C508" s="24"/>
      <c r="D508" s="24" t="s">
        <v>894</v>
      </c>
      <c r="E508" s="93" t="s">
        <v>895</v>
      </c>
      <c r="F508" s="24" t="s">
        <v>975</v>
      </c>
      <c r="G508" s="108">
        <v>0.7833</v>
      </c>
      <c r="H508" s="109">
        <v>417.96</v>
      </c>
      <c r="I508" s="99" t="s">
        <v>2098</v>
      </c>
      <c r="J508" s="25">
        <v>435.63</v>
      </c>
      <c r="K508" s="108">
        <v>0.6109</v>
      </c>
      <c r="L508" s="109">
        <v>330.54</v>
      </c>
      <c r="M508" s="25">
        <v>0.80649999999999999</v>
      </c>
      <c r="N508" s="25">
        <v>533.24</v>
      </c>
      <c r="O508" s="108">
        <v>0.94389999999999996</v>
      </c>
      <c r="P508" s="109">
        <v>710.72</v>
      </c>
      <c r="Q508" s="108">
        <v>0.82699999999999996</v>
      </c>
      <c r="R508" s="115">
        <v>683.12680999999998</v>
      </c>
      <c r="S508" s="106">
        <f t="shared" si="66"/>
        <v>0.82699999999999996</v>
      </c>
      <c r="T508" s="114">
        <f t="shared" si="63"/>
        <v>683.12680999999998</v>
      </c>
      <c r="U508" s="106">
        <f t="shared" si="64"/>
        <v>0.82699999999999996</v>
      </c>
      <c r="V508" s="176">
        <f t="shared" si="65"/>
        <v>683.12680999999998</v>
      </c>
      <c r="W508" s="183">
        <v>0.95140000000000002</v>
      </c>
      <c r="X508" s="174">
        <f t="shared" si="59"/>
        <v>1045.1199999999999</v>
      </c>
      <c r="Y508" s="114">
        <f t="shared" si="60"/>
        <v>1119.3900000000001</v>
      </c>
      <c r="Z508" s="181">
        <f>_xlfn.XLOOKUP(A508,'[1]DRG koeficienti'!$A:$A,'[1]DRG koeficienti'!$F:$F)</f>
        <v>0.80030000000000001</v>
      </c>
      <c r="AA508" s="177">
        <f t="shared" si="61"/>
        <v>1012.5395600000001</v>
      </c>
      <c r="AB508" s="181">
        <f>_xlfn.XLOOKUP(A508,[2]KK_DRG_koef_2025a!$A:$A,[2]KK_DRG_koef_2025a!$AA:$AA)</f>
        <v>0.86250000000000004</v>
      </c>
      <c r="AC508" s="177">
        <f t="shared" si="62"/>
        <v>1127.9171250000002</v>
      </c>
    </row>
    <row r="509" spans="1:29" ht="45" x14ac:dyDescent="0.25">
      <c r="A509" s="23" t="s">
        <v>976</v>
      </c>
      <c r="B509" s="24" t="s">
        <v>977</v>
      </c>
      <c r="C509" s="24"/>
      <c r="D509" s="24" t="s">
        <v>894</v>
      </c>
      <c r="E509" s="93" t="s">
        <v>895</v>
      </c>
      <c r="F509" s="24" t="s">
        <v>977</v>
      </c>
      <c r="G509" s="108">
        <v>0.23930000000000001</v>
      </c>
      <c r="H509" s="109">
        <v>127.69</v>
      </c>
      <c r="I509" s="99"/>
      <c r="J509" s="25"/>
      <c r="K509" s="108"/>
      <c r="L509" s="109"/>
      <c r="M509" s="25"/>
      <c r="N509" s="25"/>
      <c r="O509" s="108"/>
      <c r="P509" s="109"/>
      <c r="Q509" s="108">
        <v>0.23930000000000001</v>
      </c>
      <c r="R509" s="115">
        <v>197.66897900000001</v>
      </c>
      <c r="S509" s="106">
        <f t="shared" si="66"/>
        <v>0.23930000000000001</v>
      </c>
      <c r="T509" s="114">
        <f t="shared" si="63"/>
        <v>197.66897900000001</v>
      </c>
      <c r="U509" s="106">
        <f t="shared" si="64"/>
        <v>0.23930000000000001</v>
      </c>
      <c r="V509" s="176">
        <f t="shared" si="65"/>
        <v>197.66897900000001</v>
      </c>
      <c r="W509" s="183">
        <v>0.23930000000000001</v>
      </c>
      <c r="X509" s="174">
        <f t="shared" si="59"/>
        <v>262.87</v>
      </c>
      <c r="Y509" s="114">
        <f t="shared" si="60"/>
        <v>281.55</v>
      </c>
      <c r="Z509" s="181">
        <f>_xlfn.XLOOKUP(A509,'[1]DRG koeficienti'!$A:$A,'[1]DRG koeficienti'!$F:$F)</f>
        <v>0.23930000000000001</v>
      </c>
      <c r="AA509" s="177">
        <f t="shared" si="61"/>
        <v>302.76236</v>
      </c>
      <c r="AB509" s="181">
        <f>_xlfn.XLOOKUP(A509,[2]KK_DRG_koef_2025a!$A:$A,[2]KK_DRG_koef_2025a!$AA:$AA)</f>
        <v>0.23930000000000001</v>
      </c>
      <c r="AC509" s="177">
        <f t="shared" si="62"/>
        <v>312.93978900000002</v>
      </c>
    </row>
    <row r="510" spans="1:29" ht="45" x14ac:dyDescent="0.25">
      <c r="A510" s="23" t="s">
        <v>978</v>
      </c>
      <c r="B510" s="24" t="s">
        <v>979</v>
      </c>
      <c r="C510" s="24"/>
      <c r="D510" s="24" t="s">
        <v>894</v>
      </c>
      <c r="E510" s="93" t="s">
        <v>895</v>
      </c>
      <c r="F510" s="24" t="s">
        <v>979</v>
      </c>
      <c r="G510" s="108">
        <v>0.69040000000000001</v>
      </c>
      <c r="H510" s="109">
        <v>368.39</v>
      </c>
      <c r="I510" s="99" t="s">
        <v>2099</v>
      </c>
      <c r="J510" s="25">
        <v>320.58</v>
      </c>
      <c r="K510" s="108">
        <v>0.61519999999999997</v>
      </c>
      <c r="L510" s="109">
        <v>332.87</v>
      </c>
      <c r="M510" s="25">
        <v>0.68069999999999997</v>
      </c>
      <c r="N510" s="25">
        <v>450.07</v>
      </c>
      <c r="O510" s="108">
        <v>0.71220000000000006</v>
      </c>
      <c r="P510" s="109">
        <v>536.26</v>
      </c>
      <c r="Q510" s="108">
        <v>0.69910000000000005</v>
      </c>
      <c r="R510" s="115">
        <v>577.47757300000001</v>
      </c>
      <c r="S510" s="106">
        <f t="shared" si="66"/>
        <v>0.69910000000000005</v>
      </c>
      <c r="T510" s="114">
        <f t="shared" si="63"/>
        <v>577.47757300000001</v>
      </c>
      <c r="U510" s="106">
        <f t="shared" si="64"/>
        <v>0.69910000000000005</v>
      </c>
      <c r="V510" s="176">
        <f t="shared" si="65"/>
        <v>577.47757300000001</v>
      </c>
      <c r="W510" s="183">
        <v>0.81469999999999998</v>
      </c>
      <c r="X510" s="174">
        <f t="shared" si="59"/>
        <v>894.96</v>
      </c>
      <c r="Y510" s="114">
        <f t="shared" si="60"/>
        <v>958.55</v>
      </c>
      <c r="Z510" s="181">
        <f>_xlfn.XLOOKUP(A510,'[1]DRG koeficienti'!$A:$A,'[1]DRG koeficienti'!$F:$F)</f>
        <v>0.74970000000000003</v>
      </c>
      <c r="AA510" s="177">
        <f t="shared" si="61"/>
        <v>948.52044000000012</v>
      </c>
      <c r="AB510" s="181">
        <f>_xlfn.XLOOKUP(A510,[2]KK_DRG_koef_2025a!$A:$A,[2]KK_DRG_koef_2025a!$AA:$AA)</f>
        <v>0.74280000000000002</v>
      </c>
      <c r="AC510" s="177">
        <f t="shared" si="62"/>
        <v>971.381844</v>
      </c>
    </row>
    <row r="511" spans="1:29" ht="45" x14ac:dyDescent="0.25">
      <c r="A511" s="23" t="s">
        <v>980</v>
      </c>
      <c r="B511" s="24" t="s">
        <v>981</v>
      </c>
      <c r="C511" s="24"/>
      <c r="D511" s="24" t="s">
        <v>894</v>
      </c>
      <c r="E511" s="93" t="s">
        <v>895</v>
      </c>
      <c r="F511" s="24" t="s">
        <v>981</v>
      </c>
      <c r="G511" s="108">
        <v>0.60029999999999994</v>
      </c>
      <c r="H511" s="109">
        <v>320.31</v>
      </c>
      <c r="I511" s="99" t="s">
        <v>2100</v>
      </c>
      <c r="J511" s="25">
        <v>272.88</v>
      </c>
      <c r="K511" s="108">
        <v>0.55530000000000002</v>
      </c>
      <c r="L511" s="109">
        <v>300.45999999999998</v>
      </c>
      <c r="M511" s="25">
        <v>0.56769999999999998</v>
      </c>
      <c r="N511" s="25">
        <v>375.35</v>
      </c>
      <c r="O511" s="108">
        <v>0.50749999999999995</v>
      </c>
      <c r="P511" s="109">
        <v>382.13</v>
      </c>
      <c r="Q511" s="108">
        <v>0.64329999999999998</v>
      </c>
      <c r="R511" s="115">
        <v>531.38509899999997</v>
      </c>
      <c r="S511" s="106">
        <f t="shared" si="66"/>
        <v>0.64329999999999998</v>
      </c>
      <c r="T511" s="114">
        <f t="shared" si="63"/>
        <v>531.38509899999997</v>
      </c>
      <c r="U511" s="106">
        <f t="shared" si="64"/>
        <v>0.64329999999999998</v>
      </c>
      <c r="V511" s="176">
        <f t="shared" si="65"/>
        <v>531.38509899999997</v>
      </c>
      <c r="W511" s="183">
        <v>0.62819999999999998</v>
      </c>
      <c r="X511" s="174">
        <f t="shared" si="59"/>
        <v>690.08</v>
      </c>
      <c r="Y511" s="114">
        <f t="shared" si="60"/>
        <v>739.12</v>
      </c>
      <c r="Z511" s="181">
        <f>_xlfn.XLOOKUP(A511,'[1]DRG koeficienti'!$A:$A,'[1]DRG koeficienti'!$F:$F)</f>
        <v>0.55779999999999996</v>
      </c>
      <c r="AA511" s="177">
        <f t="shared" si="61"/>
        <v>705.72856000000002</v>
      </c>
      <c r="AB511" s="181">
        <f>_xlfn.XLOOKUP(A511,[2]KK_DRG_koef_2025a!$A:$A,[2]KK_DRG_koef_2025a!$AA:$AA)</f>
        <v>0.54859999999999998</v>
      </c>
      <c r="AC511" s="177">
        <f t="shared" si="62"/>
        <v>717.42067799999995</v>
      </c>
    </row>
    <row r="512" spans="1:29" ht="45" x14ac:dyDescent="0.25">
      <c r="A512" s="23" t="s">
        <v>982</v>
      </c>
      <c r="B512" s="24" t="s">
        <v>983</v>
      </c>
      <c r="C512" s="24"/>
      <c r="D512" s="24" t="s">
        <v>894</v>
      </c>
      <c r="E512" s="93" t="s">
        <v>895</v>
      </c>
      <c r="F512" s="24" t="s">
        <v>983</v>
      </c>
      <c r="G512" s="108">
        <v>0.56710000000000005</v>
      </c>
      <c r="H512" s="109">
        <v>302.60000000000002</v>
      </c>
      <c r="I512" s="99" t="s">
        <v>2101</v>
      </c>
      <c r="J512" s="25">
        <v>285.76</v>
      </c>
      <c r="K512" s="108">
        <v>0.53220000000000001</v>
      </c>
      <c r="L512" s="109">
        <v>287.95999999999998</v>
      </c>
      <c r="M512" s="25">
        <v>0.58879999999999999</v>
      </c>
      <c r="N512" s="25">
        <v>389.3</v>
      </c>
      <c r="O512" s="108">
        <v>0.61890000000000001</v>
      </c>
      <c r="P512" s="109">
        <v>466.01</v>
      </c>
      <c r="Q512" s="108">
        <v>0.65290000000000004</v>
      </c>
      <c r="R512" s="115">
        <v>539.31498699999997</v>
      </c>
      <c r="S512" s="106">
        <f t="shared" si="66"/>
        <v>0.65290000000000004</v>
      </c>
      <c r="T512" s="114">
        <f t="shared" si="63"/>
        <v>539.31498699999997</v>
      </c>
      <c r="U512" s="106">
        <f t="shared" si="64"/>
        <v>0.65290000000000004</v>
      </c>
      <c r="V512" s="176">
        <f t="shared" si="65"/>
        <v>539.31498699999997</v>
      </c>
      <c r="W512" s="183">
        <v>0.64939999999999998</v>
      </c>
      <c r="X512" s="174">
        <f t="shared" si="59"/>
        <v>713.37</v>
      </c>
      <c r="Y512" s="114">
        <f t="shared" si="60"/>
        <v>764.06</v>
      </c>
      <c r="Z512" s="181">
        <f>_xlfn.XLOOKUP(A512,'[1]DRG koeficienti'!$A:$A,'[1]DRG koeficienti'!$F:$F)</f>
        <v>0.66190000000000004</v>
      </c>
      <c r="AA512" s="177">
        <f t="shared" si="61"/>
        <v>837.43588000000011</v>
      </c>
      <c r="AB512" s="181">
        <f>_xlfn.XLOOKUP(A512,[2]KK_DRG_koef_2025a!$A:$A,[2]KK_DRG_koef_2025a!$AA:$AA)</f>
        <v>0.59330000000000005</v>
      </c>
      <c r="AC512" s="177">
        <f t="shared" si="62"/>
        <v>775.87620900000013</v>
      </c>
    </row>
    <row r="513" spans="1:29" ht="45" x14ac:dyDescent="0.25">
      <c r="A513" s="23" t="s">
        <v>984</v>
      </c>
      <c r="B513" s="24" t="s">
        <v>985</v>
      </c>
      <c r="C513" s="24"/>
      <c r="D513" s="24" t="s">
        <v>894</v>
      </c>
      <c r="E513" s="93" t="s">
        <v>895</v>
      </c>
      <c r="F513" s="24" t="s">
        <v>985</v>
      </c>
      <c r="G513" s="108">
        <v>0.42080000000000001</v>
      </c>
      <c r="H513" s="109">
        <v>224.53</v>
      </c>
      <c r="I513" s="99" t="s">
        <v>2102</v>
      </c>
      <c r="J513" s="25">
        <v>188.45</v>
      </c>
      <c r="K513" s="108">
        <v>0.35859999999999997</v>
      </c>
      <c r="L513" s="109">
        <v>194.03</v>
      </c>
      <c r="M513" s="25">
        <v>0.38790000000000002</v>
      </c>
      <c r="N513" s="25">
        <v>256.47000000000003</v>
      </c>
      <c r="O513" s="108">
        <v>0.38940000000000002</v>
      </c>
      <c r="P513" s="109">
        <v>293.2</v>
      </c>
      <c r="Q513" s="108">
        <v>0.44059999999999999</v>
      </c>
      <c r="R513" s="115">
        <v>363.94881799999996</v>
      </c>
      <c r="S513" s="106">
        <f t="shared" si="66"/>
        <v>0.44059999999999999</v>
      </c>
      <c r="T513" s="114">
        <f t="shared" si="63"/>
        <v>363.94881799999996</v>
      </c>
      <c r="U513" s="106">
        <f t="shared" si="64"/>
        <v>0.44059999999999999</v>
      </c>
      <c r="V513" s="176">
        <f t="shared" si="65"/>
        <v>363.94881799999996</v>
      </c>
      <c r="W513" s="183">
        <v>0.41349999999999998</v>
      </c>
      <c r="X513" s="174">
        <f t="shared" si="59"/>
        <v>454.23</v>
      </c>
      <c r="Y513" s="114">
        <f t="shared" si="60"/>
        <v>486.51</v>
      </c>
      <c r="Z513" s="181">
        <f>_xlfn.XLOOKUP(A513,'[1]DRG koeficienti'!$A:$A,'[1]DRG koeficienti'!$F:$F)</f>
        <v>0.42230000000000001</v>
      </c>
      <c r="AA513" s="177">
        <f t="shared" si="61"/>
        <v>534.29396000000008</v>
      </c>
      <c r="AB513" s="181">
        <f>_xlfn.XLOOKUP(A513,[2]KK_DRG_koef_2025a!$A:$A,[2]KK_DRG_koef_2025a!$AA:$AA)</f>
        <v>0.39360000000000001</v>
      </c>
      <c r="AC513" s="177">
        <f t="shared" si="62"/>
        <v>514.72252800000001</v>
      </c>
    </row>
    <row r="514" spans="1:29" ht="45" x14ac:dyDescent="0.25">
      <c r="A514" s="23" t="s">
        <v>986</v>
      </c>
      <c r="B514" s="24" t="s">
        <v>987</v>
      </c>
      <c r="C514" s="24"/>
      <c r="D514" s="24" t="s">
        <v>894</v>
      </c>
      <c r="E514" s="93" t="s">
        <v>895</v>
      </c>
      <c r="F514" s="24" t="s">
        <v>987</v>
      </c>
      <c r="G514" s="108">
        <v>0.38479999999999998</v>
      </c>
      <c r="H514" s="109">
        <v>205.33</v>
      </c>
      <c r="I514" s="99" t="s">
        <v>2103</v>
      </c>
      <c r="J514" s="25">
        <v>203.19</v>
      </c>
      <c r="K514" s="108">
        <v>0.39439999999999997</v>
      </c>
      <c r="L514" s="109">
        <v>213.4</v>
      </c>
      <c r="M514" s="25">
        <v>0.47249999999999998</v>
      </c>
      <c r="N514" s="25">
        <v>312.41000000000003</v>
      </c>
      <c r="O514" s="108">
        <v>0.48039999999999999</v>
      </c>
      <c r="P514" s="109">
        <v>361.72</v>
      </c>
      <c r="Q514" s="108">
        <v>0.4647</v>
      </c>
      <c r="R514" s="115">
        <v>383.85614099999998</v>
      </c>
      <c r="S514" s="106">
        <f t="shared" si="66"/>
        <v>0.4647</v>
      </c>
      <c r="T514" s="114">
        <f t="shared" si="63"/>
        <v>383.85614099999998</v>
      </c>
      <c r="U514" s="106">
        <f t="shared" si="64"/>
        <v>0.4647</v>
      </c>
      <c r="V514" s="176">
        <f t="shared" si="65"/>
        <v>383.85614099999998</v>
      </c>
      <c r="W514" s="183">
        <v>0.5252</v>
      </c>
      <c r="X514" s="174">
        <f t="shared" si="59"/>
        <v>576.94000000000005</v>
      </c>
      <c r="Y514" s="114">
        <f t="shared" si="60"/>
        <v>617.92999999999995</v>
      </c>
      <c r="Z514" s="181">
        <f>_xlfn.XLOOKUP(A514,'[1]DRG koeficienti'!$A:$A,'[1]DRG koeficienti'!$F:$F)</f>
        <v>0.51859999999999995</v>
      </c>
      <c r="AA514" s="177">
        <f t="shared" si="61"/>
        <v>656.13271999999995</v>
      </c>
      <c r="AB514" s="181">
        <f>_xlfn.XLOOKUP(A514,[2]KK_DRG_koef_2025a!$A:$A,[2]KK_DRG_koef_2025a!$AA:$AA)</f>
        <v>0.57650000000000001</v>
      </c>
      <c r="AC514" s="177">
        <f t="shared" si="62"/>
        <v>753.90634499999999</v>
      </c>
    </row>
    <row r="515" spans="1:29" ht="45" x14ac:dyDescent="0.25">
      <c r="A515" s="23" t="s">
        <v>988</v>
      </c>
      <c r="B515" s="24" t="s">
        <v>989</v>
      </c>
      <c r="C515" s="24"/>
      <c r="D515" s="24" t="s">
        <v>894</v>
      </c>
      <c r="E515" s="93" t="s">
        <v>895</v>
      </c>
      <c r="F515" s="24" t="s">
        <v>989</v>
      </c>
      <c r="G515" s="108"/>
      <c r="H515" s="109"/>
      <c r="I515" s="99"/>
      <c r="J515" s="25"/>
      <c r="K515" s="108"/>
      <c r="L515" s="109"/>
      <c r="M515" s="25">
        <v>0.38090000000000002</v>
      </c>
      <c r="N515" s="25">
        <v>251.84</v>
      </c>
      <c r="O515" s="108"/>
      <c r="P515" s="109"/>
      <c r="Q515" s="108">
        <v>0.21540000000000001</v>
      </c>
      <c r="R515" s="115">
        <v>177.926862</v>
      </c>
      <c r="S515" s="106">
        <f t="shared" si="66"/>
        <v>0.21540000000000001</v>
      </c>
      <c r="T515" s="114">
        <f t="shared" si="63"/>
        <v>177.926862</v>
      </c>
      <c r="U515" s="106">
        <f t="shared" si="64"/>
        <v>0.21540000000000001</v>
      </c>
      <c r="V515" s="176">
        <f t="shared" si="65"/>
        <v>177.926862</v>
      </c>
      <c r="W515" s="183">
        <v>0.3009</v>
      </c>
      <c r="X515" s="174">
        <f t="shared" si="59"/>
        <v>330.54</v>
      </c>
      <c r="Y515" s="114">
        <f t="shared" si="60"/>
        <v>354.03</v>
      </c>
      <c r="Z515" s="181">
        <f>_xlfn.XLOOKUP(A515,'[1]DRG koeficienti'!$A:$A,'[1]DRG koeficienti'!$F:$F)</f>
        <v>0.3009</v>
      </c>
      <c r="AA515" s="177">
        <f t="shared" si="61"/>
        <v>380.69868000000002</v>
      </c>
      <c r="AB515" s="181">
        <f>_xlfn.XLOOKUP(A515,[2]KK_DRG_koef_2025a!$A:$A,[2]KK_DRG_koef_2025a!$AA:$AA)</f>
        <v>0.19819999999999999</v>
      </c>
      <c r="AC515" s="177">
        <f t="shared" si="62"/>
        <v>259.19208599999996</v>
      </c>
    </row>
    <row r="516" spans="1:29" ht="45" x14ac:dyDescent="0.25">
      <c r="A516" s="23" t="s">
        <v>990</v>
      </c>
      <c r="B516" s="24" t="s">
        <v>991</v>
      </c>
      <c r="C516" s="24"/>
      <c r="D516" s="24" t="s">
        <v>894</v>
      </c>
      <c r="E516" s="93" t="s">
        <v>895</v>
      </c>
      <c r="F516" s="24" t="s">
        <v>991</v>
      </c>
      <c r="G516" s="108">
        <v>0.29199999999999998</v>
      </c>
      <c r="H516" s="109">
        <v>155.81</v>
      </c>
      <c r="I516" s="99"/>
      <c r="J516" s="25"/>
      <c r="K516" s="108"/>
      <c r="L516" s="109"/>
      <c r="M516" s="25"/>
      <c r="N516" s="25"/>
      <c r="O516" s="108"/>
      <c r="P516" s="109"/>
      <c r="Q516" s="108">
        <v>0.29199999999999998</v>
      </c>
      <c r="R516" s="115">
        <v>241.20075999999997</v>
      </c>
      <c r="S516" s="106">
        <f t="shared" si="66"/>
        <v>0.29199999999999998</v>
      </c>
      <c r="T516" s="114">
        <f t="shared" si="63"/>
        <v>241.20075999999997</v>
      </c>
      <c r="U516" s="106">
        <f t="shared" si="64"/>
        <v>0.29199999999999998</v>
      </c>
      <c r="V516" s="176">
        <f t="shared" si="65"/>
        <v>241.20075999999997</v>
      </c>
      <c r="W516" s="183">
        <v>0.29199999999999998</v>
      </c>
      <c r="X516" s="174">
        <f t="shared" si="59"/>
        <v>320.76</v>
      </c>
      <c r="Y516" s="114">
        <f t="shared" si="60"/>
        <v>343.56</v>
      </c>
      <c r="Z516" s="181">
        <f>_xlfn.XLOOKUP(A516,'[1]DRG koeficienti'!$A:$A,'[1]DRG koeficienti'!$F:$F)</f>
        <v>0.29199999999999998</v>
      </c>
      <c r="AA516" s="177">
        <f t="shared" si="61"/>
        <v>369.4384</v>
      </c>
      <c r="AB516" s="181">
        <f>_xlfn.XLOOKUP(A516,[2]KK_DRG_koef_2025a!$A:$A,[2]KK_DRG_koef_2025a!$AA:$AA)</f>
        <v>0.29199999999999998</v>
      </c>
      <c r="AC516" s="177">
        <f t="shared" si="62"/>
        <v>381.85715999999996</v>
      </c>
    </row>
    <row r="517" spans="1:29" ht="45" x14ac:dyDescent="0.25">
      <c r="A517" s="23" t="s">
        <v>992</v>
      </c>
      <c r="B517" s="24" t="s">
        <v>993</v>
      </c>
      <c r="C517" s="24"/>
      <c r="D517" s="24" t="s">
        <v>894</v>
      </c>
      <c r="E517" s="93" t="s">
        <v>895</v>
      </c>
      <c r="F517" s="24" t="s">
        <v>993</v>
      </c>
      <c r="G517" s="108">
        <v>0.37019999999999997</v>
      </c>
      <c r="H517" s="109">
        <v>197.54</v>
      </c>
      <c r="I517" s="99" t="s">
        <v>2104</v>
      </c>
      <c r="J517" s="25">
        <v>187.41</v>
      </c>
      <c r="K517" s="108">
        <v>0.31109999999999999</v>
      </c>
      <c r="L517" s="109">
        <v>168.33</v>
      </c>
      <c r="M517" s="25">
        <v>0.42009999999999997</v>
      </c>
      <c r="N517" s="25">
        <v>277.76</v>
      </c>
      <c r="O517" s="108">
        <v>0.36709999999999998</v>
      </c>
      <c r="P517" s="109">
        <v>276.41000000000003</v>
      </c>
      <c r="Q517" s="108">
        <v>0.30819999999999997</v>
      </c>
      <c r="R517" s="115">
        <v>254.58244599999998</v>
      </c>
      <c r="S517" s="106">
        <f t="shared" si="66"/>
        <v>0.30819999999999997</v>
      </c>
      <c r="T517" s="114">
        <f t="shared" si="63"/>
        <v>254.58244599999998</v>
      </c>
      <c r="U517" s="106">
        <f t="shared" si="64"/>
        <v>0.30819999999999997</v>
      </c>
      <c r="V517" s="176">
        <f t="shared" si="65"/>
        <v>254.58244599999998</v>
      </c>
      <c r="W517" s="183">
        <v>0.33560000000000001</v>
      </c>
      <c r="X517" s="174">
        <f t="shared" si="59"/>
        <v>368.66</v>
      </c>
      <c r="Y517" s="114">
        <f t="shared" si="60"/>
        <v>394.86</v>
      </c>
      <c r="Z517" s="181">
        <f>_xlfn.XLOOKUP(A517,'[1]DRG koeficienti'!$A:$A,'[1]DRG koeficienti'!$F:$F)</f>
        <v>0.36409999999999998</v>
      </c>
      <c r="AA517" s="177">
        <f t="shared" si="61"/>
        <v>460.65931999999998</v>
      </c>
      <c r="AB517" s="181">
        <f>_xlfn.XLOOKUP(A517,[2]KK_DRG_koef_2025a!$A:$A,[2]KK_DRG_koef_2025a!$AA:$AA)</f>
        <v>0.36899999999999999</v>
      </c>
      <c r="AC517" s="177">
        <f t="shared" si="62"/>
        <v>482.55237</v>
      </c>
    </row>
    <row r="518" spans="1:29" ht="45" x14ac:dyDescent="0.25">
      <c r="A518" s="23" t="s">
        <v>994</v>
      </c>
      <c r="B518" s="24" t="s">
        <v>995</v>
      </c>
      <c r="C518" s="24"/>
      <c r="D518" s="24" t="s">
        <v>996</v>
      </c>
      <c r="E518" s="93" t="s">
        <v>997</v>
      </c>
      <c r="F518" s="24" t="s">
        <v>995</v>
      </c>
      <c r="G518" s="108">
        <v>2.0150000000000001</v>
      </c>
      <c r="H518" s="109">
        <v>1075.18</v>
      </c>
      <c r="I518" s="99" t="s">
        <v>2105</v>
      </c>
      <c r="J518" s="25">
        <v>1087.1500000000001</v>
      </c>
      <c r="K518" s="108">
        <v>2.0979000000000001</v>
      </c>
      <c r="L518" s="109">
        <v>1135.1099999999999</v>
      </c>
      <c r="M518" s="25">
        <v>2.1154999999999999</v>
      </c>
      <c r="N518" s="25">
        <v>1398.73</v>
      </c>
      <c r="O518" s="108">
        <v>2.1177000000000001</v>
      </c>
      <c r="P518" s="109">
        <v>1594.54</v>
      </c>
      <c r="Q518" s="108">
        <v>1.8521000000000001</v>
      </c>
      <c r="R518" s="115">
        <v>1529.890163</v>
      </c>
      <c r="S518" s="106">
        <f t="shared" si="66"/>
        <v>1.8521000000000001</v>
      </c>
      <c r="T518" s="114">
        <f t="shared" si="63"/>
        <v>1529.890163</v>
      </c>
      <c r="U518" s="106">
        <f t="shared" si="64"/>
        <v>1.8521000000000001</v>
      </c>
      <c r="V518" s="176">
        <f t="shared" si="65"/>
        <v>1529.890163</v>
      </c>
      <c r="W518" s="183">
        <v>2.3565</v>
      </c>
      <c r="X518" s="174">
        <f t="shared" si="59"/>
        <v>2588.64</v>
      </c>
      <c r="Y518" s="114">
        <f t="shared" si="60"/>
        <v>2772.59</v>
      </c>
      <c r="Z518" s="181">
        <f>_xlfn.XLOOKUP(A518,'[1]DRG koeficienti'!$A:$A,'[1]DRG koeficienti'!$F:$F)</f>
        <v>2.1017999999999999</v>
      </c>
      <c r="AA518" s="177">
        <f t="shared" si="61"/>
        <v>2659.1973600000001</v>
      </c>
      <c r="AB518" s="181">
        <f>_xlfn.XLOOKUP(A518,[2]KK_DRG_koef_2025a!$A:$A,[2]KK_DRG_koef_2025a!$AA:$AA)</f>
        <v>2.3411</v>
      </c>
      <c r="AC518" s="177">
        <f t="shared" si="62"/>
        <v>3061.526703</v>
      </c>
    </row>
    <row r="519" spans="1:29" ht="45" x14ac:dyDescent="0.25">
      <c r="A519" s="23" t="s">
        <v>998</v>
      </c>
      <c r="B519" s="24" t="s">
        <v>999</v>
      </c>
      <c r="C519" s="24"/>
      <c r="D519" s="24" t="s">
        <v>996</v>
      </c>
      <c r="E519" s="93" t="s">
        <v>997</v>
      </c>
      <c r="F519" s="24" t="s">
        <v>999</v>
      </c>
      <c r="G519" s="108"/>
      <c r="H519" s="109"/>
      <c r="I519" s="99"/>
      <c r="J519" s="25"/>
      <c r="K519" s="108"/>
      <c r="L519" s="109"/>
      <c r="M519" s="25"/>
      <c r="N519" s="25"/>
      <c r="O519" s="108"/>
      <c r="P519" s="109"/>
      <c r="Q519" s="108">
        <v>1</v>
      </c>
      <c r="R519" s="115">
        <v>826.03</v>
      </c>
      <c r="S519" s="106">
        <f t="shared" si="66"/>
        <v>1</v>
      </c>
      <c r="T519" s="114">
        <f t="shared" si="63"/>
        <v>826.03</v>
      </c>
      <c r="U519" s="106">
        <f t="shared" si="64"/>
        <v>1</v>
      </c>
      <c r="V519" s="176">
        <f t="shared" si="65"/>
        <v>826.03</v>
      </c>
      <c r="W519" s="184">
        <v>1</v>
      </c>
      <c r="X519" s="174">
        <f t="shared" ref="X519:X581" si="67">ROUND(W519*$X$2,2)</f>
        <v>1098.51</v>
      </c>
      <c r="Y519" s="114">
        <f t="shared" ref="Y519:Y581" si="68">ROUND(W519*$Y$2,2)</f>
        <v>1176.57</v>
      </c>
      <c r="Z519" s="181">
        <f>_xlfn.XLOOKUP(A519,'[1]DRG koeficienti'!$A:$A,'[1]DRG koeficienti'!$F:$F)</f>
        <v>1</v>
      </c>
      <c r="AA519" s="177">
        <f t="shared" ref="AA519:AA581" si="69">Z519*$AA$2</f>
        <v>1265.2</v>
      </c>
      <c r="AB519" s="181">
        <f>_xlfn.XLOOKUP(A519,[2]KK_DRG_koef_2025a!$A:$A,[2]KK_DRG_koef_2025a!$AA:$AA)</f>
        <v>1</v>
      </c>
      <c r="AC519" s="177">
        <f t="shared" ref="AC519:AC581" si="70">AB519*$AC$2</f>
        <v>1307.73</v>
      </c>
    </row>
    <row r="520" spans="1:29" ht="45" x14ac:dyDescent="0.25">
      <c r="A520" s="23" t="s">
        <v>1000</v>
      </c>
      <c r="B520" s="24" t="s">
        <v>1001</v>
      </c>
      <c r="C520" s="24"/>
      <c r="D520" s="24" t="s">
        <v>996</v>
      </c>
      <c r="E520" s="93" t="s">
        <v>997</v>
      </c>
      <c r="F520" s="24" t="s">
        <v>1001</v>
      </c>
      <c r="G520" s="108">
        <v>2.0579999999999998</v>
      </c>
      <c r="H520" s="109">
        <v>1098.1300000000001</v>
      </c>
      <c r="I520" s="99" t="s">
        <v>2106</v>
      </c>
      <c r="J520" s="25">
        <v>952.19</v>
      </c>
      <c r="K520" s="108">
        <v>1.9351</v>
      </c>
      <c r="L520" s="109">
        <v>1047.02</v>
      </c>
      <c r="M520" s="25">
        <v>1.7134</v>
      </c>
      <c r="N520" s="25">
        <v>1132.8699999999999</v>
      </c>
      <c r="O520" s="108">
        <v>1.9325000000000001</v>
      </c>
      <c r="P520" s="109">
        <v>1455.1</v>
      </c>
      <c r="Q520" s="108">
        <v>1.8212999999999999</v>
      </c>
      <c r="R520" s="115">
        <v>1504.4484389999998</v>
      </c>
      <c r="S520" s="106">
        <f t="shared" si="66"/>
        <v>1.8212999999999999</v>
      </c>
      <c r="T520" s="114">
        <f t="shared" si="63"/>
        <v>1504.4484389999998</v>
      </c>
      <c r="U520" s="106">
        <f t="shared" si="64"/>
        <v>1.8212999999999999</v>
      </c>
      <c r="V520" s="176">
        <f t="shared" si="65"/>
        <v>1504.4484389999998</v>
      </c>
      <c r="W520" s="183">
        <v>1.8</v>
      </c>
      <c r="X520" s="174">
        <f t="shared" si="67"/>
        <v>1977.32</v>
      </c>
      <c r="Y520" s="114">
        <f t="shared" si="68"/>
        <v>2117.83</v>
      </c>
      <c r="Z520" s="181">
        <f>_xlfn.XLOOKUP(A520,'[1]DRG koeficienti'!$A:$A,'[1]DRG koeficienti'!$F:$F)</f>
        <v>1.8866000000000001</v>
      </c>
      <c r="AA520" s="177">
        <f t="shared" si="69"/>
        <v>2386.92632</v>
      </c>
      <c r="AB520" s="181">
        <f>_xlfn.XLOOKUP(A520,[2]KK_DRG_koef_2025a!$A:$A,[2]KK_DRG_koef_2025a!$AA:$AA)</f>
        <v>2.0226000000000002</v>
      </c>
      <c r="AC520" s="177">
        <f t="shared" si="70"/>
        <v>2645.0146980000004</v>
      </c>
    </row>
    <row r="521" spans="1:29" ht="45" x14ac:dyDescent="0.25">
      <c r="A521" s="23" t="s">
        <v>1002</v>
      </c>
      <c r="B521" s="24" t="s">
        <v>1003</v>
      </c>
      <c r="C521" s="24"/>
      <c r="D521" s="24" t="s">
        <v>996</v>
      </c>
      <c r="E521" s="93" t="s">
        <v>997</v>
      </c>
      <c r="F521" s="24" t="s">
        <v>1003</v>
      </c>
      <c r="G521" s="108">
        <v>1.5448</v>
      </c>
      <c r="H521" s="109">
        <v>824.29</v>
      </c>
      <c r="I521" s="99" t="s">
        <v>2107</v>
      </c>
      <c r="J521" s="25">
        <v>842.33</v>
      </c>
      <c r="K521" s="108">
        <v>1.6975</v>
      </c>
      <c r="L521" s="109">
        <v>918.47</v>
      </c>
      <c r="M521" s="25">
        <v>1.665</v>
      </c>
      <c r="N521" s="25">
        <v>1100.8599999999999</v>
      </c>
      <c r="O521" s="108">
        <v>1.782</v>
      </c>
      <c r="P521" s="109">
        <v>1341.77</v>
      </c>
      <c r="Q521" s="108">
        <v>1.7027000000000001</v>
      </c>
      <c r="R521" s="115">
        <v>1406.4812810000001</v>
      </c>
      <c r="S521" s="106">
        <f t="shared" si="66"/>
        <v>1.7027000000000001</v>
      </c>
      <c r="T521" s="114">
        <f t="shared" si="63"/>
        <v>1406.4812810000001</v>
      </c>
      <c r="U521" s="106">
        <f t="shared" si="64"/>
        <v>1.7027000000000001</v>
      </c>
      <c r="V521" s="176">
        <f t="shared" si="65"/>
        <v>1406.4812810000001</v>
      </c>
      <c r="W521" s="183">
        <v>1.6791</v>
      </c>
      <c r="X521" s="174">
        <f t="shared" si="67"/>
        <v>1844.51</v>
      </c>
      <c r="Y521" s="114">
        <f t="shared" si="68"/>
        <v>1975.58</v>
      </c>
      <c r="Z521" s="181">
        <f>_xlfn.XLOOKUP(A521,'[1]DRG koeficienti'!$A:$A,'[1]DRG koeficienti'!$F:$F)</f>
        <v>1.8002</v>
      </c>
      <c r="AA521" s="177">
        <f t="shared" si="69"/>
        <v>2277.6130400000002</v>
      </c>
      <c r="AB521" s="181">
        <f>_xlfn.XLOOKUP(A521,[2]KK_DRG_koef_2025a!$A:$A,[2]KK_DRG_koef_2025a!$AA:$AA)</f>
        <v>1.9359</v>
      </c>
      <c r="AC521" s="177">
        <f t="shared" si="70"/>
        <v>2531.6345069999998</v>
      </c>
    </row>
    <row r="522" spans="1:29" ht="45" x14ac:dyDescent="0.25">
      <c r="A522" s="23" t="s">
        <v>1004</v>
      </c>
      <c r="B522" s="24" t="s">
        <v>1005</v>
      </c>
      <c r="C522" s="24"/>
      <c r="D522" s="24" t="s">
        <v>996</v>
      </c>
      <c r="E522" s="93" t="s">
        <v>997</v>
      </c>
      <c r="F522" s="24" t="s">
        <v>1005</v>
      </c>
      <c r="G522" s="108">
        <v>0.28370000000000001</v>
      </c>
      <c r="H522" s="109">
        <v>151.38</v>
      </c>
      <c r="I522" s="99"/>
      <c r="J522" s="25"/>
      <c r="K522" s="108"/>
      <c r="L522" s="109"/>
      <c r="M522" s="25"/>
      <c r="N522" s="25"/>
      <c r="O522" s="108"/>
      <c r="P522" s="109"/>
      <c r="Q522" s="108">
        <v>0.28370000000000001</v>
      </c>
      <c r="R522" s="115">
        <v>234.34471099999999</v>
      </c>
      <c r="S522" s="106">
        <f t="shared" si="66"/>
        <v>0.28370000000000001</v>
      </c>
      <c r="T522" s="114">
        <f t="shared" si="63"/>
        <v>234.34471099999999</v>
      </c>
      <c r="U522" s="106">
        <f t="shared" si="64"/>
        <v>0.28370000000000001</v>
      </c>
      <c r="V522" s="176">
        <f t="shared" si="65"/>
        <v>234.34471099999999</v>
      </c>
      <c r="W522" s="183">
        <v>0.28370000000000001</v>
      </c>
      <c r="X522" s="174">
        <f t="shared" si="67"/>
        <v>311.64999999999998</v>
      </c>
      <c r="Y522" s="114">
        <f t="shared" si="68"/>
        <v>333.79</v>
      </c>
      <c r="Z522" s="181">
        <f>_xlfn.XLOOKUP(A522,'[1]DRG koeficienti'!$A:$A,'[1]DRG koeficienti'!$F:$F)</f>
        <v>0.28370000000000001</v>
      </c>
      <c r="AA522" s="177">
        <f t="shared" si="69"/>
        <v>358.93724000000003</v>
      </c>
      <c r="AB522" s="181">
        <f>_xlfn.XLOOKUP(A522,[2]KK_DRG_koef_2025a!$A:$A,[2]KK_DRG_koef_2025a!$AA:$AA)</f>
        <v>0.28370000000000001</v>
      </c>
      <c r="AC522" s="177">
        <f t="shared" si="70"/>
        <v>371.00300100000004</v>
      </c>
    </row>
    <row r="523" spans="1:29" ht="45" x14ac:dyDescent="0.25">
      <c r="A523" s="23" t="s">
        <v>1006</v>
      </c>
      <c r="B523" s="24" t="s">
        <v>1007</v>
      </c>
      <c r="C523" s="24"/>
      <c r="D523" s="24" t="s">
        <v>996</v>
      </c>
      <c r="E523" s="93" t="s">
        <v>997</v>
      </c>
      <c r="F523" s="24" t="s">
        <v>1007</v>
      </c>
      <c r="G523" s="108">
        <v>0.89280000000000004</v>
      </c>
      <c r="H523" s="109">
        <v>476.39</v>
      </c>
      <c r="I523" s="99" t="s">
        <v>2108</v>
      </c>
      <c r="J523" s="25">
        <v>437.7</v>
      </c>
      <c r="K523" s="108">
        <v>0.74460000000000004</v>
      </c>
      <c r="L523" s="109">
        <v>402.88</v>
      </c>
      <c r="M523" s="25">
        <v>0.76970000000000005</v>
      </c>
      <c r="N523" s="25">
        <v>508.91</v>
      </c>
      <c r="O523" s="108">
        <v>0.83960000000000001</v>
      </c>
      <c r="P523" s="109">
        <v>632.19000000000005</v>
      </c>
      <c r="Q523" s="108">
        <v>0.91300000000000003</v>
      </c>
      <c r="R523" s="115">
        <v>754.16539</v>
      </c>
      <c r="S523" s="106">
        <f t="shared" si="66"/>
        <v>0.91300000000000003</v>
      </c>
      <c r="T523" s="114">
        <f t="shared" si="63"/>
        <v>754.16539</v>
      </c>
      <c r="U523" s="106">
        <f t="shared" si="64"/>
        <v>0.91300000000000003</v>
      </c>
      <c r="V523" s="176">
        <f t="shared" si="65"/>
        <v>754.16539</v>
      </c>
      <c r="W523" s="183">
        <v>0.78039999999999998</v>
      </c>
      <c r="X523" s="174">
        <f t="shared" si="67"/>
        <v>857.28</v>
      </c>
      <c r="Y523" s="114">
        <f t="shared" si="68"/>
        <v>918.2</v>
      </c>
      <c r="Z523" s="181">
        <f>_xlfn.XLOOKUP(A523,'[1]DRG koeficienti'!$A:$A,'[1]DRG koeficienti'!$F:$F)</f>
        <v>0.68930000000000002</v>
      </c>
      <c r="AA523" s="177">
        <f t="shared" si="69"/>
        <v>872.10236000000009</v>
      </c>
      <c r="AB523" s="181">
        <f>_xlfn.XLOOKUP(A523,[2]KK_DRG_koef_2025a!$A:$A,[2]KK_DRG_koef_2025a!$AA:$AA)</f>
        <v>0.71450000000000002</v>
      </c>
      <c r="AC523" s="177">
        <f t="shared" si="70"/>
        <v>934.37308500000006</v>
      </c>
    </row>
    <row r="524" spans="1:29" ht="45" x14ac:dyDescent="0.25">
      <c r="A524" s="23" t="s">
        <v>1008</v>
      </c>
      <c r="B524" s="24" t="s">
        <v>1009</v>
      </c>
      <c r="C524" s="24"/>
      <c r="D524" s="24" t="s">
        <v>996</v>
      </c>
      <c r="E524" s="93" t="s">
        <v>997</v>
      </c>
      <c r="F524" s="24" t="s">
        <v>1009</v>
      </c>
      <c r="G524" s="108">
        <v>0.49390000000000001</v>
      </c>
      <c r="H524" s="109">
        <v>263.54000000000002</v>
      </c>
      <c r="I524" s="99"/>
      <c r="J524" s="25"/>
      <c r="K524" s="108"/>
      <c r="L524" s="109"/>
      <c r="M524" s="25"/>
      <c r="N524" s="25"/>
      <c r="O524" s="108"/>
      <c r="P524" s="109"/>
      <c r="Q524" s="108">
        <v>0.49390000000000001</v>
      </c>
      <c r="R524" s="115">
        <v>407.97621700000002</v>
      </c>
      <c r="S524" s="106">
        <f t="shared" si="66"/>
        <v>0.49390000000000001</v>
      </c>
      <c r="T524" s="114">
        <f t="shared" si="63"/>
        <v>407.97621700000002</v>
      </c>
      <c r="U524" s="106">
        <f t="shared" si="64"/>
        <v>0.49390000000000001</v>
      </c>
      <c r="V524" s="176">
        <f t="shared" si="65"/>
        <v>407.97621700000002</v>
      </c>
      <c r="W524" s="183">
        <v>0.49390000000000001</v>
      </c>
      <c r="X524" s="174">
        <f t="shared" si="67"/>
        <v>542.54999999999995</v>
      </c>
      <c r="Y524" s="114">
        <f t="shared" si="68"/>
        <v>581.11</v>
      </c>
      <c r="Z524" s="181">
        <f>_xlfn.XLOOKUP(A524,'[1]DRG koeficienti'!$A:$A,'[1]DRG koeficienti'!$F:$F)</f>
        <v>0.49390000000000001</v>
      </c>
      <c r="AA524" s="177">
        <f t="shared" si="69"/>
        <v>624.88228000000004</v>
      </c>
      <c r="AB524" s="181">
        <f>_xlfn.XLOOKUP(A524,[2]KK_DRG_koef_2025a!$A:$A,[2]KK_DRG_koef_2025a!$AA:$AA)</f>
        <v>0.49390000000000001</v>
      </c>
      <c r="AC524" s="177">
        <f t="shared" si="70"/>
        <v>645.88784699999997</v>
      </c>
    </row>
    <row r="525" spans="1:29" ht="45" x14ac:dyDescent="0.25">
      <c r="A525" s="23" t="s">
        <v>1010</v>
      </c>
      <c r="B525" s="24" t="s">
        <v>1011</v>
      </c>
      <c r="C525" s="24"/>
      <c r="D525" s="24" t="s">
        <v>996</v>
      </c>
      <c r="E525" s="93" t="s">
        <v>997</v>
      </c>
      <c r="F525" s="24" t="s">
        <v>1011</v>
      </c>
      <c r="G525" s="108">
        <v>1.8963000000000001</v>
      </c>
      <c r="H525" s="109">
        <v>1011.85</v>
      </c>
      <c r="I525" s="99" t="s">
        <v>2109</v>
      </c>
      <c r="J525" s="25">
        <v>1012.93</v>
      </c>
      <c r="K525" s="108">
        <v>2.0743</v>
      </c>
      <c r="L525" s="109">
        <v>1122.3399999999999</v>
      </c>
      <c r="M525" s="25">
        <v>1.9830000000000001</v>
      </c>
      <c r="N525" s="25">
        <v>1311.12</v>
      </c>
      <c r="O525" s="108">
        <v>2.0836000000000001</v>
      </c>
      <c r="P525" s="109">
        <v>1568.87</v>
      </c>
      <c r="Q525" s="108">
        <v>1.9375</v>
      </c>
      <c r="R525" s="115">
        <v>1600.433125</v>
      </c>
      <c r="S525" s="106">
        <f t="shared" si="66"/>
        <v>1.9375</v>
      </c>
      <c r="T525" s="114">
        <f t="shared" ref="T525:T588" si="71">R525</f>
        <v>1600.433125</v>
      </c>
      <c r="U525" s="106">
        <f t="shared" ref="U525:U588" si="72">S525</f>
        <v>1.9375</v>
      </c>
      <c r="V525" s="176">
        <f t="shared" ref="V525:V588" si="73">T525</f>
        <v>1600.433125</v>
      </c>
      <c r="W525" s="183">
        <v>1.9709000000000001</v>
      </c>
      <c r="X525" s="174">
        <f t="shared" si="67"/>
        <v>2165.0500000000002</v>
      </c>
      <c r="Y525" s="114">
        <f t="shared" si="68"/>
        <v>2318.9</v>
      </c>
      <c r="Z525" s="181">
        <f>_xlfn.XLOOKUP(A525,'[1]DRG koeficienti'!$A:$A,'[1]DRG koeficienti'!$F:$F)</f>
        <v>1.9957</v>
      </c>
      <c r="AA525" s="177">
        <f t="shared" si="69"/>
        <v>2524.95964</v>
      </c>
      <c r="AB525" s="181">
        <f>_xlfn.XLOOKUP(A525,[2]KK_DRG_koef_2025a!$A:$A,[2]KK_DRG_koef_2025a!$AA:$AA)</f>
        <v>2.4889000000000001</v>
      </c>
      <c r="AC525" s="177">
        <f t="shared" si="70"/>
        <v>3254.809197</v>
      </c>
    </row>
    <row r="526" spans="1:29" ht="45" x14ac:dyDescent="0.25">
      <c r="A526" s="23" t="s">
        <v>1012</v>
      </c>
      <c r="B526" s="24" t="s">
        <v>1013</v>
      </c>
      <c r="C526" s="24"/>
      <c r="D526" s="24" t="s">
        <v>996</v>
      </c>
      <c r="E526" s="93" t="s">
        <v>997</v>
      </c>
      <c r="F526" s="24" t="s">
        <v>1013</v>
      </c>
      <c r="G526" s="108"/>
      <c r="H526" s="109"/>
      <c r="I526" s="99"/>
      <c r="J526" s="25"/>
      <c r="K526" s="108"/>
      <c r="L526" s="109"/>
      <c r="M526" s="25"/>
      <c r="N526" s="25"/>
      <c r="O526" s="108"/>
      <c r="P526" s="109"/>
      <c r="Q526" s="108">
        <v>1</v>
      </c>
      <c r="R526" s="115">
        <v>826.03</v>
      </c>
      <c r="S526" s="106">
        <f t="shared" si="66"/>
        <v>1</v>
      </c>
      <c r="T526" s="114">
        <f t="shared" si="71"/>
        <v>826.03</v>
      </c>
      <c r="U526" s="106">
        <f t="shared" si="72"/>
        <v>1</v>
      </c>
      <c r="V526" s="176">
        <f t="shared" si="73"/>
        <v>826.03</v>
      </c>
      <c r="W526" s="184">
        <v>1</v>
      </c>
      <c r="X526" s="174">
        <f t="shared" si="67"/>
        <v>1098.51</v>
      </c>
      <c r="Y526" s="114">
        <f t="shared" si="68"/>
        <v>1176.57</v>
      </c>
      <c r="Z526" s="181">
        <f>_xlfn.XLOOKUP(A526,'[1]DRG koeficienti'!$A:$A,'[1]DRG koeficienti'!$F:$F)</f>
        <v>1</v>
      </c>
      <c r="AA526" s="177">
        <f t="shared" si="69"/>
        <v>1265.2</v>
      </c>
      <c r="AB526" s="181">
        <f>_xlfn.XLOOKUP(A526,[2]KK_DRG_koef_2025a!$A:$A,[2]KK_DRG_koef_2025a!$AA:$AA)</f>
        <v>1</v>
      </c>
      <c r="AC526" s="177">
        <f t="shared" si="70"/>
        <v>1307.73</v>
      </c>
    </row>
    <row r="527" spans="1:29" ht="45" x14ac:dyDescent="0.25">
      <c r="A527" s="23" t="s">
        <v>1014</v>
      </c>
      <c r="B527" s="24" t="s">
        <v>1015</v>
      </c>
      <c r="C527" s="24"/>
      <c r="D527" s="24" t="s">
        <v>996</v>
      </c>
      <c r="E527" s="93" t="s">
        <v>997</v>
      </c>
      <c r="F527" s="24" t="s">
        <v>1015</v>
      </c>
      <c r="G527" s="108">
        <v>1.4742</v>
      </c>
      <c r="H527" s="109">
        <v>786.62</v>
      </c>
      <c r="I527" s="99" t="s">
        <v>2110</v>
      </c>
      <c r="J527" s="25">
        <v>804.12</v>
      </c>
      <c r="K527" s="108">
        <v>1.5736000000000001</v>
      </c>
      <c r="L527" s="109">
        <v>851.43</v>
      </c>
      <c r="M527" s="25">
        <v>1.6552</v>
      </c>
      <c r="N527" s="25">
        <v>1094.3900000000001</v>
      </c>
      <c r="O527" s="108">
        <v>1.4489000000000001</v>
      </c>
      <c r="P527" s="109">
        <v>1090.96</v>
      </c>
      <c r="Q527" s="108">
        <v>1.3673999999999999</v>
      </c>
      <c r="R527" s="115">
        <v>1129.513422</v>
      </c>
      <c r="S527" s="106">
        <f t="shared" si="66"/>
        <v>1.3673999999999999</v>
      </c>
      <c r="T527" s="114">
        <f t="shared" si="71"/>
        <v>1129.513422</v>
      </c>
      <c r="U527" s="106">
        <f t="shared" si="72"/>
        <v>1.3673999999999999</v>
      </c>
      <c r="V527" s="176">
        <f t="shared" si="73"/>
        <v>1129.513422</v>
      </c>
      <c r="W527" s="183">
        <v>1.3251999999999999</v>
      </c>
      <c r="X527" s="174">
        <f t="shared" si="67"/>
        <v>1455.75</v>
      </c>
      <c r="Y527" s="114">
        <f t="shared" si="68"/>
        <v>1559.19</v>
      </c>
      <c r="Z527" s="181">
        <f>_xlfn.XLOOKUP(A527,'[1]DRG koeficienti'!$A:$A,'[1]DRG koeficienti'!$F:$F)</f>
        <v>1.3571</v>
      </c>
      <c r="AA527" s="177">
        <f t="shared" si="69"/>
        <v>1717.0029200000001</v>
      </c>
      <c r="AB527" s="181">
        <f>_xlfn.XLOOKUP(A527,[2]KK_DRG_koef_2025a!$A:$A,[2]KK_DRG_koef_2025a!$AA:$AA)</f>
        <v>1.3453999999999999</v>
      </c>
      <c r="AC527" s="177">
        <f t="shared" si="70"/>
        <v>1759.419942</v>
      </c>
    </row>
    <row r="528" spans="1:29" ht="45" x14ac:dyDescent="0.25">
      <c r="A528" s="23" t="s">
        <v>1016</v>
      </c>
      <c r="B528" s="24" t="s">
        <v>1017</v>
      </c>
      <c r="C528" s="24"/>
      <c r="D528" s="24" t="s">
        <v>996</v>
      </c>
      <c r="E528" s="93" t="s">
        <v>997</v>
      </c>
      <c r="F528" s="24" t="s">
        <v>1017</v>
      </c>
      <c r="G528" s="108">
        <v>1.4124000000000001</v>
      </c>
      <c r="H528" s="109">
        <v>753.64</v>
      </c>
      <c r="I528" s="99" t="s">
        <v>2111</v>
      </c>
      <c r="J528" s="25">
        <v>757.46</v>
      </c>
      <c r="K528" s="108">
        <v>1.3959999999999999</v>
      </c>
      <c r="L528" s="109">
        <v>755.33</v>
      </c>
      <c r="M528" s="25">
        <v>1.3723000000000001</v>
      </c>
      <c r="N528" s="25">
        <v>907.34</v>
      </c>
      <c r="O528" s="108">
        <v>1.3055000000000001</v>
      </c>
      <c r="P528" s="109">
        <v>982.99</v>
      </c>
      <c r="Q528" s="108">
        <v>1.2357</v>
      </c>
      <c r="R528" s="115">
        <v>1020.725271</v>
      </c>
      <c r="S528" s="106">
        <f t="shared" si="66"/>
        <v>1.2357</v>
      </c>
      <c r="T528" s="114">
        <f t="shared" si="71"/>
        <v>1020.725271</v>
      </c>
      <c r="U528" s="106">
        <f t="shared" si="72"/>
        <v>1.2357</v>
      </c>
      <c r="V528" s="176">
        <f t="shared" si="73"/>
        <v>1020.725271</v>
      </c>
      <c r="W528" s="183">
        <v>1.1731</v>
      </c>
      <c r="X528" s="174">
        <f t="shared" si="67"/>
        <v>1288.6600000000001</v>
      </c>
      <c r="Y528" s="114">
        <f t="shared" si="68"/>
        <v>1380.23</v>
      </c>
      <c r="Z528" s="181">
        <f>_xlfn.XLOOKUP(A528,'[1]DRG koeficienti'!$A:$A,'[1]DRG koeficienti'!$F:$F)</f>
        <v>1.1248</v>
      </c>
      <c r="AA528" s="177">
        <f t="shared" si="69"/>
        <v>1423.0969600000001</v>
      </c>
      <c r="AB528" s="181">
        <f>_xlfn.XLOOKUP(A528,[2]KK_DRG_koef_2025a!$A:$A,[2]KK_DRG_koef_2025a!$AA:$AA)</f>
        <v>1.1512</v>
      </c>
      <c r="AC528" s="177">
        <f t="shared" si="70"/>
        <v>1505.4587759999999</v>
      </c>
    </row>
    <row r="529" spans="1:29" ht="45" x14ac:dyDescent="0.25">
      <c r="A529" s="23" t="s">
        <v>1018</v>
      </c>
      <c r="B529" s="24" t="s">
        <v>1019</v>
      </c>
      <c r="C529" s="24"/>
      <c r="D529" s="24" t="s">
        <v>996</v>
      </c>
      <c r="E529" s="93" t="s">
        <v>997</v>
      </c>
      <c r="F529" s="24" t="s">
        <v>1019</v>
      </c>
      <c r="G529" s="108">
        <v>0.42980000000000002</v>
      </c>
      <c r="H529" s="109">
        <v>229.34</v>
      </c>
      <c r="I529" s="99"/>
      <c r="J529" s="25"/>
      <c r="K529" s="108"/>
      <c r="L529" s="109"/>
      <c r="M529" s="25"/>
      <c r="N529" s="25"/>
      <c r="O529" s="108"/>
      <c r="P529" s="109"/>
      <c r="Q529" s="108">
        <v>0.42980000000000002</v>
      </c>
      <c r="R529" s="115">
        <v>355.027694</v>
      </c>
      <c r="S529" s="106">
        <f t="shared" si="66"/>
        <v>0.42980000000000002</v>
      </c>
      <c r="T529" s="114">
        <f t="shared" si="71"/>
        <v>355.027694</v>
      </c>
      <c r="U529" s="106">
        <f t="shared" si="72"/>
        <v>0.42980000000000002</v>
      </c>
      <c r="V529" s="176">
        <f t="shared" si="73"/>
        <v>355.027694</v>
      </c>
      <c r="W529" s="183">
        <v>0.15590000000000001</v>
      </c>
      <c r="X529" s="174">
        <f t="shared" si="67"/>
        <v>171.26</v>
      </c>
      <c r="Y529" s="114">
        <f t="shared" si="68"/>
        <v>183.43</v>
      </c>
      <c r="Z529" s="181">
        <f>_xlfn.XLOOKUP(A529,'[1]DRG koeficienti'!$A:$A,'[1]DRG koeficienti'!$F:$F)</f>
        <v>0.15590000000000001</v>
      </c>
      <c r="AA529" s="177">
        <f t="shared" si="69"/>
        <v>197.24468000000002</v>
      </c>
      <c r="AB529" s="181">
        <f>_xlfn.XLOOKUP(A529,[2]KK_DRG_koef_2025a!$A:$A,[2]KK_DRG_koef_2025a!$AA:$AA)</f>
        <v>0.15590000000000001</v>
      </c>
      <c r="AC529" s="177">
        <f t="shared" si="70"/>
        <v>203.87510700000001</v>
      </c>
    </row>
    <row r="530" spans="1:29" ht="45" x14ac:dyDescent="0.25">
      <c r="A530" s="23" t="s">
        <v>1020</v>
      </c>
      <c r="B530" s="24" t="s">
        <v>1021</v>
      </c>
      <c r="C530" s="24"/>
      <c r="D530" s="24" t="s">
        <v>996</v>
      </c>
      <c r="E530" s="93" t="s">
        <v>997</v>
      </c>
      <c r="F530" s="24" t="s">
        <v>1021</v>
      </c>
      <c r="G530" s="108">
        <v>0.48649999999999999</v>
      </c>
      <c r="H530" s="109">
        <v>259.58999999999997</v>
      </c>
      <c r="I530" s="99" t="s">
        <v>2112</v>
      </c>
      <c r="J530" s="25">
        <v>269.55</v>
      </c>
      <c r="K530" s="108">
        <v>0.4138</v>
      </c>
      <c r="L530" s="109">
        <v>223.89</v>
      </c>
      <c r="M530" s="25">
        <v>0.48649999999999999</v>
      </c>
      <c r="N530" s="25">
        <v>321.66000000000003</v>
      </c>
      <c r="O530" s="108">
        <v>0.46510000000000001</v>
      </c>
      <c r="P530" s="109">
        <v>350.2</v>
      </c>
      <c r="Q530" s="108">
        <v>0.4274</v>
      </c>
      <c r="R530" s="115">
        <v>353.04522199999997</v>
      </c>
      <c r="S530" s="106">
        <f t="shared" si="66"/>
        <v>0.4274</v>
      </c>
      <c r="T530" s="114">
        <f t="shared" si="71"/>
        <v>353.04522199999997</v>
      </c>
      <c r="U530" s="106">
        <f t="shared" si="72"/>
        <v>0.4274</v>
      </c>
      <c r="V530" s="176">
        <f t="shared" si="73"/>
        <v>353.04522199999997</v>
      </c>
      <c r="W530" s="183">
        <v>0.49399999999999999</v>
      </c>
      <c r="X530" s="174">
        <f t="shared" si="67"/>
        <v>542.66</v>
      </c>
      <c r="Y530" s="114">
        <f t="shared" si="68"/>
        <v>581.23</v>
      </c>
      <c r="Z530" s="181">
        <f>_xlfn.XLOOKUP(A530,'[1]DRG koeficienti'!$A:$A,'[1]DRG koeficienti'!$F:$F)</f>
        <v>0.52569999999999995</v>
      </c>
      <c r="AA530" s="177">
        <f t="shared" si="69"/>
        <v>665.11563999999998</v>
      </c>
      <c r="AB530" s="181">
        <f>_xlfn.XLOOKUP(A530,[2]KK_DRG_koef_2025a!$A:$A,[2]KK_DRG_koef_2025a!$AA:$AA)</f>
        <v>0.49590000000000001</v>
      </c>
      <c r="AC530" s="177">
        <f t="shared" si="70"/>
        <v>648.50330700000006</v>
      </c>
    </row>
    <row r="531" spans="1:29" ht="45" x14ac:dyDescent="0.25">
      <c r="A531" s="23" t="s">
        <v>1022</v>
      </c>
      <c r="B531" s="24" t="s">
        <v>1023</v>
      </c>
      <c r="C531" s="24"/>
      <c r="D531" s="24" t="s">
        <v>996</v>
      </c>
      <c r="E531" s="93" t="s">
        <v>997</v>
      </c>
      <c r="F531" s="24" t="s">
        <v>1023</v>
      </c>
      <c r="G531" s="108">
        <v>0.22309999999999999</v>
      </c>
      <c r="H531" s="109">
        <v>119.04</v>
      </c>
      <c r="I531" s="99"/>
      <c r="J531" s="25"/>
      <c r="K531" s="108"/>
      <c r="L531" s="109"/>
      <c r="M531" s="25"/>
      <c r="N531" s="25"/>
      <c r="O531" s="108"/>
      <c r="P531" s="109"/>
      <c r="Q531" s="108">
        <v>0.22309999999999999</v>
      </c>
      <c r="R531" s="115">
        <v>184.28729299999998</v>
      </c>
      <c r="S531" s="106">
        <f t="shared" si="66"/>
        <v>0.22309999999999999</v>
      </c>
      <c r="T531" s="114">
        <f t="shared" si="71"/>
        <v>184.28729299999998</v>
      </c>
      <c r="U531" s="106">
        <f t="shared" si="72"/>
        <v>0.22309999999999999</v>
      </c>
      <c r="V531" s="176">
        <f t="shared" si="73"/>
        <v>184.28729299999998</v>
      </c>
      <c r="W531" s="183">
        <v>0.22309999999999999</v>
      </c>
      <c r="X531" s="174">
        <f t="shared" si="67"/>
        <v>245.08</v>
      </c>
      <c r="Y531" s="114">
        <f t="shared" si="68"/>
        <v>262.49</v>
      </c>
      <c r="Z531" s="181">
        <f>_xlfn.XLOOKUP(A531,'[1]DRG koeficienti'!$A:$A,'[1]DRG koeficienti'!$F:$F)</f>
        <v>0.22309999999999999</v>
      </c>
      <c r="AA531" s="177">
        <f t="shared" si="69"/>
        <v>282.26612</v>
      </c>
      <c r="AB531" s="181">
        <f>_xlfn.XLOOKUP(A531,[2]KK_DRG_koef_2025a!$A:$A,[2]KK_DRG_koef_2025a!$AA:$AA)</f>
        <v>0.22309999999999999</v>
      </c>
      <c r="AC531" s="177">
        <f t="shared" si="70"/>
        <v>291.75456300000002</v>
      </c>
    </row>
    <row r="532" spans="1:29" ht="45" x14ac:dyDescent="0.25">
      <c r="A532" s="23" t="s">
        <v>1024</v>
      </c>
      <c r="B532" s="24" t="s">
        <v>1025</v>
      </c>
      <c r="C532" s="24"/>
      <c r="D532" s="24" t="s">
        <v>996</v>
      </c>
      <c r="E532" s="93" t="s">
        <v>997</v>
      </c>
      <c r="F532" s="24" t="s">
        <v>1025</v>
      </c>
      <c r="G532" s="108">
        <v>1.2271000000000001</v>
      </c>
      <c r="H532" s="109">
        <v>654.77</v>
      </c>
      <c r="I532" s="99" t="s">
        <v>2113</v>
      </c>
      <c r="J532" s="25">
        <v>593.02</v>
      </c>
      <c r="K532" s="108">
        <v>0.98860000000000003</v>
      </c>
      <c r="L532" s="109">
        <v>534.9</v>
      </c>
      <c r="M532" s="25">
        <v>0.91479999999999995</v>
      </c>
      <c r="N532" s="25">
        <v>604.85</v>
      </c>
      <c r="O532" s="108">
        <v>1.0745</v>
      </c>
      <c r="P532" s="109">
        <v>809.06</v>
      </c>
      <c r="Q532" s="108">
        <v>0.88290000000000002</v>
      </c>
      <c r="R532" s="115">
        <v>729.30188699999997</v>
      </c>
      <c r="S532" s="106">
        <f t="shared" si="66"/>
        <v>0.88290000000000002</v>
      </c>
      <c r="T532" s="114">
        <f t="shared" si="71"/>
        <v>729.30188699999997</v>
      </c>
      <c r="U532" s="106">
        <f t="shared" si="72"/>
        <v>0.88290000000000002</v>
      </c>
      <c r="V532" s="176">
        <f t="shared" si="73"/>
        <v>729.30188699999997</v>
      </c>
      <c r="W532" s="183">
        <v>0.76910000000000001</v>
      </c>
      <c r="X532" s="174">
        <f t="shared" si="67"/>
        <v>844.86</v>
      </c>
      <c r="Y532" s="114">
        <f t="shared" si="68"/>
        <v>904.9</v>
      </c>
      <c r="Z532" s="181">
        <f>_xlfn.XLOOKUP(A532,'[1]DRG koeficienti'!$A:$A,'[1]DRG koeficienti'!$F:$F)</f>
        <v>1.2566999999999999</v>
      </c>
      <c r="AA532" s="177">
        <f t="shared" si="69"/>
        <v>1589.97684</v>
      </c>
      <c r="AB532" s="181">
        <f>_xlfn.XLOOKUP(A532,[2]KK_DRG_koef_2025a!$A:$A,[2]KK_DRG_koef_2025a!$AA:$AA)</f>
        <v>1.0411999999999999</v>
      </c>
      <c r="AC532" s="177">
        <f t="shared" si="70"/>
        <v>1361.6084759999999</v>
      </c>
    </row>
    <row r="533" spans="1:29" ht="45" x14ac:dyDescent="0.25">
      <c r="A533" s="23" t="s">
        <v>1026</v>
      </c>
      <c r="B533" s="24" t="s">
        <v>1027</v>
      </c>
      <c r="C533" s="24"/>
      <c r="D533" s="24" t="s">
        <v>996</v>
      </c>
      <c r="E533" s="93" t="s">
        <v>997</v>
      </c>
      <c r="F533" s="24" t="s">
        <v>1027</v>
      </c>
      <c r="G533" s="108">
        <v>0.23449999999999999</v>
      </c>
      <c r="H533" s="109">
        <v>125.13</v>
      </c>
      <c r="I533" s="99"/>
      <c r="J533" s="25"/>
      <c r="K533" s="108"/>
      <c r="L533" s="109"/>
      <c r="M533" s="25"/>
      <c r="N533" s="25"/>
      <c r="O533" s="108"/>
      <c r="P533" s="109"/>
      <c r="Q533" s="108">
        <v>0.23449999999999999</v>
      </c>
      <c r="R533" s="115">
        <v>193.70403499999998</v>
      </c>
      <c r="S533" s="106">
        <f t="shared" si="66"/>
        <v>0.23449999999999999</v>
      </c>
      <c r="T533" s="114">
        <f t="shared" si="71"/>
        <v>193.70403499999998</v>
      </c>
      <c r="U533" s="106">
        <f t="shared" si="72"/>
        <v>0.23449999999999999</v>
      </c>
      <c r="V533" s="176">
        <f t="shared" si="73"/>
        <v>193.70403499999998</v>
      </c>
      <c r="W533" s="183">
        <v>0.23449999999999999</v>
      </c>
      <c r="X533" s="174">
        <f t="shared" si="67"/>
        <v>257.60000000000002</v>
      </c>
      <c r="Y533" s="114">
        <f t="shared" si="68"/>
        <v>275.91000000000003</v>
      </c>
      <c r="Z533" s="181">
        <f>_xlfn.XLOOKUP(A533,'[1]DRG koeficienti'!$A:$A,'[1]DRG koeficienti'!$F:$F)</f>
        <v>0.23449999999999999</v>
      </c>
      <c r="AA533" s="177">
        <f t="shared" si="69"/>
        <v>296.68939999999998</v>
      </c>
      <c r="AB533" s="181">
        <f>_xlfn.XLOOKUP(A533,[2]KK_DRG_koef_2025a!$A:$A,[2]KK_DRG_koef_2025a!$AA:$AA)</f>
        <v>0.23449999999999999</v>
      </c>
      <c r="AC533" s="177">
        <f t="shared" si="70"/>
        <v>306.66268500000001</v>
      </c>
    </row>
    <row r="534" spans="1:29" ht="45" x14ac:dyDescent="0.25">
      <c r="A534" s="23" t="s">
        <v>1028</v>
      </c>
      <c r="B534" s="24" t="s">
        <v>1029</v>
      </c>
      <c r="C534" s="24"/>
      <c r="D534" s="24" t="s">
        <v>996</v>
      </c>
      <c r="E534" s="93" t="s">
        <v>997</v>
      </c>
      <c r="F534" s="24" t="s">
        <v>1029</v>
      </c>
      <c r="G534" s="108">
        <v>1.8771</v>
      </c>
      <c r="H534" s="109">
        <v>1001.6</v>
      </c>
      <c r="I534" s="99"/>
      <c r="J534" s="25"/>
      <c r="K534" s="108"/>
      <c r="L534" s="109"/>
      <c r="M534" s="25"/>
      <c r="N534" s="25"/>
      <c r="O534" s="108"/>
      <c r="P534" s="109"/>
      <c r="Q534" s="108">
        <v>1.8771</v>
      </c>
      <c r="R534" s="115">
        <v>1550.540913</v>
      </c>
      <c r="S534" s="106">
        <f t="shared" si="66"/>
        <v>1.8771</v>
      </c>
      <c r="T534" s="114">
        <f t="shared" si="71"/>
        <v>1550.540913</v>
      </c>
      <c r="U534" s="106">
        <f t="shared" si="72"/>
        <v>1.8771</v>
      </c>
      <c r="V534" s="176">
        <f t="shared" si="73"/>
        <v>1550.540913</v>
      </c>
      <c r="W534" s="183">
        <v>1.8771</v>
      </c>
      <c r="X534" s="174">
        <f t="shared" si="67"/>
        <v>2062.0100000000002</v>
      </c>
      <c r="Y534" s="114">
        <f t="shared" si="68"/>
        <v>2208.54</v>
      </c>
      <c r="Z534" s="181">
        <f>_xlfn.XLOOKUP(A534,'[1]DRG koeficienti'!$A:$A,'[1]DRG koeficienti'!$F:$F)</f>
        <v>1.8771</v>
      </c>
      <c r="AA534" s="177">
        <f t="shared" si="69"/>
        <v>2374.9069199999999</v>
      </c>
      <c r="AB534" s="181">
        <f>_xlfn.XLOOKUP(A534,[2]KK_DRG_koef_2025a!$A:$A,[2]KK_DRG_koef_2025a!$AA:$AA)</f>
        <v>1.8771</v>
      </c>
      <c r="AC534" s="177">
        <f t="shared" si="70"/>
        <v>2454.7399829999999</v>
      </c>
    </row>
    <row r="535" spans="1:29" ht="45" x14ac:dyDescent="0.25">
      <c r="A535" s="23" t="s">
        <v>1030</v>
      </c>
      <c r="B535" s="24" t="s">
        <v>1031</v>
      </c>
      <c r="C535" s="24"/>
      <c r="D535" s="24" t="s">
        <v>996</v>
      </c>
      <c r="E535" s="93" t="s">
        <v>997</v>
      </c>
      <c r="F535" s="24" t="s">
        <v>1031</v>
      </c>
      <c r="G535" s="108"/>
      <c r="H535" s="109"/>
      <c r="I535" s="99"/>
      <c r="J535" s="25"/>
      <c r="K535" s="108"/>
      <c r="L535" s="109"/>
      <c r="M535" s="25"/>
      <c r="N535" s="25"/>
      <c r="O535" s="108"/>
      <c r="P535" s="109"/>
      <c r="Q535" s="108">
        <v>1</v>
      </c>
      <c r="R535" s="115">
        <v>826.03</v>
      </c>
      <c r="S535" s="106">
        <f t="shared" si="66"/>
        <v>1</v>
      </c>
      <c r="T535" s="114">
        <f t="shared" si="71"/>
        <v>826.03</v>
      </c>
      <c r="U535" s="106">
        <f t="shared" si="72"/>
        <v>1</v>
      </c>
      <c r="V535" s="176">
        <f t="shared" si="73"/>
        <v>826.03</v>
      </c>
      <c r="W535" s="184">
        <v>1</v>
      </c>
      <c r="X535" s="174">
        <f t="shared" si="67"/>
        <v>1098.51</v>
      </c>
      <c r="Y535" s="114">
        <f t="shared" si="68"/>
        <v>1176.57</v>
      </c>
      <c r="Z535" s="181">
        <f>_xlfn.XLOOKUP(A535,'[1]DRG koeficienti'!$A:$A,'[1]DRG koeficienti'!$F:$F)</f>
        <v>1</v>
      </c>
      <c r="AA535" s="177">
        <f t="shared" si="69"/>
        <v>1265.2</v>
      </c>
      <c r="AB535" s="181">
        <f>_xlfn.XLOOKUP(A535,[2]KK_DRG_koef_2025a!$A:$A,[2]KK_DRG_koef_2025a!$AA:$AA)</f>
        <v>1</v>
      </c>
      <c r="AC535" s="177">
        <f t="shared" si="70"/>
        <v>1307.73</v>
      </c>
    </row>
    <row r="536" spans="1:29" ht="45" x14ac:dyDescent="0.25">
      <c r="A536" s="23" t="s">
        <v>1032</v>
      </c>
      <c r="B536" s="24" t="s">
        <v>1033</v>
      </c>
      <c r="C536" s="24"/>
      <c r="D536" s="24" t="s">
        <v>996</v>
      </c>
      <c r="E536" s="93" t="s">
        <v>997</v>
      </c>
      <c r="F536" s="24" t="s">
        <v>1033</v>
      </c>
      <c r="G536" s="108">
        <v>0.62829999999999997</v>
      </c>
      <c r="H536" s="109">
        <v>335.25</v>
      </c>
      <c r="I536" s="99" t="s">
        <v>2114</v>
      </c>
      <c r="J536" s="25">
        <v>517.49</v>
      </c>
      <c r="K536" s="108">
        <v>0.54859999999999998</v>
      </c>
      <c r="L536" s="109">
        <v>296.83</v>
      </c>
      <c r="M536" s="25">
        <v>0.68710000000000004</v>
      </c>
      <c r="N536" s="25">
        <v>454.3</v>
      </c>
      <c r="O536" s="108">
        <v>0.67090000000000005</v>
      </c>
      <c r="P536" s="109">
        <v>505.16</v>
      </c>
      <c r="Q536" s="108">
        <v>0.71730000000000005</v>
      </c>
      <c r="R536" s="115">
        <v>592.51131900000007</v>
      </c>
      <c r="S536" s="106">
        <f t="shared" si="66"/>
        <v>0.71730000000000005</v>
      </c>
      <c r="T536" s="114">
        <f t="shared" si="71"/>
        <v>592.51131900000007</v>
      </c>
      <c r="U536" s="106">
        <f t="shared" si="72"/>
        <v>0.71730000000000005</v>
      </c>
      <c r="V536" s="176">
        <f t="shared" si="73"/>
        <v>592.51131900000007</v>
      </c>
      <c r="W536" s="183">
        <v>0.68600000000000005</v>
      </c>
      <c r="X536" s="174">
        <f t="shared" si="67"/>
        <v>753.58</v>
      </c>
      <c r="Y536" s="114">
        <f t="shared" si="68"/>
        <v>807.13</v>
      </c>
      <c r="Z536" s="181">
        <f>_xlfn.XLOOKUP(A536,'[1]DRG koeficienti'!$A:$A,'[1]DRG koeficienti'!$F:$F)</f>
        <v>0.88959999999999995</v>
      </c>
      <c r="AA536" s="177">
        <f t="shared" si="69"/>
        <v>1125.5219199999999</v>
      </c>
      <c r="AB536" s="181">
        <f>_xlfn.XLOOKUP(A536,[2]KK_DRG_koef_2025a!$A:$A,[2]KK_DRG_koef_2025a!$AA:$AA)</f>
        <v>0.67849999999999999</v>
      </c>
      <c r="AC536" s="177">
        <f t="shared" si="70"/>
        <v>887.294805</v>
      </c>
    </row>
    <row r="537" spans="1:29" ht="45" x14ac:dyDescent="0.25">
      <c r="A537" s="23" t="s">
        <v>1034</v>
      </c>
      <c r="B537" s="24" t="s">
        <v>1035</v>
      </c>
      <c r="C537" s="24"/>
      <c r="D537" s="24" t="s">
        <v>996</v>
      </c>
      <c r="E537" s="93" t="s">
        <v>997</v>
      </c>
      <c r="F537" s="24" t="s">
        <v>1035</v>
      </c>
      <c r="G537" s="108">
        <v>0.37559999999999999</v>
      </c>
      <c r="H537" s="109">
        <v>200.42</v>
      </c>
      <c r="I537" s="99" t="s">
        <v>2115</v>
      </c>
      <c r="J537" s="25">
        <v>141.35</v>
      </c>
      <c r="K537" s="108">
        <v>0.27129999999999999</v>
      </c>
      <c r="L537" s="109">
        <v>146.79</v>
      </c>
      <c r="M537" s="25">
        <v>0.29170000000000001</v>
      </c>
      <c r="N537" s="25">
        <v>192.87</v>
      </c>
      <c r="O537" s="108">
        <v>0.27489999999999998</v>
      </c>
      <c r="P537" s="109">
        <v>206.99</v>
      </c>
      <c r="Q537" s="108">
        <v>0.30030000000000001</v>
      </c>
      <c r="R537" s="115">
        <v>248.05680899999999</v>
      </c>
      <c r="S537" s="106">
        <f t="shared" si="66"/>
        <v>0.30030000000000001</v>
      </c>
      <c r="T537" s="114">
        <f t="shared" si="71"/>
        <v>248.05680899999999</v>
      </c>
      <c r="U537" s="106">
        <f t="shared" si="72"/>
        <v>0.30030000000000001</v>
      </c>
      <c r="V537" s="176">
        <f t="shared" si="73"/>
        <v>248.05680899999999</v>
      </c>
      <c r="W537" s="183">
        <v>0.253</v>
      </c>
      <c r="X537" s="174">
        <f t="shared" si="67"/>
        <v>277.92</v>
      </c>
      <c r="Y537" s="114">
        <f t="shared" si="68"/>
        <v>297.67</v>
      </c>
      <c r="Z537" s="181">
        <f>_xlfn.XLOOKUP(A537,'[1]DRG koeficienti'!$A:$A,'[1]DRG koeficienti'!$F:$F)</f>
        <v>0.26250000000000001</v>
      </c>
      <c r="AA537" s="177">
        <f t="shared" si="69"/>
        <v>332.11500000000001</v>
      </c>
      <c r="AB537" s="181">
        <f>_xlfn.XLOOKUP(A537,[2]KK_DRG_koef_2025a!$A:$A,[2]KK_DRG_koef_2025a!$AA:$AA)</f>
        <v>0.26150000000000001</v>
      </c>
      <c r="AC537" s="177">
        <f t="shared" si="70"/>
        <v>341.97139500000003</v>
      </c>
    </row>
    <row r="538" spans="1:29" ht="45" x14ac:dyDescent="0.25">
      <c r="A538" s="23" t="s">
        <v>1036</v>
      </c>
      <c r="B538" s="24" t="s">
        <v>1037</v>
      </c>
      <c r="C538" s="24"/>
      <c r="D538" s="24" t="s">
        <v>996</v>
      </c>
      <c r="E538" s="93" t="s">
        <v>997</v>
      </c>
      <c r="F538" s="24" t="s">
        <v>1037</v>
      </c>
      <c r="G538" s="108">
        <v>0.1946</v>
      </c>
      <c r="H538" s="109">
        <v>103.84</v>
      </c>
      <c r="I538" s="99"/>
      <c r="J538" s="25"/>
      <c r="K538" s="108"/>
      <c r="L538" s="109"/>
      <c r="M538" s="25"/>
      <c r="N538" s="25"/>
      <c r="O538" s="108"/>
      <c r="P538" s="109"/>
      <c r="Q538" s="108">
        <v>0.1946</v>
      </c>
      <c r="R538" s="115">
        <v>160.74543799999998</v>
      </c>
      <c r="S538" s="106">
        <f t="shared" si="66"/>
        <v>0.1946</v>
      </c>
      <c r="T538" s="114">
        <f t="shared" si="71"/>
        <v>160.74543799999998</v>
      </c>
      <c r="U538" s="106">
        <f t="shared" si="72"/>
        <v>0.1946</v>
      </c>
      <c r="V538" s="176">
        <f t="shared" si="73"/>
        <v>160.74543799999998</v>
      </c>
      <c r="W538" s="183">
        <v>0.1946</v>
      </c>
      <c r="X538" s="174">
        <f t="shared" si="67"/>
        <v>213.77</v>
      </c>
      <c r="Y538" s="114">
        <f t="shared" si="68"/>
        <v>228.96</v>
      </c>
      <c r="Z538" s="181">
        <f>_xlfn.XLOOKUP(A538,'[1]DRG koeficienti'!$A:$A,'[1]DRG koeficienti'!$F:$F)</f>
        <v>0.1946</v>
      </c>
      <c r="AA538" s="177">
        <f t="shared" si="69"/>
        <v>246.20792</v>
      </c>
      <c r="AB538" s="181">
        <f>_xlfn.XLOOKUP(A538,[2]KK_DRG_koef_2025a!$A:$A,[2]KK_DRG_koef_2025a!$AA:$AA)</f>
        <v>0.1946</v>
      </c>
      <c r="AC538" s="177">
        <f t="shared" si="70"/>
        <v>254.48425800000001</v>
      </c>
    </row>
    <row r="539" spans="1:29" ht="45" x14ac:dyDescent="0.25">
      <c r="A539" s="23" t="s">
        <v>1038</v>
      </c>
      <c r="B539" s="24" t="s">
        <v>1039</v>
      </c>
      <c r="C539" s="24"/>
      <c r="D539" s="24" t="s">
        <v>996</v>
      </c>
      <c r="E539" s="93" t="s">
        <v>997</v>
      </c>
      <c r="F539" s="24" t="s">
        <v>1039</v>
      </c>
      <c r="G539" s="108">
        <v>1.6021000000000001</v>
      </c>
      <c r="H539" s="109">
        <v>854.86</v>
      </c>
      <c r="I539" s="99" t="s">
        <v>2116</v>
      </c>
      <c r="J539" s="25">
        <v>850.18</v>
      </c>
      <c r="K539" s="108">
        <v>1.5844</v>
      </c>
      <c r="L539" s="109">
        <v>857.27</v>
      </c>
      <c r="M539" s="25">
        <v>1.6887000000000001</v>
      </c>
      <c r="N539" s="25">
        <v>1116.53</v>
      </c>
      <c r="O539" s="108">
        <v>1.8231999999999999</v>
      </c>
      <c r="P539" s="109">
        <v>1372.8</v>
      </c>
      <c r="Q539" s="108">
        <v>1.8366</v>
      </c>
      <c r="R539" s="115">
        <v>1517.0866980000001</v>
      </c>
      <c r="S539" s="106">
        <f t="shared" si="66"/>
        <v>1.8366</v>
      </c>
      <c r="T539" s="114">
        <f t="shared" si="71"/>
        <v>1517.0866980000001</v>
      </c>
      <c r="U539" s="106">
        <f t="shared" si="72"/>
        <v>1.8366</v>
      </c>
      <c r="V539" s="176">
        <f t="shared" si="73"/>
        <v>1517.0866980000001</v>
      </c>
      <c r="W539" s="183">
        <v>1.5569</v>
      </c>
      <c r="X539" s="174">
        <f t="shared" si="67"/>
        <v>1710.27</v>
      </c>
      <c r="Y539" s="114">
        <f t="shared" si="68"/>
        <v>1831.8</v>
      </c>
      <c r="Z539" s="181">
        <f>_xlfn.XLOOKUP(A539,'[1]DRG koeficienti'!$A:$A,'[1]DRG koeficienti'!$F:$F)</f>
        <v>1.7013</v>
      </c>
      <c r="AA539" s="177">
        <f t="shared" si="69"/>
        <v>2152.4847600000003</v>
      </c>
      <c r="AB539" s="181">
        <f>_xlfn.XLOOKUP(A539,[2]KK_DRG_koef_2025a!$A:$A,[2]KK_DRG_koef_2025a!$AA:$AA)</f>
        <v>1.655</v>
      </c>
      <c r="AC539" s="177">
        <f t="shared" si="70"/>
        <v>2164.29315</v>
      </c>
    </row>
    <row r="540" spans="1:29" ht="45" x14ac:dyDescent="0.25">
      <c r="A540" s="23" t="s">
        <v>1040</v>
      </c>
      <c r="B540" s="24" t="s">
        <v>1041</v>
      </c>
      <c r="C540" s="24"/>
      <c r="D540" s="24" t="s">
        <v>996</v>
      </c>
      <c r="E540" s="93" t="s">
        <v>997</v>
      </c>
      <c r="F540" s="24" t="s">
        <v>1041</v>
      </c>
      <c r="G540" s="108">
        <v>1.4692000000000001</v>
      </c>
      <c r="H540" s="109">
        <v>783.95</v>
      </c>
      <c r="I540" s="99"/>
      <c r="J540" s="25"/>
      <c r="K540" s="108"/>
      <c r="L540" s="109"/>
      <c r="M540" s="25"/>
      <c r="N540" s="25"/>
      <c r="O540" s="108"/>
      <c r="P540" s="109"/>
      <c r="Q540" s="108">
        <v>1.4692000000000001</v>
      </c>
      <c r="R540" s="115">
        <v>1213.6032760000001</v>
      </c>
      <c r="S540" s="106">
        <f t="shared" si="66"/>
        <v>1.4692000000000001</v>
      </c>
      <c r="T540" s="114">
        <f t="shared" si="71"/>
        <v>1213.6032760000001</v>
      </c>
      <c r="U540" s="106">
        <f t="shared" si="72"/>
        <v>1.4692000000000001</v>
      </c>
      <c r="V540" s="176">
        <f t="shared" si="73"/>
        <v>1213.6032760000001</v>
      </c>
      <c r="W540" s="183">
        <v>1.4692000000000001</v>
      </c>
      <c r="X540" s="174">
        <f t="shared" si="67"/>
        <v>1613.93</v>
      </c>
      <c r="Y540" s="114">
        <f t="shared" si="68"/>
        <v>1728.62</v>
      </c>
      <c r="Z540" s="181">
        <f>_xlfn.XLOOKUP(A540,'[1]DRG koeficienti'!$A:$A,'[1]DRG koeficienti'!$F:$F)</f>
        <v>1.4692000000000001</v>
      </c>
      <c r="AA540" s="177">
        <f t="shared" si="69"/>
        <v>1858.8318400000001</v>
      </c>
      <c r="AB540" s="181">
        <f>_xlfn.XLOOKUP(A540,[2]KK_DRG_koef_2025a!$A:$A,[2]KK_DRG_koef_2025a!$AA:$AA)</f>
        <v>1.4692000000000001</v>
      </c>
      <c r="AC540" s="177">
        <f t="shared" si="70"/>
        <v>1921.3169160000002</v>
      </c>
    </row>
    <row r="541" spans="1:29" ht="45" x14ac:dyDescent="0.25">
      <c r="A541" s="23" t="s">
        <v>1042</v>
      </c>
      <c r="B541" s="24" t="s">
        <v>1043</v>
      </c>
      <c r="C541" s="24"/>
      <c r="D541" s="24" t="s">
        <v>996</v>
      </c>
      <c r="E541" s="93" t="s">
        <v>997</v>
      </c>
      <c r="F541" s="24" t="s">
        <v>1043</v>
      </c>
      <c r="G541" s="108">
        <v>0.69869999999999999</v>
      </c>
      <c r="H541" s="109">
        <v>372.82</v>
      </c>
      <c r="I541" s="99" t="s">
        <v>2117</v>
      </c>
      <c r="J541" s="25">
        <v>379.85</v>
      </c>
      <c r="K541" s="108">
        <v>0.71379999999999999</v>
      </c>
      <c r="L541" s="109">
        <v>386.22</v>
      </c>
      <c r="M541" s="25">
        <v>0.76580000000000004</v>
      </c>
      <c r="N541" s="25">
        <v>506.33</v>
      </c>
      <c r="O541" s="108">
        <v>0.68330000000000002</v>
      </c>
      <c r="P541" s="109">
        <v>514.5</v>
      </c>
      <c r="Q541" s="108">
        <v>0.70199999999999996</v>
      </c>
      <c r="R541" s="115">
        <v>579.8730599999999</v>
      </c>
      <c r="S541" s="106">
        <f t="shared" si="66"/>
        <v>0.70199999999999996</v>
      </c>
      <c r="T541" s="114">
        <f t="shared" si="71"/>
        <v>579.8730599999999</v>
      </c>
      <c r="U541" s="106">
        <f t="shared" si="72"/>
        <v>0.70199999999999996</v>
      </c>
      <c r="V541" s="176">
        <f t="shared" si="73"/>
        <v>579.8730599999999</v>
      </c>
      <c r="W541" s="183">
        <v>0.70379999999999998</v>
      </c>
      <c r="X541" s="174">
        <f t="shared" si="67"/>
        <v>773.13</v>
      </c>
      <c r="Y541" s="114">
        <f t="shared" si="68"/>
        <v>828.07</v>
      </c>
      <c r="Z541" s="181">
        <f>_xlfn.XLOOKUP(A541,'[1]DRG koeficienti'!$A:$A,'[1]DRG koeficienti'!$F:$F)</f>
        <v>0.71579999999999999</v>
      </c>
      <c r="AA541" s="177">
        <f t="shared" si="69"/>
        <v>905.63016000000005</v>
      </c>
      <c r="AB541" s="181">
        <f>_xlfn.XLOOKUP(A541,[2]KK_DRG_koef_2025a!$A:$A,[2]KK_DRG_koef_2025a!$AA:$AA)</f>
        <v>0.71109999999999995</v>
      </c>
      <c r="AC541" s="177">
        <f t="shared" si="70"/>
        <v>929.92680299999995</v>
      </c>
    </row>
    <row r="542" spans="1:29" ht="45" x14ac:dyDescent="0.25">
      <c r="A542" s="23" t="s">
        <v>1044</v>
      </c>
      <c r="B542" s="24" t="s">
        <v>1045</v>
      </c>
      <c r="C542" s="24"/>
      <c r="D542" s="24" t="s">
        <v>996</v>
      </c>
      <c r="E542" s="93" t="s">
        <v>997</v>
      </c>
      <c r="F542" s="24" t="s">
        <v>1045</v>
      </c>
      <c r="G542" s="108">
        <v>0.70830000000000004</v>
      </c>
      <c r="H542" s="109">
        <v>377.94</v>
      </c>
      <c r="I542" s="99" t="s">
        <v>2118</v>
      </c>
      <c r="J542" s="25">
        <v>304.58999999999997</v>
      </c>
      <c r="K542" s="108">
        <v>0.62109999999999999</v>
      </c>
      <c r="L542" s="109">
        <v>336.06</v>
      </c>
      <c r="M542" s="25">
        <v>0.63729999999999998</v>
      </c>
      <c r="N542" s="25">
        <v>421.37</v>
      </c>
      <c r="O542" s="108">
        <v>0.55259999999999998</v>
      </c>
      <c r="P542" s="109">
        <v>416.09</v>
      </c>
      <c r="Q542" s="108">
        <v>0.57599999999999996</v>
      </c>
      <c r="R542" s="115">
        <v>475.79327999999992</v>
      </c>
      <c r="S542" s="106">
        <f t="shared" si="66"/>
        <v>0.57599999999999996</v>
      </c>
      <c r="T542" s="114">
        <f t="shared" si="71"/>
        <v>475.79327999999992</v>
      </c>
      <c r="U542" s="106">
        <f t="shared" si="72"/>
        <v>0.57599999999999996</v>
      </c>
      <c r="V542" s="176">
        <f t="shared" si="73"/>
        <v>475.79327999999992</v>
      </c>
      <c r="W542" s="183">
        <v>0.50160000000000005</v>
      </c>
      <c r="X542" s="174">
        <f t="shared" si="67"/>
        <v>551.01</v>
      </c>
      <c r="Y542" s="114">
        <f t="shared" si="68"/>
        <v>590.16999999999996</v>
      </c>
      <c r="Z542" s="181">
        <f>_xlfn.XLOOKUP(A542,'[1]DRG koeficienti'!$A:$A,'[1]DRG koeficienti'!$F:$F)</f>
        <v>0.50360000000000005</v>
      </c>
      <c r="AA542" s="177">
        <f t="shared" si="69"/>
        <v>637.15472000000011</v>
      </c>
      <c r="AB542" s="181">
        <f>_xlfn.XLOOKUP(A542,[2]KK_DRG_koef_2025a!$A:$A,[2]KK_DRG_koef_2025a!$AA:$AA)</f>
        <v>0.49959999999999999</v>
      </c>
      <c r="AC542" s="177">
        <f t="shared" si="70"/>
        <v>653.34190799999999</v>
      </c>
    </row>
    <row r="543" spans="1:29" ht="45" x14ac:dyDescent="0.25">
      <c r="A543" s="23" t="s">
        <v>1046</v>
      </c>
      <c r="B543" s="24" t="s">
        <v>1047</v>
      </c>
      <c r="C543" s="24"/>
      <c r="D543" s="24" t="s">
        <v>996</v>
      </c>
      <c r="E543" s="93" t="s">
        <v>997</v>
      </c>
      <c r="F543" s="24" t="s">
        <v>1047</v>
      </c>
      <c r="G543" s="108">
        <v>0.37319999999999998</v>
      </c>
      <c r="H543" s="109">
        <v>199.14</v>
      </c>
      <c r="I543" s="99" t="s">
        <v>2119</v>
      </c>
      <c r="J543" s="25">
        <v>164.93</v>
      </c>
      <c r="K543" s="108">
        <v>0.33760000000000001</v>
      </c>
      <c r="L543" s="109">
        <v>182.67</v>
      </c>
      <c r="M543" s="25">
        <v>0.38790000000000002</v>
      </c>
      <c r="N543" s="25">
        <v>256.47000000000003</v>
      </c>
      <c r="O543" s="108">
        <v>0.44340000000000002</v>
      </c>
      <c r="P543" s="109">
        <v>333.86</v>
      </c>
      <c r="Q543" s="108">
        <v>0.40799999999999997</v>
      </c>
      <c r="R543" s="115">
        <v>337.02023999999994</v>
      </c>
      <c r="S543" s="106">
        <f t="shared" si="66"/>
        <v>0.40799999999999997</v>
      </c>
      <c r="T543" s="114">
        <f t="shared" si="71"/>
        <v>337.02023999999994</v>
      </c>
      <c r="U543" s="106">
        <f t="shared" si="72"/>
        <v>0.40799999999999997</v>
      </c>
      <c r="V543" s="176">
        <f t="shared" si="73"/>
        <v>337.02023999999994</v>
      </c>
      <c r="W543" s="183">
        <v>0.44590000000000002</v>
      </c>
      <c r="X543" s="174">
        <f t="shared" si="67"/>
        <v>489.83</v>
      </c>
      <c r="Y543" s="114">
        <f t="shared" si="68"/>
        <v>524.63</v>
      </c>
      <c r="Z543" s="181">
        <f>_xlfn.XLOOKUP(A543,'[1]DRG koeficienti'!$A:$A,'[1]DRG koeficienti'!$F:$F)</f>
        <v>0.45300000000000001</v>
      </c>
      <c r="AA543" s="177">
        <f t="shared" si="69"/>
        <v>573.13560000000007</v>
      </c>
      <c r="AB543" s="181">
        <f>_xlfn.XLOOKUP(A543,[2]KK_DRG_koef_2025a!$A:$A,[2]KK_DRG_koef_2025a!$AA:$AA)</f>
        <v>0.4385</v>
      </c>
      <c r="AC543" s="177">
        <f t="shared" si="70"/>
        <v>573.43960500000003</v>
      </c>
    </row>
    <row r="544" spans="1:29" ht="45" x14ac:dyDescent="0.25">
      <c r="A544" s="23" t="s">
        <v>1048</v>
      </c>
      <c r="B544" s="24" t="s">
        <v>1049</v>
      </c>
      <c r="C544" s="24"/>
      <c r="D544" s="24" t="s">
        <v>996</v>
      </c>
      <c r="E544" s="93" t="s">
        <v>997</v>
      </c>
      <c r="F544" s="24" t="s">
        <v>1049</v>
      </c>
      <c r="G544" s="108">
        <v>0.36620000000000003</v>
      </c>
      <c r="H544" s="109">
        <v>195.4</v>
      </c>
      <c r="I544" s="99" t="s">
        <v>2120</v>
      </c>
      <c r="J544" s="25">
        <v>123.83</v>
      </c>
      <c r="K544" s="108">
        <v>0.29780000000000001</v>
      </c>
      <c r="L544" s="109">
        <v>161.13</v>
      </c>
      <c r="M544" s="25">
        <v>0.28849999999999998</v>
      </c>
      <c r="N544" s="25">
        <v>190.75</v>
      </c>
      <c r="O544" s="108">
        <v>0.2697</v>
      </c>
      <c r="P544" s="109">
        <v>203.07</v>
      </c>
      <c r="Q544" s="108">
        <v>0.26119999999999999</v>
      </c>
      <c r="R544" s="115">
        <v>215.75903599999998</v>
      </c>
      <c r="S544" s="106">
        <f t="shared" si="66"/>
        <v>0.26119999999999999</v>
      </c>
      <c r="T544" s="114">
        <f t="shared" si="71"/>
        <v>215.75903599999998</v>
      </c>
      <c r="U544" s="106">
        <f t="shared" si="72"/>
        <v>0.26119999999999999</v>
      </c>
      <c r="V544" s="176">
        <f t="shared" si="73"/>
        <v>215.75903599999998</v>
      </c>
      <c r="W544" s="183">
        <v>0.2823</v>
      </c>
      <c r="X544" s="174">
        <f t="shared" si="67"/>
        <v>310.11</v>
      </c>
      <c r="Y544" s="114">
        <f t="shared" si="68"/>
        <v>332.15</v>
      </c>
      <c r="Z544" s="181">
        <f>_xlfn.XLOOKUP(A544,'[1]DRG koeficienti'!$A:$A,'[1]DRG koeficienti'!$F:$F)</f>
        <v>0.29959999999999998</v>
      </c>
      <c r="AA544" s="177">
        <f t="shared" si="69"/>
        <v>379.05392000000001</v>
      </c>
      <c r="AB544" s="181">
        <f>_xlfn.XLOOKUP(A544,[2]KK_DRG_koef_2025a!$A:$A,[2]KK_DRG_koef_2025a!$AA:$AA)</f>
        <v>0.28589999999999999</v>
      </c>
      <c r="AC544" s="177">
        <f t="shared" si="70"/>
        <v>373.88000699999998</v>
      </c>
    </row>
    <row r="545" spans="1:29" ht="30" x14ac:dyDescent="0.25">
      <c r="A545" s="23" t="s">
        <v>1050</v>
      </c>
      <c r="B545" s="24" t="s">
        <v>1051</v>
      </c>
      <c r="C545" s="24"/>
      <c r="D545" s="24" t="s">
        <v>1052</v>
      </c>
      <c r="E545" s="93" t="s">
        <v>1053</v>
      </c>
      <c r="F545" s="24" t="s">
        <v>1051</v>
      </c>
      <c r="G545" s="108">
        <v>6.9950000000000001</v>
      </c>
      <c r="H545" s="109">
        <v>3732.46</v>
      </c>
      <c r="I545" s="99" t="s">
        <v>1995</v>
      </c>
      <c r="J545" s="25">
        <v>408.12</v>
      </c>
      <c r="K545" s="108"/>
      <c r="L545" s="109"/>
      <c r="M545" s="25"/>
      <c r="N545" s="25"/>
      <c r="O545" s="108">
        <v>0.83919999999999995</v>
      </c>
      <c r="P545" s="109">
        <v>631.88</v>
      </c>
      <c r="Q545" s="108">
        <v>1.0376000000000001</v>
      </c>
      <c r="R545" s="115">
        <v>857.08872800000006</v>
      </c>
      <c r="S545" s="106">
        <f t="shared" si="66"/>
        <v>1.0376000000000001</v>
      </c>
      <c r="T545" s="114">
        <f t="shared" si="71"/>
        <v>857.08872800000006</v>
      </c>
      <c r="U545" s="106">
        <f t="shared" si="72"/>
        <v>1.0376000000000001</v>
      </c>
      <c r="V545" s="176">
        <f t="shared" si="73"/>
        <v>857.08872800000006</v>
      </c>
      <c r="W545" s="183">
        <v>3.8420000000000001</v>
      </c>
      <c r="X545" s="174">
        <f t="shared" si="67"/>
        <v>4220.4799999999996</v>
      </c>
      <c r="Y545" s="114">
        <f t="shared" si="68"/>
        <v>4520.38</v>
      </c>
      <c r="Z545" s="181">
        <f>_xlfn.XLOOKUP(A545,'[1]DRG koeficienti'!$A:$A,'[1]DRG koeficienti'!$F:$F)</f>
        <v>1.0198</v>
      </c>
      <c r="AA545" s="177">
        <f t="shared" si="69"/>
        <v>1290.2509600000001</v>
      </c>
      <c r="AB545" s="181">
        <f>_xlfn.XLOOKUP(A545,[2]KK_DRG_koef_2025a!$A:$A,[2]KK_DRG_koef_2025a!$AA:$AA)</f>
        <v>0.92959999999999998</v>
      </c>
      <c r="AC545" s="177">
        <f t="shared" si="70"/>
        <v>1215.665808</v>
      </c>
    </row>
    <row r="546" spans="1:29" ht="30" x14ac:dyDescent="0.25">
      <c r="A546" s="23" t="s">
        <v>1054</v>
      </c>
      <c r="B546" s="24" t="s">
        <v>1055</v>
      </c>
      <c r="C546" s="24"/>
      <c r="D546" s="24" t="s">
        <v>1052</v>
      </c>
      <c r="E546" s="93" t="s">
        <v>1053</v>
      </c>
      <c r="F546" s="24" t="s">
        <v>1055</v>
      </c>
      <c r="G546" s="108">
        <v>0.70879999999999999</v>
      </c>
      <c r="H546" s="109">
        <v>378.21</v>
      </c>
      <c r="I546" s="99" t="s">
        <v>2121</v>
      </c>
      <c r="J546" s="25">
        <v>512.25</v>
      </c>
      <c r="K546" s="108"/>
      <c r="L546" s="109"/>
      <c r="M546" s="25"/>
      <c r="N546" s="25"/>
      <c r="O546" s="108"/>
      <c r="P546" s="109"/>
      <c r="Q546" s="108">
        <v>0.82410000000000005</v>
      </c>
      <c r="R546" s="115">
        <v>680.73132299999997</v>
      </c>
      <c r="S546" s="106">
        <f t="shared" si="66"/>
        <v>0.82410000000000005</v>
      </c>
      <c r="T546" s="114">
        <f t="shared" si="71"/>
        <v>680.73132299999997</v>
      </c>
      <c r="U546" s="106">
        <f t="shared" si="72"/>
        <v>0.82410000000000005</v>
      </c>
      <c r="V546" s="176">
        <f t="shared" si="73"/>
        <v>680.73132299999997</v>
      </c>
      <c r="W546" s="183">
        <v>2.7313999999999998</v>
      </c>
      <c r="X546" s="174">
        <f t="shared" si="67"/>
        <v>3000.47</v>
      </c>
      <c r="Y546" s="114">
        <f t="shared" si="68"/>
        <v>3213.68</v>
      </c>
      <c r="Z546" s="181">
        <f>_xlfn.XLOOKUP(A546,'[1]DRG koeficienti'!$A:$A,'[1]DRG koeficienti'!$F:$F)</f>
        <v>0.8024</v>
      </c>
      <c r="AA546" s="177">
        <f t="shared" si="69"/>
        <v>1015.1964800000001</v>
      </c>
      <c r="AB546" s="181">
        <f>_xlfn.XLOOKUP(A546,[2]KK_DRG_koef_2025a!$A:$A,[2]KK_DRG_koef_2025a!$AA:$AA)</f>
        <v>0.7732</v>
      </c>
      <c r="AC546" s="177">
        <f t="shared" si="70"/>
        <v>1011.136836</v>
      </c>
    </row>
    <row r="547" spans="1:29" ht="30" x14ac:dyDescent="0.25">
      <c r="A547" s="23" t="s">
        <v>1056</v>
      </c>
      <c r="B547" s="24" t="s">
        <v>1057</v>
      </c>
      <c r="C547" s="24"/>
      <c r="D547" s="24" t="s">
        <v>1052</v>
      </c>
      <c r="E547" s="93" t="s">
        <v>1053</v>
      </c>
      <c r="F547" s="24" t="s">
        <v>1057</v>
      </c>
      <c r="G547" s="108">
        <v>0.82909999999999995</v>
      </c>
      <c r="H547" s="109">
        <v>442.4</v>
      </c>
      <c r="I547" s="99"/>
      <c r="J547" s="25"/>
      <c r="K547" s="108"/>
      <c r="L547" s="109"/>
      <c r="M547" s="25"/>
      <c r="N547" s="25"/>
      <c r="O547" s="108"/>
      <c r="P547" s="109"/>
      <c r="Q547" s="108">
        <v>0.82909999999999995</v>
      </c>
      <c r="R547" s="115">
        <v>684.86147299999993</v>
      </c>
      <c r="S547" s="106">
        <f t="shared" si="66"/>
        <v>0.82909999999999995</v>
      </c>
      <c r="T547" s="114">
        <f t="shared" si="71"/>
        <v>684.86147299999993</v>
      </c>
      <c r="U547" s="106">
        <f t="shared" si="72"/>
        <v>0.82909999999999995</v>
      </c>
      <c r="V547" s="176">
        <f t="shared" si="73"/>
        <v>684.86147299999993</v>
      </c>
      <c r="W547" s="183">
        <v>0.82909999999999995</v>
      </c>
      <c r="X547" s="174">
        <f t="shared" si="67"/>
        <v>910.77</v>
      </c>
      <c r="Y547" s="114">
        <f t="shared" si="68"/>
        <v>975.49</v>
      </c>
      <c r="Z547" s="181">
        <f>_xlfn.XLOOKUP(A547,'[1]DRG koeficienti'!$A:$A,'[1]DRG koeficienti'!$F:$F)</f>
        <v>0.82909999999999995</v>
      </c>
      <c r="AA547" s="177">
        <f t="shared" si="69"/>
        <v>1048.97732</v>
      </c>
      <c r="AB547" s="181">
        <f>_xlfn.XLOOKUP(A547,[2]KK_DRG_koef_2025a!$A:$A,[2]KK_DRG_koef_2025a!$AA:$AA)</f>
        <v>0.82909999999999995</v>
      </c>
      <c r="AC547" s="177">
        <f t="shared" si="70"/>
        <v>1084.2389429999998</v>
      </c>
    </row>
    <row r="548" spans="1:29" ht="30" x14ac:dyDescent="0.25">
      <c r="A548" s="23" t="s">
        <v>1058</v>
      </c>
      <c r="B548" s="24" t="s">
        <v>1059</v>
      </c>
      <c r="C548" s="24"/>
      <c r="D548" s="24" t="s">
        <v>1052</v>
      </c>
      <c r="E548" s="93" t="s">
        <v>1053</v>
      </c>
      <c r="F548" s="24" t="s">
        <v>1059</v>
      </c>
      <c r="G548" s="108">
        <v>0.58220000000000005</v>
      </c>
      <c r="H548" s="109">
        <v>310.66000000000003</v>
      </c>
      <c r="I548" s="99" t="s">
        <v>2122</v>
      </c>
      <c r="J548" s="25">
        <v>317.08999999999997</v>
      </c>
      <c r="K548" s="108"/>
      <c r="L548" s="109"/>
      <c r="M548" s="25"/>
      <c r="N548" s="25"/>
      <c r="O548" s="108"/>
      <c r="P548" s="109"/>
      <c r="Q548" s="108">
        <v>0.49730000000000002</v>
      </c>
      <c r="R548" s="115">
        <v>410.784719</v>
      </c>
      <c r="S548" s="106">
        <f t="shared" si="66"/>
        <v>0.49730000000000002</v>
      </c>
      <c r="T548" s="114">
        <f t="shared" si="71"/>
        <v>410.784719</v>
      </c>
      <c r="U548" s="106">
        <f t="shared" si="72"/>
        <v>0.49730000000000002</v>
      </c>
      <c r="V548" s="176">
        <f t="shared" si="73"/>
        <v>410.784719</v>
      </c>
      <c r="W548" s="183">
        <v>0.62860000000000005</v>
      </c>
      <c r="X548" s="174">
        <f t="shared" si="67"/>
        <v>690.52</v>
      </c>
      <c r="Y548" s="114">
        <f t="shared" si="68"/>
        <v>739.59</v>
      </c>
      <c r="Z548" s="181">
        <f>_xlfn.XLOOKUP(A548,'[1]DRG koeficienti'!$A:$A,'[1]DRG koeficienti'!$F:$F)</f>
        <v>0.74670000000000003</v>
      </c>
      <c r="AA548" s="177">
        <f t="shared" si="69"/>
        <v>944.72484000000009</v>
      </c>
      <c r="AB548" s="181">
        <f>_xlfn.XLOOKUP(A548,[2]KK_DRG_koef_2025a!$A:$A,[2]KK_DRG_koef_2025a!$AA:$AA)</f>
        <v>0.74399999999999999</v>
      </c>
      <c r="AC548" s="177">
        <f t="shared" si="70"/>
        <v>972.95112000000006</v>
      </c>
    </row>
    <row r="549" spans="1:29" ht="30" x14ac:dyDescent="0.25">
      <c r="A549" s="23" t="s">
        <v>1060</v>
      </c>
      <c r="B549" s="24" t="s">
        <v>1061</v>
      </c>
      <c r="C549" s="24"/>
      <c r="D549" s="24" t="s">
        <v>1052</v>
      </c>
      <c r="E549" s="93" t="s">
        <v>1053</v>
      </c>
      <c r="F549" s="24" t="s">
        <v>1061</v>
      </c>
      <c r="G549" s="108">
        <v>0.38729999999999998</v>
      </c>
      <c r="H549" s="109">
        <v>206.66</v>
      </c>
      <c r="I549" s="99" t="s">
        <v>2123</v>
      </c>
      <c r="J549" s="25">
        <v>227.85</v>
      </c>
      <c r="K549" s="108"/>
      <c r="L549" s="109"/>
      <c r="M549" s="25"/>
      <c r="N549" s="25"/>
      <c r="O549" s="108"/>
      <c r="P549" s="109"/>
      <c r="Q549" s="108">
        <v>0.41310000000000002</v>
      </c>
      <c r="R549" s="115">
        <v>341.23299300000002</v>
      </c>
      <c r="S549" s="106">
        <f t="shared" si="66"/>
        <v>0.41310000000000002</v>
      </c>
      <c r="T549" s="114">
        <f t="shared" si="71"/>
        <v>341.23299300000002</v>
      </c>
      <c r="U549" s="106">
        <f t="shared" si="72"/>
        <v>0.41310000000000002</v>
      </c>
      <c r="V549" s="176">
        <f t="shared" si="73"/>
        <v>341.23299300000002</v>
      </c>
      <c r="W549" s="183">
        <v>0.28470000000000001</v>
      </c>
      <c r="X549" s="174">
        <f t="shared" si="67"/>
        <v>312.75</v>
      </c>
      <c r="Y549" s="114">
        <f t="shared" si="68"/>
        <v>334.97</v>
      </c>
      <c r="Z549" s="181">
        <f>_xlfn.XLOOKUP(A549,'[1]DRG koeficienti'!$A:$A,'[1]DRG koeficienti'!$F:$F)</f>
        <v>0.61429999999999996</v>
      </c>
      <c r="AA549" s="177">
        <f t="shared" si="69"/>
        <v>777.21235999999999</v>
      </c>
      <c r="AB549" s="181">
        <f>_xlfn.XLOOKUP(A549,[2]KK_DRG_koef_2025a!$A:$A,[2]KK_DRG_koef_2025a!$AA:$AA)</f>
        <v>0.60850000000000004</v>
      </c>
      <c r="AC549" s="177">
        <f t="shared" si="70"/>
        <v>795.75370500000008</v>
      </c>
    </row>
    <row r="550" spans="1:29" ht="30" x14ac:dyDescent="0.25">
      <c r="A550" s="23" t="s">
        <v>1062</v>
      </c>
      <c r="B550" s="24" t="s">
        <v>1063</v>
      </c>
      <c r="C550" s="24"/>
      <c r="D550" s="24" t="s">
        <v>1052</v>
      </c>
      <c r="E550" s="93" t="s">
        <v>1053</v>
      </c>
      <c r="F550" s="24" t="s">
        <v>1063</v>
      </c>
      <c r="G550" s="108">
        <v>0.1268</v>
      </c>
      <c r="H550" s="109">
        <v>67.66</v>
      </c>
      <c r="I550" s="99"/>
      <c r="J550" s="25"/>
      <c r="K550" s="108"/>
      <c r="L550" s="109"/>
      <c r="M550" s="25"/>
      <c r="N550" s="25"/>
      <c r="O550" s="108"/>
      <c r="P550" s="109"/>
      <c r="Q550" s="108">
        <v>0.1268</v>
      </c>
      <c r="R550" s="115">
        <v>104.74060399999999</v>
      </c>
      <c r="S550" s="106">
        <f t="shared" si="66"/>
        <v>0.1268</v>
      </c>
      <c r="T550" s="114">
        <f t="shared" si="71"/>
        <v>104.74060399999999</v>
      </c>
      <c r="U550" s="106">
        <f t="shared" si="72"/>
        <v>0.1268</v>
      </c>
      <c r="V550" s="176">
        <f t="shared" si="73"/>
        <v>104.74060399999999</v>
      </c>
      <c r="W550" s="183">
        <v>0.1268</v>
      </c>
      <c r="X550" s="174">
        <f t="shared" si="67"/>
        <v>139.29</v>
      </c>
      <c r="Y550" s="114">
        <f t="shared" si="68"/>
        <v>149.19</v>
      </c>
      <c r="Z550" s="181">
        <f>_xlfn.XLOOKUP(A550,'[1]DRG koeficienti'!$A:$A,'[1]DRG koeficienti'!$F:$F)</f>
        <v>8.5699999999999998E-2</v>
      </c>
      <c r="AA550" s="177">
        <f t="shared" si="69"/>
        <v>108.42764</v>
      </c>
      <c r="AB550" s="181">
        <f>_xlfn.XLOOKUP(A550,[2]KK_DRG_koef_2025a!$A:$A,[2]KK_DRG_koef_2025a!$AA:$AA)</f>
        <v>0.30549999999999999</v>
      </c>
      <c r="AC550" s="177">
        <f t="shared" si="70"/>
        <v>399.51151499999997</v>
      </c>
    </row>
    <row r="551" spans="1:29" ht="30" x14ac:dyDescent="0.25">
      <c r="A551" s="23" t="s">
        <v>1064</v>
      </c>
      <c r="B551" s="24" t="s">
        <v>1065</v>
      </c>
      <c r="C551" s="24"/>
      <c r="D551" s="24" t="s">
        <v>1052</v>
      </c>
      <c r="E551" s="93" t="s">
        <v>1053</v>
      </c>
      <c r="F551" s="24" t="s">
        <v>1065</v>
      </c>
      <c r="G551" s="108">
        <v>0.44059999999999999</v>
      </c>
      <c r="H551" s="109">
        <v>235.1</v>
      </c>
      <c r="I551" s="99" t="s">
        <v>1792</v>
      </c>
      <c r="J551" s="25">
        <v>210.34</v>
      </c>
      <c r="K551" s="108"/>
      <c r="L551" s="109"/>
      <c r="M551" s="25"/>
      <c r="N551" s="25"/>
      <c r="O551" s="108"/>
      <c r="P551" s="109"/>
      <c r="Q551" s="108" t="s">
        <v>1792</v>
      </c>
      <c r="R551" s="115">
        <v>318.35196200000001</v>
      </c>
      <c r="S551" s="106" t="str">
        <f t="shared" si="66"/>
        <v>0.3854</v>
      </c>
      <c r="T551" s="114">
        <f t="shared" si="71"/>
        <v>318.35196200000001</v>
      </c>
      <c r="U551" s="106" t="str">
        <f t="shared" si="72"/>
        <v>0.3854</v>
      </c>
      <c r="V551" s="176">
        <f t="shared" si="73"/>
        <v>318.35196200000001</v>
      </c>
      <c r="W551" s="183">
        <v>0.39929999999999999</v>
      </c>
      <c r="X551" s="174">
        <f t="shared" si="67"/>
        <v>438.64</v>
      </c>
      <c r="Y551" s="114">
        <f t="shared" si="68"/>
        <v>469.8</v>
      </c>
      <c r="Z551" s="181">
        <f>_xlfn.XLOOKUP(A551,'[1]DRG koeficienti'!$A:$A,'[1]DRG koeficienti'!$F:$F)</f>
        <v>0.82879999999999998</v>
      </c>
      <c r="AA551" s="177">
        <f t="shared" si="69"/>
        <v>1048.5977600000001</v>
      </c>
      <c r="AB551" s="181">
        <f>_xlfn.XLOOKUP(A551,[2]KK_DRG_koef_2025a!$A:$A,[2]KK_DRG_koef_2025a!$AA:$AA)</f>
        <v>0.82199999999999995</v>
      </c>
      <c r="AC551" s="177">
        <f t="shared" si="70"/>
        <v>1074.95406</v>
      </c>
    </row>
    <row r="552" spans="1:29" ht="30" x14ac:dyDescent="0.25">
      <c r="A552" s="23" t="s">
        <v>1066</v>
      </c>
      <c r="B552" s="24" t="s">
        <v>1067</v>
      </c>
      <c r="C552" s="24"/>
      <c r="D552" s="24" t="s">
        <v>1052</v>
      </c>
      <c r="E552" s="93" t="s">
        <v>1053</v>
      </c>
      <c r="F552" s="24" t="s">
        <v>1067</v>
      </c>
      <c r="G552" s="108"/>
      <c r="H552" s="109"/>
      <c r="I552" s="99" t="s">
        <v>2124</v>
      </c>
      <c r="J552" s="25">
        <v>85.85</v>
      </c>
      <c r="K552" s="108"/>
      <c r="L552" s="109"/>
      <c r="M552" s="25"/>
      <c r="N552" s="25"/>
      <c r="O552" s="108"/>
      <c r="P552" s="109"/>
      <c r="Q552" s="108" t="s">
        <v>2124</v>
      </c>
      <c r="R552" s="115">
        <v>129.93451899999999</v>
      </c>
      <c r="S552" s="106" t="str">
        <f t="shared" si="66"/>
        <v>0.1573</v>
      </c>
      <c r="T552" s="114">
        <f t="shared" si="71"/>
        <v>129.93451899999999</v>
      </c>
      <c r="U552" s="106" t="str">
        <f t="shared" si="72"/>
        <v>0.1573</v>
      </c>
      <c r="V552" s="176">
        <f t="shared" si="73"/>
        <v>129.93451899999999</v>
      </c>
      <c r="W552" s="183" t="s">
        <v>2124</v>
      </c>
      <c r="X552" s="174">
        <f t="shared" si="67"/>
        <v>172.8</v>
      </c>
      <c r="Y552" s="114">
        <f t="shared" si="68"/>
        <v>185.07</v>
      </c>
      <c r="Z552" s="181">
        <f>_xlfn.XLOOKUP(A552,'[1]DRG koeficienti'!$A:$A,'[1]DRG koeficienti'!$F:$F)</f>
        <v>0.87480000000000002</v>
      </c>
      <c r="AA552" s="177">
        <f t="shared" si="69"/>
        <v>1106.7969600000001</v>
      </c>
      <c r="AB552" s="181">
        <f>_xlfn.XLOOKUP(A552,[2]KK_DRG_koef_2025a!$A:$A,[2]KK_DRG_koef_2025a!$AA:$AA)</f>
        <v>0.99470000000000003</v>
      </c>
      <c r="AC552" s="177">
        <f t="shared" si="70"/>
        <v>1300.799031</v>
      </c>
    </row>
    <row r="553" spans="1:29" x14ac:dyDescent="0.25">
      <c r="A553" s="163" t="s">
        <v>1708</v>
      </c>
      <c r="B553" s="164" t="s">
        <v>1709</v>
      </c>
      <c r="C553" s="162" t="s">
        <v>1747</v>
      </c>
      <c r="D553" s="29" t="s">
        <v>1052</v>
      </c>
      <c r="E553" s="94" t="s">
        <v>1053</v>
      </c>
      <c r="F553" s="164" t="s">
        <v>1709</v>
      </c>
      <c r="G553" s="108"/>
      <c r="H553" s="109"/>
      <c r="I553" s="99"/>
      <c r="J553" s="25"/>
      <c r="K553" s="108"/>
      <c r="L553" s="109"/>
      <c r="M553" s="25"/>
      <c r="N553" s="25"/>
      <c r="O553" s="108"/>
      <c r="P553" s="109"/>
      <c r="Q553" s="108">
        <v>1</v>
      </c>
      <c r="R553" s="115">
        <v>826.03</v>
      </c>
      <c r="S553" s="106">
        <f t="shared" si="66"/>
        <v>1</v>
      </c>
      <c r="T553" s="114">
        <f t="shared" si="71"/>
        <v>826.03</v>
      </c>
      <c r="U553" s="106">
        <f t="shared" si="72"/>
        <v>1</v>
      </c>
      <c r="V553" s="176">
        <f t="shared" si="73"/>
        <v>826.03</v>
      </c>
      <c r="W553" s="183"/>
      <c r="X553" s="174"/>
      <c r="Y553" s="114"/>
      <c r="Z553" s="181"/>
      <c r="AA553" s="177"/>
      <c r="AB553" s="181"/>
      <c r="AC553" s="177"/>
    </row>
    <row r="554" spans="1:29" ht="30" x14ac:dyDescent="0.25">
      <c r="A554" s="23" t="s">
        <v>1068</v>
      </c>
      <c r="B554" s="24" t="s">
        <v>1069</v>
      </c>
      <c r="C554" s="24"/>
      <c r="D554" s="24" t="s">
        <v>1052</v>
      </c>
      <c r="E554" s="93" t="s">
        <v>1053</v>
      </c>
      <c r="F554" s="24" t="s">
        <v>1069</v>
      </c>
      <c r="G554" s="108">
        <v>0.36549999999999999</v>
      </c>
      <c r="H554" s="109">
        <v>195.03</v>
      </c>
      <c r="I554" s="99" t="s">
        <v>2125</v>
      </c>
      <c r="J554" s="25">
        <v>168.91</v>
      </c>
      <c r="K554" s="108">
        <v>0.30980000000000002</v>
      </c>
      <c r="L554" s="109">
        <v>167.62</v>
      </c>
      <c r="M554" s="25">
        <v>0.37609999999999999</v>
      </c>
      <c r="N554" s="25">
        <v>248.67</v>
      </c>
      <c r="O554" s="108">
        <v>0.34589999999999999</v>
      </c>
      <c r="P554" s="109">
        <v>260.45</v>
      </c>
      <c r="Q554" s="108">
        <v>0.36249999999999999</v>
      </c>
      <c r="R554" s="115">
        <v>299.43587499999995</v>
      </c>
      <c r="S554" s="106">
        <f t="shared" si="66"/>
        <v>0.36249999999999999</v>
      </c>
      <c r="T554" s="114">
        <f t="shared" si="71"/>
        <v>299.43587499999995</v>
      </c>
      <c r="U554" s="106">
        <f t="shared" si="72"/>
        <v>0.36249999999999999</v>
      </c>
      <c r="V554" s="176">
        <f t="shared" si="73"/>
        <v>299.43587499999995</v>
      </c>
      <c r="W554" s="183">
        <v>0.26889999999999997</v>
      </c>
      <c r="X554" s="174">
        <f t="shared" si="67"/>
        <v>295.39</v>
      </c>
      <c r="Y554" s="114">
        <f t="shared" si="68"/>
        <v>316.38</v>
      </c>
      <c r="Z554" s="181">
        <f>_xlfn.XLOOKUP(A554,'[1]DRG koeficienti'!$A:$A,'[1]DRG koeficienti'!$F:$F)</f>
        <v>0.3977</v>
      </c>
      <c r="AA554" s="177">
        <f t="shared" si="69"/>
        <v>503.17004000000003</v>
      </c>
      <c r="AB554" s="181">
        <f>_xlfn.XLOOKUP(A554,[2]KK_DRG_koef_2025a!$A:$A,[2]KK_DRG_koef_2025a!$AA:$AA)</f>
        <v>0.3478</v>
      </c>
      <c r="AC554" s="177">
        <f t="shared" si="70"/>
        <v>454.82849399999998</v>
      </c>
    </row>
    <row r="555" spans="1:29" ht="30" x14ac:dyDescent="0.25">
      <c r="A555" s="23" t="s">
        <v>1070</v>
      </c>
      <c r="B555" s="24" t="s">
        <v>1071</v>
      </c>
      <c r="C555" s="24"/>
      <c r="D555" s="24" t="s">
        <v>1052</v>
      </c>
      <c r="E555" s="93" t="s">
        <v>1053</v>
      </c>
      <c r="F555" s="24" t="s">
        <v>1071</v>
      </c>
      <c r="G555" s="108">
        <v>0.49149999999999999</v>
      </c>
      <c r="H555" s="109">
        <v>262.26</v>
      </c>
      <c r="I555" s="99" t="s">
        <v>2126</v>
      </c>
      <c r="J555" s="25">
        <v>220.54</v>
      </c>
      <c r="K555" s="108">
        <v>0.50609999999999999</v>
      </c>
      <c r="L555" s="109">
        <v>273.83999999999997</v>
      </c>
      <c r="M555" s="25">
        <v>0.44840000000000002</v>
      </c>
      <c r="N555" s="25">
        <v>296.47000000000003</v>
      </c>
      <c r="O555" s="108">
        <v>0.43030000000000002</v>
      </c>
      <c r="P555" s="109">
        <v>324</v>
      </c>
      <c r="Q555" s="108">
        <v>0.45290000000000002</v>
      </c>
      <c r="R555" s="115">
        <v>374.10898700000001</v>
      </c>
      <c r="S555" s="106">
        <f t="shared" si="66"/>
        <v>0.45290000000000002</v>
      </c>
      <c r="T555" s="114">
        <f t="shared" si="71"/>
        <v>374.10898700000001</v>
      </c>
      <c r="U555" s="106">
        <f t="shared" si="72"/>
        <v>0.45290000000000002</v>
      </c>
      <c r="V555" s="176">
        <f t="shared" si="73"/>
        <v>374.10898700000001</v>
      </c>
      <c r="W555" s="183">
        <v>0.40689999999999998</v>
      </c>
      <c r="X555" s="174">
        <f t="shared" si="67"/>
        <v>446.98</v>
      </c>
      <c r="Y555" s="114">
        <f t="shared" si="68"/>
        <v>478.75</v>
      </c>
      <c r="Z555" s="181">
        <f>_xlfn.XLOOKUP(A555,'[1]DRG koeficienti'!$A:$A,'[1]DRG koeficienti'!$F:$F)</f>
        <v>0.46189999999999998</v>
      </c>
      <c r="AA555" s="177">
        <f t="shared" si="69"/>
        <v>584.39588000000003</v>
      </c>
      <c r="AB555" s="181">
        <f>_xlfn.XLOOKUP(A555,[2]KK_DRG_koef_2025a!$A:$A,[2]KK_DRG_koef_2025a!$AA:$AA)</f>
        <v>0.46210000000000001</v>
      </c>
      <c r="AC555" s="177">
        <f t="shared" si="70"/>
        <v>604.30203300000005</v>
      </c>
    </row>
    <row r="556" spans="1:29" ht="30" x14ac:dyDescent="0.25">
      <c r="A556" s="23" t="s">
        <v>1072</v>
      </c>
      <c r="B556" s="24" t="s">
        <v>1073</v>
      </c>
      <c r="C556" s="24"/>
      <c r="D556" s="24" t="s">
        <v>1052</v>
      </c>
      <c r="E556" s="93" t="s">
        <v>1053</v>
      </c>
      <c r="F556" s="24" t="s">
        <v>1073</v>
      </c>
      <c r="G556" s="108">
        <v>0.33489999999999998</v>
      </c>
      <c r="H556" s="109">
        <v>178.7</v>
      </c>
      <c r="I556" s="99"/>
      <c r="J556" s="25"/>
      <c r="K556" s="108"/>
      <c r="L556" s="109"/>
      <c r="M556" s="25"/>
      <c r="N556" s="25"/>
      <c r="O556" s="108"/>
      <c r="P556" s="109"/>
      <c r="Q556" s="108">
        <v>0.33489999999999998</v>
      </c>
      <c r="R556" s="115">
        <v>276.63744699999995</v>
      </c>
      <c r="S556" s="106">
        <f t="shared" si="66"/>
        <v>0.33489999999999998</v>
      </c>
      <c r="T556" s="114">
        <f t="shared" si="71"/>
        <v>276.63744699999995</v>
      </c>
      <c r="U556" s="106">
        <f t="shared" si="72"/>
        <v>0.33489999999999998</v>
      </c>
      <c r="V556" s="176">
        <f t="shared" si="73"/>
        <v>276.63744699999995</v>
      </c>
      <c r="W556" s="183">
        <v>0.33489999999999998</v>
      </c>
      <c r="X556" s="174">
        <f t="shared" si="67"/>
        <v>367.89</v>
      </c>
      <c r="Y556" s="114">
        <f t="shared" si="68"/>
        <v>394.03</v>
      </c>
      <c r="Z556" s="181">
        <f>_xlfn.XLOOKUP(A556,'[1]DRG koeficienti'!$A:$A,'[1]DRG koeficienti'!$F:$F)</f>
        <v>0.33489999999999998</v>
      </c>
      <c r="AA556" s="177">
        <f t="shared" si="69"/>
        <v>423.71547999999996</v>
      </c>
      <c r="AB556" s="181">
        <f>_xlfn.XLOOKUP(A556,[2]KK_DRG_koef_2025a!$A:$A,[2]KK_DRG_koef_2025a!$AA:$AA)</f>
        <v>0.33489999999999998</v>
      </c>
      <c r="AC556" s="177">
        <f t="shared" si="70"/>
        <v>437.958777</v>
      </c>
    </row>
    <row r="557" spans="1:29" ht="30" x14ac:dyDescent="0.25">
      <c r="A557" s="23" t="s">
        <v>1074</v>
      </c>
      <c r="B557" s="24" t="s">
        <v>1075</v>
      </c>
      <c r="C557" s="24"/>
      <c r="D557" s="24" t="s">
        <v>1052</v>
      </c>
      <c r="E557" s="93" t="s">
        <v>1053</v>
      </c>
      <c r="F557" s="24" t="s">
        <v>1075</v>
      </c>
      <c r="G557" s="108">
        <v>1.7253000000000001</v>
      </c>
      <c r="H557" s="109">
        <v>920.6</v>
      </c>
      <c r="I557" s="99" t="s">
        <v>2127</v>
      </c>
      <c r="J557" s="25">
        <v>915.95</v>
      </c>
      <c r="K557" s="108">
        <v>1.7795000000000001</v>
      </c>
      <c r="L557" s="109">
        <v>962.83</v>
      </c>
      <c r="M557" s="25">
        <v>1.5709</v>
      </c>
      <c r="N557" s="25">
        <v>1038.6500000000001</v>
      </c>
      <c r="O557" s="108">
        <v>1.3825000000000001</v>
      </c>
      <c r="P557" s="109">
        <v>1040.97</v>
      </c>
      <c r="Q557" s="108">
        <v>1.3562000000000001</v>
      </c>
      <c r="R557" s="115">
        <v>1120.261886</v>
      </c>
      <c r="S557" s="106">
        <f t="shared" si="66"/>
        <v>1.3562000000000001</v>
      </c>
      <c r="T557" s="114">
        <f t="shared" si="71"/>
        <v>1120.261886</v>
      </c>
      <c r="U557" s="106">
        <f t="shared" si="72"/>
        <v>1.3562000000000001</v>
      </c>
      <c r="V557" s="176">
        <f t="shared" si="73"/>
        <v>1120.261886</v>
      </c>
      <c r="W557" s="183">
        <v>1.1865000000000001</v>
      </c>
      <c r="X557" s="174">
        <f t="shared" si="67"/>
        <v>1303.3800000000001</v>
      </c>
      <c r="Y557" s="114">
        <f t="shared" si="68"/>
        <v>1396</v>
      </c>
      <c r="Z557" s="181">
        <f>_xlfn.XLOOKUP(A557,'[1]DRG koeficienti'!$A:$A,'[1]DRG koeficienti'!$F:$F)</f>
        <v>1.1544000000000001</v>
      </c>
      <c r="AA557" s="177">
        <f t="shared" si="69"/>
        <v>1460.5468800000001</v>
      </c>
      <c r="AB557" s="181">
        <f>_xlfn.XLOOKUP(A557,[2]KK_DRG_koef_2025a!$A:$A,[2]KK_DRG_koef_2025a!$AA:$AA)</f>
        <v>1.071</v>
      </c>
      <c r="AC557" s="177">
        <f t="shared" si="70"/>
        <v>1400.5788299999999</v>
      </c>
    </row>
    <row r="558" spans="1:29" x14ac:dyDescent="0.25">
      <c r="A558" s="163" t="s">
        <v>1710</v>
      </c>
      <c r="B558" s="164" t="s">
        <v>1711</v>
      </c>
      <c r="C558" s="162" t="s">
        <v>1747</v>
      </c>
      <c r="D558" s="29" t="s">
        <v>1052</v>
      </c>
      <c r="E558" s="94" t="s">
        <v>1053</v>
      </c>
      <c r="F558" s="164" t="s">
        <v>1711</v>
      </c>
      <c r="G558" s="108"/>
      <c r="H558" s="109"/>
      <c r="I558" s="99"/>
      <c r="J558" s="25"/>
      <c r="K558" s="108"/>
      <c r="L558" s="109"/>
      <c r="M558" s="25"/>
      <c r="N558" s="25"/>
      <c r="O558" s="108"/>
      <c r="P558" s="109"/>
      <c r="Q558" s="108">
        <v>1</v>
      </c>
      <c r="R558" s="115">
        <v>826.03</v>
      </c>
      <c r="S558" s="106">
        <f t="shared" si="66"/>
        <v>1</v>
      </c>
      <c r="T558" s="114">
        <f t="shared" si="71"/>
        <v>826.03</v>
      </c>
      <c r="U558" s="106">
        <f t="shared" si="72"/>
        <v>1</v>
      </c>
      <c r="V558" s="176">
        <f t="shared" si="73"/>
        <v>826.03</v>
      </c>
      <c r="W558" s="183"/>
      <c r="X558" s="174"/>
      <c r="Y558" s="114"/>
      <c r="Z558" s="181"/>
      <c r="AA558" s="177"/>
      <c r="AB558" s="181"/>
      <c r="AC558" s="177"/>
    </row>
    <row r="559" spans="1:29" ht="30" x14ac:dyDescent="0.25">
      <c r="A559" s="23" t="s">
        <v>1076</v>
      </c>
      <c r="B559" s="24" t="s">
        <v>1077</v>
      </c>
      <c r="C559" s="24"/>
      <c r="D559" s="24" t="s">
        <v>1052</v>
      </c>
      <c r="E559" s="93" t="s">
        <v>1053</v>
      </c>
      <c r="F559" s="24" t="s">
        <v>1077</v>
      </c>
      <c r="G559" s="108">
        <v>0.35749999999999998</v>
      </c>
      <c r="H559" s="109">
        <v>190.76</v>
      </c>
      <c r="I559" s="99" t="s">
        <v>2128</v>
      </c>
      <c r="J559" s="25">
        <v>170.39</v>
      </c>
      <c r="K559" s="108">
        <v>0.29310000000000003</v>
      </c>
      <c r="L559" s="109">
        <v>158.59</v>
      </c>
      <c r="M559" s="25">
        <v>0.35520000000000002</v>
      </c>
      <c r="N559" s="25">
        <v>234.85</v>
      </c>
      <c r="O559" s="108">
        <v>0.33110000000000001</v>
      </c>
      <c r="P559" s="109">
        <v>249.31</v>
      </c>
      <c r="Q559" s="108">
        <v>0.33600000000000002</v>
      </c>
      <c r="R559" s="115">
        <v>277.54608000000002</v>
      </c>
      <c r="S559" s="106">
        <f t="shared" si="66"/>
        <v>0.33600000000000002</v>
      </c>
      <c r="T559" s="114">
        <f t="shared" si="71"/>
        <v>277.54608000000002</v>
      </c>
      <c r="U559" s="106">
        <f t="shared" si="72"/>
        <v>0.33600000000000002</v>
      </c>
      <c r="V559" s="176">
        <f t="shared" si="73"/>
        <v>277.54608000000002</v>
      </c>
      <c r="W559" s="183">
        <v>0.31909999999999999</v>
      </c>
      <c r="X559" s="174">
        <f t="shared" si="67"/>
        <v>350.53</v>
      </c>
      <c r="Y559" s="114">
        <f t="shared" si="68"/>
        <v>375.44</v>
      </c>
      <c r="Z559" s="181">
        <f>_xlfn.XLOOKUP(A559,'[1]DRG koeficienti'!$A:$A,'[1]DRG koeficienti'!$F:$F)</f>
        <v>0.3236</v>
      </c>
      <c r="AA559" s="177">
        <f t="shared" si="69"/>
        <v>409.41872000000001</v>
      </c>
      <c r="AB559" s="181">
        <f>_xlfn.XLOOKUP(A559,[2]KK_DRG_koef_2025a!$A:$A,[2]KK_DRG_koef_2025a!$AA:$AA)</f>
        <v>0.31669999999999998</v>
      </c>
      <c r="AC559" s="177">
        <f t="shared" si="70"/>
        <v>414.15809099999996</v>
      </c>
    </row>
    <row r="560" spans="1:29" ht="30" x14ac:dyDescent="0.25">
      <c r="A560" s="23" t="s">
        <v>1078</v>
      </c>
      <c r="B560" s="24" t="s">
        <v>1079</v>
      </c>
      <c r="C560" s="24"/>
      <c r="D560" s="24" t="s">
        <v>1052</v>
      </c>
      <c r="E560" s="93" t="s">
        <v>1053</v>
      </c>
      <c r="F560" s="24" t="s">
        <v>1079</v>
      </c>
      <c r="G560" s="108">
        <v>0.43090000000000001</v>
      </c>
      <c r="H560" s="109">
        <v>229.92</v>
      </c>
      <c r="I560" s="99" t="s">
        <v>2129</v>
      </c>
      <c r="J560" s="25">
        <v>179.94</v>
      </c>
      <c r="K560" s="108">
        <v>0.2432</v>
      </c>
      <c r="L560" s="109">
        <v>131.59</v>
      </c>
      <c r="M560" s="25">
        <v>0.27650000000000002</v>
      </c>
      <c r="N560" s="25">
        <v>182.82</v>
      </c>
      <c r="O560" s="108">
        <v>0.2364</v>
      </c>
      <c r="P560" s="109">
        <v>178</v>
      </c>
      <c r="Q560" s="108">
        <v>0.25640000000000002</v>
      </c>
      <c r="R560" s="115">
        <v>211.79409200000001</v>
      </c>
      <c r="S560" s="106">
        <f t="shared" si="66"/>
        <v>0.25640000000000002</v>
      </c>
      <c r="T560" s="114">
        <f t="shared" si="71"/>
        <v>211.79409200000001</v>
      </c>
      <c r="U560" s="106">
        <f t="shared" si="72"/>
        <v>0.25640000000000002</v>
      </c>
      <c r="V560" s="176">
        <f t="shared" si="73"/>
        <v>211.79409200000001</v>
      </c>
      <c r="W560" s="183">
        <v>0.2288</v>
      </c>
      <c r="X560" s="174">
        <f t="shared" si="67"/>
        <v>251.34</v>
      </c>
      <c r="Y560" s="114">
        <f t="shared" si="68"/>
        <v>269.2</v>
      </c>
      <c r="Z560" s="181">
        <f>_xlfn.XLOOKUP(A560,'[1]DRG koeficienti'!$A:$A,'[1]DRG koeficienti'!$F:$F)</f>
        <v>0.2288</v>
      </c>
      <c r="AA560" s="177">
        <f t="shared" si="69"/>
        <v>289.47775999999999</v>
      </c>
      <c r="AB560" s="181">
        <f>_xlfn.XLOOKUP(A560,[2]KK_DRG_koef_2025a!$A:$A,[2]KK_DRG_koef_2025a!$AA:$AA)</f>
        <v>0.24690000000000001</v>
      </c>
      <c r="AC560" s="177">
        <f t="shared" si="70"/>
        <v>322.87853699999999</v>
      </c>
    </row>
    <row r="561" spans="1:29" ht="30" x14ac:dyDescent="0.25">
      <c r="A561" s="23" t="s">
        <v>1080</v>
      </c>
      <c r="B561" s="24" t="s">
        <v>1081</v>
      </c>
      <c r="C561" s="24"/>
      <c r="D561" s="24" t="s">
        <v>1052</v>
      </c>
      <c r="E561" s="93" t="s">
        <v>1053</v>
      </c>
      <c r="F561" s="24" t="s">
        <v>1081</v>
      </c>
      <c r="G561" s="108">
        <v>0.375</v>
      </c>
      <c r="H561" s="109">
        <v>200.1</v>
      </c>
      <c r="I561" s="99" t="s">
        <v>2130</v>
      </c>
      <c r="J561" s="25">
        <v>161</v>
      </c>
      <c r="K561" s="108">
        <v>0.2964</v>
      </c>
      <c r="L561" s="109">
        <v>160.37</v>
      </c>
      <c r="M561" s="25">
        <v>0.31680000000000003</v>
      </c>
      <c r="N561" s="25">
        <v>209.46</v>
      </c>
      <c r="O561" s="108">
        <v>0.31530000000000002</v>
      </c>
      <c r="P561" s="109">
        <v>237.41</v>
      </c>
      <c r="Q561" s="108">
        <v>0.32240000000000002</v>
      </c>
      <c r="R561" s="115">
        <v>266.312072</v>
      </c>
      <c r="S561" s="106">
        <f t="shared" si="66"/>
        <v>0.32240000000000002</v>
      </c>
      <c r="T561" s="114">
        <f t="shared" si="71"/>
        <v>266.312072</v>
      </c>
      <c r="U561" s="106">
        <f t="shared" si="72"/>
        <v>0.32240000000000002</v>
      </c>
      <c r="V561" s="176">
        <f t="shared" si="73"/>
        <v>266.312072</v>
      </c>
      <c r="W561" s="183">
        <v>0.26390000000000002</v>
      </c>
      <c r="X561" s="174">
        <f t="shared" si="67"/>
        <v>289.89999999999998</v>
      </c>
      <c r="Y561" s="114">
        <f t="shared" si="68"/>
        <v>310.5</v>
      </c>
      <c r="Z561" s="181">
        <f>_xlfn.XLOOKUP(A561,'[1]DRG koeficienti'!$A:$A,'[1]DRG koeficienti'!$F:$F)</f>
        <v>0.28720000000000001</v>
      </c>
      <c r="AA561" s="177">
        <f t="shared" si="69"/>
        <v>363.36544000000004</v>
      </c>
      <c r="AB561" s="181">
        <f>_xlfn.XLOOKUP(A561,[2]KK_DRG_koef_2025a!$A:$A,[2]KK_DRG_koef_2025a!$AA:$AA)</f>
        <v>0.27779999999999999</v>
      </c>
      <c r="AC561" s="177">
        <f t="shared" si="70"/>
        <v>363.28739400000001</v>
      </c>
    </row>
    <row r="562" spans="1:29" ht="30" x14ac:dyDescent="0.25">
      <c r="A562" s="23" t="s">
        <v>1082</v>
      </c>
      <c r="B562" s="24" t="s">
        <v>1083</v>
      </c>
      <c r="C562" s="24"/>
      <c r="D562" s="24" t="s">
        <v>1052</v>
      </c>
      <c r="E562" s="93" t="s">
        <v>1053</v>
      </c>
      <c r="F562" s="24" t="s">
        <v>1083</v>
      </c>
      <c r="G562" s="108">
        <v>0.16669999999999999</v>
      </c>
      <c r="H562" s="109">
        <v>88.95</v>
      </c>
      <c r="I562" s="99"/>
      <c r="J562" s="25"/>
      <c r="K562" s="108"/>
      <c r="L562" s="109"/>
      <c r="M562" s="25"/>
      <c r="N562" s="25"/>
      <c r="O562" s="108"/>
      <c r="P562" s="109"/>
      <c r="Q562" s="108">
        <v>0.16669999999999999</v>
      </c>
      <c r="R562" s="115">
        <v>137.69920099999999</v>
      </c>
      <c r="S562" s="106">
        <f t="shared" si="66"/>
        <v>0.16669999999999999</v>
      </c>
      <c r="T562" s="114">
        <f t="shared" si="71"/>
        <v>137.69920099999999</v>
      </c>
      <c r="U562" s="106">
        <f t="shared" si="72"/>
        <v>0.16669999999999999</v>
      </c>
      <c r="V562" s="176">
        <f t="shared" si="73"/>
        <v>137.69920099999999</v>
      </c>
      <c r="W562" s="183">
        <v>0.16669999999999999</v>
      </c>
      <c r="X562" s="174">
        <f t="shared" si="67"/>
        <v>183.12</v>
      </c>
      <c r="Y562" s="114">
        <f t="shared" si="68"/>
        <v>196.13</v>
      </c>
      <c r="Z562" s="181">
        <f>_xlfn.XLOOKUP(A562,'[1]DRG koeficienti'!$A:$A,'[1]DRG koeficienti'!$F:$F)</f>
        <v>8.5699999999999998E-2</v>
      </c>
      <c r="AA562" s="177">
        <f t="shared" si="69"/>
        <v>108.42764</v>
      </c>
      <c r="AB562" s="181">
        <f>_xlfn.XLOOKUP(A562,[2]KK_DRG_koef_2025a!$A:$A,[2]KK_DRG_koef_2025a!$AA:$AA)</f>
        <v>8.5699999999999998E-2</v>
      </c>
      <c r="AC562" s="177">
        <f t="shared" si="70"/>
        <v>112.072461</v>
      </c>
    </row>
    <row r="563" spans="1:29" ht="30" x14ac:dyDescent="0.25">
      <c r="A563" s="23" t="s">
        <v>1084</v>
      </c>
      <c r="B563" s="24" t="s">
        <v>1085</v>
      </c>
      <c r="C563" s="24"/>
      <c r="D563" s="24" t="s">
        <v>1052</v>
      </c>
      <c r="E563" s="93" t="s">
        <v>1053</v>
      </c>
      <c r="F563" s="24" t="s">
        <v>1085</v>
      </c>
      <c r="G563" s="108">
        <v>0.2054</v>
      </c>
      <c r="H563" s="109">
        <v>109.6</v>
      </c>
      <c r="I563" s="99" t="s">
        <v>2131</v>
      </c>
      <c r="J563" s="25">
        <v>83.72</v>
      </c>
      <c r="K563" s="108">
        <v>0.13389999999999999</v>
      </c>
      <c r="L563" s="109">
        <v>72.45</v>
      </c>
      <c r="M563" s="25">
        <v>0.14879999999999999</v>
      </c>
      <c r="N563" s="25">
        <v>98.38</v>
      </c>
      <c r="O563" s="108">
        <v>0.17299999999999999</v>
      </c>
      <c r="P563" s="109">
        <v>130.26</v>
      </c>
      <c r="Q563" s="108">
        <v>0.19980000000000001</v>
      </c>
      <c r="R563" s="115">
        <v>165.04079400000001</v>
      </c>
      <c r="S563" s="106">
        <f t="shared" si="66"/>
        <v>0.19980000000000001</v>
      </c>
      <c r="T563" s="114">
        <f t="shared" si="71"/>
        <v>165.04079400000001</v>
      </c>
      <c r="U563" s="106">
        <f t="shared" si="72"/>
        <v>0.19980000000000001</v>
      </c>
      <c r="V563" s="176">
        <f t="shared" si="73"/>
        <v>165.04079400000001</v>
      </c>
      <c r="W563" s="183">
        <v>0.17929999999999999</v>
      </c>
      <c r="X563" s="174">
        <f t="shared" si="67"/>
        <v>196.96</v>
      </c>
      <c r="Y563" s="114">
        <f t="shared" si="68"/>
        <v>210.96</v>
      </c>
      <c r="Z563" s="181">
        <f>_xlfn.XLOOKUP(A563,'[1]DRG koeficienti'!$A:$A,'[1]DRG koeficienti'!$F:$F)</f>
        <v>0.1953</v>
      </c>
      <c r="AA563" s="177">
        <f t="shared" si="69"/>
        <v>247.09356</v>
      </c>
      <c r="AB563" s="181">
        <f>_xlfn.XLOOKUP(A563,[2]KK_DRG_koef_2025a!$A:$A,[2]KK_DRG_koef_2025a!$AA:$AA)</f>
        <v>0.20760000000000001</v>
      </c>
      <c r="AC563" s="177">
        <f t="shared" si="70"/>
        <v>271.48474800000002</v>
      </c>
    </row>
    <row r="564" spans="1:29" ht="30" x14ac:dyDescent="0.25">
      <c r="A564" s="23" t="s">
        <v>1086</v>
      </c>
      <c r="B564" s="24" t="s">
        <v>1087</v>
      </c>
      <c r="C564" s="24"/>
      <c r="D564" s="24" t="s">
        <v>1052</v>
      </c>
      <c r="E564" s="93" t="s">
        <v>1053</v>
      </c>
      <c r="F564" s="24" t="s">
        <v>1087</v>
      </c>
      <c r="G564" s="108">
        <v>0.29859999999999998</v>
      </c>
      <c r="H564" s="109">
        <v>159.33000000000001</v>
      </c>
      <c r="I564" s="99" t="s">
        <v>2132</v>
      </c>
      <c r="J564" s="25">
        <v>137.53</v>
      </c>
      <c r="K564" s="108">
        <v>0.25819999999999999</v>
      </c>
      <c r="L564" s="109">
        <v>139.69999999999999</v>
      </c>
      <c r="M564" s="25">
        <v>0.31790000000000002</v>
      </c>
      <c r="N564" s="25">
        <v>210.19</v>
      </c>
      <c r="O564" s="108">
        <v>0.32390000000000002</v>
      </c>
      <c r="P564" s="109">
        <v>243.88</v>
      </c>
      <c r="Q564" s="108">
        <v>0.33760000000000001</v>
      </c>
      <c r="R564" s="115">
        <v>278.867728</v>
      </c>
      <c r="S564" s="106">
        <f t="shared" si="66"/>
        <v>0.33760000000000001</v>
      </c>
      <c r="T564" s="114">
        <f t="shared" si="71"/>
        <v>278.867728</v>
      </c>
      <c r="U564" s="106">
        <f t="shared" si="72"/>
        <v>0.33760000000000001</v>
      </c>
      <c r="V564" s="176">
        <f t="shared" si="73"/>
        <v>278.867728</v>
      </c>
      <c r="W564" s="183">
        <v>0.27439999999999998</v>
      </c>
      <c r="X564" s="174">
        <f t="shared" si="67"/>
        <v>301.43</v>
      </c>
      <c r="Y564" s="114">
        <f t="shared" si="68"/>
        <v>322.85000000000002</v>
      </c>
      <c r="Z564" s="181">
        <f>_xlfn.XLOOKUP(A564,'[1]DRG koeficienti'!$A:$A,'[1]DRG koeficienti'!$F:$F)</f>
        <v>0.3009</v>
      </c>
      <c r="AA564" s="177">
        <f t="shared" si="69"/>
        <v>380.69868000000002</v>
      </c>
      <c r="AB564" s="181">
        <f>_xlfn.XLOOKUP(A564,[2]KK_DRG_koef_2025a!$A:$A,[2]KK_DRG_koef_2025a!$AA:$AA)</f>
        <v>0.26250000000000001</v>
      </c>
      <c r="AC564" s="177">
        <f t="shared" si="70"/>
        <v>343.27912500000002</v>
      </c>
    </row>
    <row r="565" spans="1:29" ht="30" x14ac:dyDescent="0.25">
      <c r="A565" s="23" t="s">
        <v>1088</v>
      </c>
      <c r="B565" s="24" t="s">
        <v>1089</v>
      </c>
      <c r="C565" s="24"/>
      <c r="D565" s="24" t="s">
        <v>1052</v>
      </c>
      <c r="E565" s="93" t="s">
        <v>1053</v>
      </c>
      <c r="F565" s="24" t="s">
        <v>1089</v>
      </c>
      <c r="G565" s="108">
        <v>0.27879999999999999</v>
      </c>
      <c r="H565" s="109">
        <v>148.76</v>
      </c>
      <c r="I565" s="99" t="s">
        <v>2133</v>
      </c>
      <c r="J565" s="25">
        <v>111.99</v>
      </c>
      <c r="K565" s="108">
        <v>0.19950000000000001</v>
      </c>
      <c r="L565" s="109">
        <v>107.94</v>
      </c>
      <c r="M565" s="25">
        <v>0.25540000000000002</v>
      </c>
      <c r="N565" s="25">
        <v>168.87</v>
      </c>
      <c r="O565" s="108">
        <v>0.23710000000000001</v>
      </c>
      <c r="P565" s="109">
        <v>178.53</v>
      </c>
      <c r="Q565" s="108">
        <v>0.27429999999999999</v>
      </c>
      <c r="R565" s="115">
        <v>226.580029</v>
      </c>
      <c r="S565" s="106">
        <f t="shared" si="66"/>
        <v>0.27429999999999999</v>
      </c>
      <c r="T565" s="114">
        <f t="shared" si="71"/>
        <v>226.580029</v>
      </c>
      <c r="U565" s="106">
        <f t="shared" si="72"/>
        <v>0.27429999999999999</v>
      </c>
      <c r="V565" s="176">
        <f t="shared" si="73"/>
        <v>226.580029</v>
      </c>
      <c r="W565" s="183">
        <v>0.19889999999999999</v>
      </c>
      <c r="X565" s="174">
        <f t="shared" si="67"/>
        <v>218.49</v>
      </c>
      <c r="Y565" s="114">
        <f t="shared" si="68"/>
        <v>234.02</v>
      </c>
      <c r="Z565" s="181">
        <f>_xlfn.XLOOKUP(A565,'[1]DRG koeficienti'!$A:$A,'[1]DRG koeficienti'!$F:$F)</f>
        <v>0.1978</v>
      </c>
      <c r="AA565" s="177">
        <f t="shared" si="69"/>
        <v>250.25656000000001</v>
      </c>
      <c r="AB565" s="181">
        <f>_xlfn.XLOOKUP(A565,[2]KK_DRG_koef_2025a!$A:$A,[2]KK_DRG_koef_2025a!$AA:$AA)</f>
        <v>0.24560000000000001</v>
      </c>
      <c r="AC565" s="177">
        <f t="shared" si="70"/>
        <v>321.17848800000002</v>
      </c>
    </row>
    <row r="566" spans="1:29" ht="45" x14ac:dyDescent="0.25">
      <c r="A566" s="23" t="s">
        <v>1090</v>
      </c>
      <c r="B566" s="24" t="s">
        <v>1091</v>
      </c>
      <c r="C566" s="24"/>
      <c r="D566" s="24" t="s">
        <v>1092</v>
      </c>
      <c r="E566" s="93" t="s">
        <v>1093</v>
      </c>
      <c r="F566" s="24" t="s">
        <v>1091</v>
      </c>
      <c r="G566" s="108">
        <v>1.359</v>
      </c>
      <c r="H566" s="109">
        <v>725.15</v>
      </c>
      <c r="I566" s="99" t="s">
        <v>2134</v>
      </c>
      <c r="J566" s="25">
        <v>628.39</v>
      </c>
      <c r="K566" s="108">
        <v>1.0972999999999999</v>
      </c>
      <c r="L566" s="109">
        <v>593.72</v>
      </c>
      <c r="M566" s="25">
        <v>1.2377</v>
      </c>
      <c r="N566" s="25">
        <v>818.34</v>
      </c>
      <c r="O566" s="108">
        <v>1.1019000000000001</v>
      </c>
      <c r="P566" s="109">
        <v>829.69</v>
      </c>
      <c r="Q566" s="108">
        <v>1.2370000000000001</v>
      </c>
      <c r="R566" s="115">
        <v>1021.79911</v>
      </c>
      <c r="S566" s="106">
        <f t="shared" si="66"/>
        <v>1.2370000000000001</v>
      </c>
      <c r="T566" s="114">
        <f t="shared" si="71"/>
        <v>1021.79911</v>
      </c>
      <c r="U566" s="106">
        <f t="shared" si="72"/>
        <v>1.2370000000000001</v>
      </c>
      <c r="V566" s="176">
        <f t="shared" si="73"/>
        <v>1021.79911</v>
      </c>
      <c r="W566" s="183">
        <v>1.0085999999999999</v>
      </c>
      <c r="X566" s="174">
        <f t="shared" si="67"/>
        <v>1107.96</v>
      </c>
      <c r="Y566" s="114">
        <f t="shared" si="68"/>
        <v>1186.69</v>
      </c>
      <c r="Z566" s="181">
        <f>_xlfn.XLOOKUP(A566,'[1]DRG koeficienti'!$A:$A,'[1]DRG koeficienti'!$F:$F)</f>
        <v>0.93700000000000006</v>
      </c>
      <c r="AA566" s="177">
        <f t="shared" si="69"/>
        <v>1185.4924000000001</v>
      </c>
      <c r="AB566" s="181">
        <f>_xlfn.XLOOKUP(A566,[2]KK_DRG_koef_2025a!$A:$A,[2]KK_DRG_koef_2025a!$AA:$AA)</f>
        <v>0.99590000000000001</v>
      </c>
      <c r="AC566" s="177">
        <f t="shared" si="70"/>
        <v>1302.368307</v>
      </c>
    </row>
    <row r="567" spans="1:29" ht="45" x14ac:dyDescent="0.25">
      <c r="A567" s="23" t="s">
        <v>1094</v>
      </c>
      <c r="B567" s="24" t="s">
        <v>1095</v>
      </c>
      <c r="C567" s="24"/>
      <c r="D567" s="24" t="s">
        <v>1092</v>
      </c>
      <c r="E567" s="93" t="s">
        <v>1093</v>
      </c>
      <c r="F567" s="24" t="s">
        <v>1095</v>
      </c>
      <c r="G567" s="108">
        <v>1.3371999999999999</v>
      </c>
      <c r="H567" s="109">
        <v>713.52</v>
      </c>
      <c r="I567" s="99" t="s">
        <v>2135</v>
      </c>
      <c r="J567" s="25">
        <v>493.75</v>
      </c>
      <c r="K567" s="108">
        <v>0.80369999999999997</v>
      </c>
      <c r="L567" s="109">
        <v>434.86</v>
      </c>
      <c r="M567" s="25">
        <v>0.95299999999999996</v>
      </c>
      <c r="N567" s="25">
        <v>630.1</v>
      </c>
      <c r="O567" s="108">
        <v>1.0081</v>
      </c>
      <c r="P567" s="109">
        <v>759.06</v>
      </c>
      <c r="Q567" s="108">
        <v>0.84219999999999995</v>
      </c>
      <c r="R567" s="115">
        <v>695.68246599999998</v>
      </c>
      <c r="S567" s="106">
        <f t="shared" si="66"/>
        <v>0.84219999999999995</v>
      </c>
      <c r="T567" s="114">
        <f t="shared" si="71"/>
        <v>695.68246599999998</v>
      </c>
      <c r="U567" s="106">
        <f t="shared" si="72"/>
        <v>0.84219999999999995</v>
      </c>
      <c r="V567" s="176">
        <f t="shared" si="73"/>
        <v>695.68246599999998</v>
      </c>
      <c r="W567" s="183">
        <v>0.81710000000000005</v>
      </c>
      <c r="X567" s="174">
        <f t="shared" si="67"/>
        <v>897.59</v>
      </c>
      <c r="Y567" s="114">
        <f t="shared" si="68"/>
        <v>961.38</v>
      </c>
      <c r="Z567" s="181">
        <f>_xlfn.XLOOKUP(A567,'[1]DRG koeficienti'!$A:$A,'[1]DRG koeficienti'!$F:$F)</f>
        <v>1.1129</v>
      </c>
      <c r="AA567" s="177">
        <f t="shared" si="69"/>
        <v>1408.04108</v>
      </c>
      <c r="AB567" s="181">
        <f>_xlfn.XLOOKUP(A567,[2]KK_DRG_koef_2025a!$A:$A,[2]KK_DRG_koef_2025a!$AA:$AA)</f>
        <v>0.69320000000000004</v>
      </c>
      <c r="AC567" s="177">
        <f t="shared" si="70"/>
        <v>906.51843600000007</v>
      </c>
    </row>
    <row r="568" spans="1:29" ht="60" x14ac:dyDescent="0.25">
      <c r="A568" s="23" t="s">
        <v>1096</v>
      </c>
      <c r="B568" s="24" t="s">
        <v>1097</v>
      </c>
      <c r="C568" s="24"/>
      <c r="D568" s="24" t="s">
        <v>1092</v>
      </c>
      <c r="E568" s="93" t="s">
        <v>1093</v>
      </c>
      <c r="F568" s="24" t="s">
        <v>1097</v>
      </c>
      <c r="G568" s="108">
        <v>59.742600000000003</v>
      </c>
      <c r="H568" s="109">
        <v>31878.05</v>
      </c>
      <c r="I568" s="99"/>
      <c r="J568" s="25"/>
      <c r="K568" s="108">
        <v>8.9841999999999995</v>
      </c>
      <c r="L568" s="109">
        <v>4861.08</v>
      </c>
      <c r="M568" s="25">
        <v>23.7714</v>
      </c>
      <c r="N568" s="25">
        <v>15717.17</v>
      </c>
      <c r="O568" s="108">
        <v>1.7559</v>
      </c>
      <c r="P568" s="109">
        <v>1322.12</v>
      </c>
      <c r="Q568" s="108">
        <v>0.72740000000000005</v>
      </c>
      <c r="R568" s="115">
        <v>600.85422200000005</v>
      </c>
      <c r="S568" s="106">
        <f t="shared" si="66"/>
        <v>0.72740000000000005</v>
      </c>
      <c r="T568" s="114">
        <f t="shared" si="71"/>
        <v>600.85422200000005</v>
      </c>
      <c r="U568" s="106">
        <f t="shared" si="72"/>
        <v>0.72740000000000005</v>
      </c>
      <c r="V568" s="176">
        <f t="shared" si="73"/>
        <v>600.85422200000005</v>
      </c>
      <c r="W568" s="183">
        <v>2.7210999999999999</v>
      </c>
      <c r="X568" s="174">
        <f t="shared" si="67"/>
        <v>2989.16</v>
      </c>
      <c r="Y568" s="114">
        <f t="shared" si="68"/>
        <v>3201.56</v>
      </c>
      <c r="Z568" s="181">
        <f>_xlfn.XLOOKUP(A568,'[1]DRG koeficienti'!$A:$A,'[1]DRG koeficienti'!$F:$F)</f>
        <v>1.2248000000000001</v>
      </c>
      <c r="AA568" s="177">
        <f t="shared" si="69"/>
        <v>1549.6169600000003</v>
      </c>
      <c r="AB568" s="181">
        <f>_xlfn.XLOOKUP(A568,[2]KK_DRG_koef_2025a!$A:$A,[2]KK_DRG_koef_2025a!$AA:$AA)</f>
        <v>0.54790000000000005</v>
      </c>
      <c r="AC568" s="177">
        <f t="shared" si="70"/>
        <v>716.50526700000012</v>
      </c>
    </row>
    <row r="569" spans="1:29" ht="45" x14ac:dyDescent="0.25">
      <c r="A569" s="23" t="s">
        <v>1098</v>
      </c>
      <c r="B569" s="24" t="s">
        <v>1099</v>
      </c>
      <c r="C569" s="24"/>
      <c r="D569" s="24" t="s">
        <v>1092</v>
      </c>
      <c r="E569" s="93" t="s">
        <v>1093</v>
      </c>
      <c r="F569" s="24" t="s">
        <v>1099</v>
      </c>
      <c r="G569" s="108">
        <v>17.3049</v>
      </c>
      <c r="H569" s="109">
        <v>9233.7199999999993</v>
      </c>
      <c r="I569" s="99" t="s">
        <v>2136</v>
      </c>
      <c r="J569" s="25">
        <v>14883.86</v>
      </c>
      <c r="K569" s="108">
        <v>17.883299999999998</v>
      </c>
      <c r="L569" s="109">
        <v>9676.1200000000008</v>
      </c>
      <c r="M569" s="25">
        <v>23.241299999999999</v>
      </c>
      <c r="N569" s="25">
        <v>15366.68</v>
      </c>
      <c r="O569" s="108">
        <v>16.317</v>
      </c>
      <c r="P569" s="109">
        <v>12286.05</v>
      </c>
      <c r="Q569" s="108">
        <v>17.660900000000002</v>
      </c>
      <c r="R569" s="115">
        <v>14588.433227000001</v>
      </c>
      <c r="S569" s="106">
        <f t="shared" si="66"/>
        <v>17.660900000000002</v>
      </c>
      <c r="T569" s="114">
        <f t="shared" si="71"/>
        <v>14588.433227000001</v>
      </c>
      <c r="U569" s="106">
        <f t="shared" si="72"/>
        <v>17.660900000000002</v>
      </c>
      <c r="V569" s="176">
        <f t="shared" si="73"/>
        <v>14588.433227000001</v>
      </c>
      <c r="W569" s="183">
        <v>20.041399999999999</v>
      </c>
      <c r="X569" s="174">
        <f t="shared" si="67"/>
        <v>22015.68</v>
      </c>
      <c r="Y569" s="114">
        <f t="shared" si="68"/>
        <v>23580.11</v>
      </c>
      <c r="Z569" s="181">
        <f>_xlfn.XLOOKUP(A569,'[1]DRG koeficienti'!$A:$A,'[1]DRG koeficienti'!$F:$F)</f>
        <v>18.289200000000001</v>
      </c>
      <c r="AA569" s="177">
        <f t="shared" si="69"/>
        <v>23139.495840000003</v>
      </c>
      <c r="AB569" s="181">
        <f>_xlfn.XLOOKUP(A569,[2]KK_DRG_koef_2025a!$A:$A,[2]KK_DRG_koef_2025a!$AA:$AA)</f>
        <v>24.332999999999998</v>
      </c>
      <c r="AC569" s="177">
        <f t="shared" si="70"/>
        <v>31820.99409</v>
      </c>
    </row>
    <row r="570" spans="1:29" ht="45" x14ac:dyDescent="0.25">
      <c r="A570" s="161" t="s">
        <v>1100</v>
      </c>
      <c r="B570" s="162" t="s">
        <v>1101</v>
      </c>
      <c r="C570" s="162" t="s">
        <v>2317</v>
      </c>
      <c r="D570" s="24" t="s">
        <v>1092</v>
      </c>
      <c r="E570" s="93" t="s">
        <v>1093</v>
      </c>
      <c r="F570" s="162" t="s">
        <v>1101</v>
      </c>
      <c r="G570" s="108"/>
      <c r="H570" s="109"/>
      <c r="I570" s="99"/>
      <c r="J570" s="25"/>
      <c r="K570" s="108">
        <v>11.951599999999999</v>
      </c>
      <c r="L570" s="109">
        <v>6466.65</v>
      </c>
      <c r="M570" s="25">
        <v>9.2292000000000005</v>
      </c>
      <c r="N570" s="25">
        <v>6102.16</v>
      </c>
      <c r="O570" s="108">
        <v>10.4678</v>
      </c>
      <c r="P570" s="109">
        <v>7881.83</v>
      </c>
      <c r="Q570" s="108">
        <v>9.9118999999999993</v>
      </c>
      <c r="R570" s="115">
        <v>8187.5267569999987</v>
      </c>
      <c r="S570" s="106">
        <f t="shared" si="66"/>
        <v>9.9118999999999993</v>
      </c>
      <c r="T570" s="114">
        <f t="shared" si="71"/>
        <v>8187.5267569999987</v>
      </c>
      <c r="U570" s="106">
        <f t="shared" si="72"/>
        <v>9.9118999999999993</v>
      </c>
      <c r="V570" s="176">
        <f t="shared" si="73"/>
        <v>8187.5267569999987</v>
      </c>
      <c r="W570" s="183"/>
      <c r="X570" s="174"/>
      <c r="Y570" s="114"/>
      <c r="Z570" s="181"/>
      <c r="AA570" s="177"/>
      <c r="AB570" s="181"/>
      <c r="AC570" s="177"/>
    </row>
    <row r="571" spans="1:29" ht="45" x14ac:dyDescent="0.25">
      <c r="A571" s="23" t="s">
        <v>2334</v>
      </c>
      <c r="B571" s="24" t="s">
        <v>1101</v>
      </c>
      <c r="C571" s="24" t="s">
        <v>2327</v>
      </c>
      <c r="D571" s="27" t="s">
        <v>1092</v>
      </c>
      <c r="E571" s="24" t="s">
        <v>1093</v>
      </c>
      <c r="F571" s="24" t="s">
        <v>1101</v>
      </c>
      <c r="G571" s="108"/>
      <c r="H571" s="109"/>
      <c r="I571" s="99"/>
      <c r="J571" s="25"/>
      <c r="K571" s="108"/>
      <c r="L571" s="109"/>
      <c r="M571" s="25"/>
      <c r="N571" s="25"/>
      <c r="O571" s="108"/>
      <c r="P571" s="109"/>
      <c r="Q571" s="108"/>
      <c r="R571" s="115"/>
      <c r="S571" s="106">
        <v>1</v>
      </c>
      <c r="T571" s="114">
        <v>826.03</v>
      </c>
      <c r="U571" s="106">
        <f t="shared" si="72"/>
        <v>1</v>
      </c>
      <c r="V571" s="176">
        <f t="shared" si="73"/>
        <v>826.03</v>
      </c>
      <c r="W571" s="183">
        <v>9.4314</v>
      </c>
      <c r="X571" s="174">
        <f t="shared" si="67"/>
        <v>10360.49</v>
      </c>
      <c r="Y571" s="114">
        <f t="shared" si="68"/>
        <v>11096.7</v>
      </c>
      <c r="Z571" s="181">
        <f>_xlfn.XLOOKUP(A571,'[1]DRG koeficienti'!$A:$A,'[1]DRG koeficienti'!$F:$F)</f>
        <v>8.5640999999999998</v>
      </c>
      <c r="AA571" s="177">
        <f t="shared" si="69"/>
        <v>10835.29932</v>
      </c>
      <c r="AB571" s="181">
        <f>_xlfn.XLOOKUP(A571,[2]KK_DRG_koef_2025a!$A:$A,[2]KK_DRG_koef_2025a!$AA:$AA)</f>
        <v>9.7690999999999999</v>
      </c>
      <c r="AC571" s="177">
        <f t="shared" si="70"/>
        <v>12775.345143</v>
      </c>
    </row>
    <row r="572" spans="1:29" ht="45" x14ac:dyDescent="0.25">
      <c r="A572" s="23" t="s">
        <v>1102</v>
      </c>
      <c r="B572" s="24" t="s">
        <v>1103</v>
      </c>
      <c r="C572" s="24"/>
      <c r="D572" s="24" t="s">
        <v>1092</v>
      </c>
      <c r="E572" s="93" t="s">
        <v>1093</v>
      </c>
      <c r="F572" s="24" t="s">
        <v>1103</v>
      </c>
      <c r="G572" s="108">
        <v>2.8191000000000002</v>
      </c>
      <c r="H572" s="109">
        <v>1504.24</v>
      </c>
      <c r="I572" s="99" t="s">
        <v>2137</v>
      </c>
      <c r="J572" s="25">
        <v>3270.58</v>
      </c>
      <c r="K572" s="108">
        <v>3.5920999999999998</v>
      </c>
      <c r="L572" s="109">
        <v>1943.58</v>
      </c>
      <c r="M572" s="25">
        <v>2.1501999999999999</v>
      </c>
      <c r="N572" s="25">
        <v>1421.67</v>
      </c>
      <c r="O572" s="108">
        <v>3.5811000000000002</v>
      </c>
      <c r="P572" s="109">
        <v>2696.43</v>
      </c>
      <c r="Q572" s="108">
        <v>2.5659000000000001</v>
      </c>
      <c r="R572" s="115">
        <v>2119.5103770000001</v>
      </c>
      <c r="S572" s="106">
        <f t="shared" ref="S572:S635" si="74">Q572</f>
        <v>2.5659000000000001</v>
      </c>
      <c r="T572" s="114">
        <f t="shared" si="71"/>
        <v>2119.5103770000001</v>
      </c>
      <c r="U572" s="106">
        <f t="shared" si="72"/>
        <v>2.5659000000000001</v>
      </c>
      <c r="V572" s="176">
        <f t="shared" si="73"/>
        <v>2119.5103770000001</v>
      </c>
      <c r="W572" s="183">
        <v>2.3445999999999998</v>
      </c>
      <c r="X572" s="174">
        <f t="shared" si="67"/>
        <v>2575.5700000000002</v>
      </c>
      <c r="Y572" s="114">
        <f t="shared" si="68"/>
        <v>2758.59</v>
      </c>
      <c r="Z572" s="181">
        <f>_xlfn.XLOOKUP(A572,'[1]DRG koeficienti'!$A:$A,'[1]DRG koeficienti'!$F:$F)</f>
        <v>2.4108000000000001</v>
      </c>
      <c r="AA572" s="177">
        <f t="shared" si="69"/>
        <v>3050.1441600000003</v>
      </c>
      <c r="AB572" s="181">
        <f>_xlfn.XLOOKUP(A572,[2]KK_DRG_koef_2025a!$A:$A,[2]KK_DRG_koef_2025a!$AA:$AA)</f>
        <v>2.5674999999999999</v>
      </c>
      <c r="AC572" s="177">
        <f t="shared" si="70"/>
        <v>3357.596775</v>
      </c>
    </row>
    <row r="573" spans="1:29" ht="45" x14ac:dyDescent="0.25">
      <c r="A573" s="23" t="s">
        <v>1104</v>
      </c>
      <c r="B573" s="24" t="s">
        <v>1105</v>
      </c>
      <c r="C573" s="24"/>
      <c r="D573" s="24" t="s">
        <v>1092</v>
      </c>
      <c r="E573" s="93" t="s">
        <v>1093</v>
      </c>
      <c r="F573" s="24" t="s">
        <v>1105</v>
      </c>
      <c r="G573" s="108">
        <v>4.9569000000000001</v>
      </c>
      <c r="H573" s="109">
        <v>2644.95</v>
      </c>
      <c r="I573" s="99" t="s">
        <v>2138</v>
      </c>
      <c r="J573" s="25">
        <v>1897.23</v>
      </c>
      <c r="K573" s="108">
        <v>2.5594000000000001</v>
      </c>
      <c r="L573" s="109">
        <v>1384.81</v>
      </c>
      <c r="M573" s="25">
        <v>2.6768000000000001</v>
      </c>
      <c r="N573" s="25">
        <v>1769.85</v>
      </c>
      <c r="O573" s="108">
        <v>2.5908000000000002</v>
      </c>
      <c r="P573" s="109">
        <v>1950.77</v>
      </c>
      <c r="Q573" s="108">
        <v>2.4973999999999998</v>
      </c>
      <c r="R573" s="115">
        <v>2062.927322</v>
      </c>
      <c r="S573" s="106">
        <f t="shared" si="74"/>
        <v>2.4973999999999998</v>
      </c>
      <c r="T573" s="114">
        <f t="shared" si="71"/>
        <v>2062.927322</v>
      </c>
      <c r="U573" s="106">
        <f t="shared" si="72"/>
        <v>2.4973999999999998</v>
      </c>
      <c r="V573" s="176">
        <f t="shared" si="73"/>
        <v>2062.927322</v>
      </c>
      <c r="W573" s="183">
        <v>2.5686</v>
      </c>
      <c r="X573" s="174">
        <f t="shared" si="67"/>
        <v>2821.63</v>
      </c>
      <c r="Y573" s="114">
        <f t="shared" si="68"/>
        <v>3022.14</v>
      </c>
      <c r="Z573" s="181">
        <f>_xlfn.XLOOKUP(A573,'[1]DRG koeficienti'!$A:$A,'[1]DRG koeficienti'!$F:$F)</f>
        <v>2.7705000000000002</v>
      </c>
      <c r="AA573" s="177">
        <f t="shared" si="69"/>
        <v>3505.2366000000002</v>
      </c>
      <c r="AB573" s="181">
        <f>_xlfn.XLOOKUP(A573,[2]KK_DRG_koef_2025a!$A:$A,[2]KK_DRG_koef_2025a!$AA:$AA)</f>
        <v>2.5116000000000001</v>
      </c>
      <c r="AC573" s="177">
        <f t="shared" si="70"/>
        <v>3284.4946680000003</v>
      </c>
    </row>
    <row r="574" spans="1:29" ht="45" x14ac:dyDescent="0.25">
      <c r="A574" s="23" t="s">
        <v>1106</v>
      </c>
      <c r="B574" s="24" t="s">
        <v>1107</v>
      </c>
      <c r="C574" s="24"/>
      <c r="D574" s="24" t="s">
        <v>1092</v>
      </c>
      <c r="E574" s="93" t="s">
        <v>1093</v>
      </c>
      <c r="F574" s="24" t="s">
        <v>1107</v>
      </c>
      <c r="G574" s="108">
        <v>5.5624000000000002</v>
      </c>
      <c r="H574" s="109">
        <v>2968.04</v>
      </c>
      <c r="I574" s="99" t="s">
        <v>2139</v>
      </c>
      <c r="J574" s="25">
        <v>3587.5</v>
      </c>
      <c r="K574" s="108">
        <v>5.9999000000000002</v>
      </c>
      <c r="L574" s="109">
        <v>3246.37</v>
      </c>
      <c r="M574" s="25">
        <v>3.6682999999999999</v>
      </c>
      <c r="N574" s="25">
        <v>2425.41</v>
      </c>
      <c r="O574" s="108">
        <v>3.2829999999999999</v>
      </c>
      <c r="P574" s="109">
        <v>2471.9699999999998</v>
      </c>
      <c r="Q574" s="108">
        <v>2.9759000000000002</v>
      </c>
      <c r="R574" s="115">
        <v>2458.1826770000002</v>
      </c>
      <c r="S574" s="106">
        <f t="shared" si="74"/>
        <v>2.9759000000000002</v>
      </c>
      <c r="T574" s="114">
        <f t="shared" si="71"/>
        <v>2458.1826770000002</v>
      </c>
      <c r="U574" s="106">
        <f t="shared" si="72"/>
        <v>2.9759000000000002</v>
      </c>
      <c r="V574" s="176">
        <f t="shared" si="73"/>
        <v>2458.1826770000002</v>
      </c>
      <c r="W574" s="183">
        <v>3.6686999999999999</v>
      </c>
      <c r="X574" s="174">
        <f t="shared" si="67"/>
        <v>4030.1</v>
      </c>
      <c r="Y574" s="114">
        <f t="shared" si="68"/>
        <v>4316.4799999999996</v>
      </c>
      <c r="Z574" s="181">
        <f>_xlfn.XLOOKUP(A574,'[1]DRG koeficienti'!$A:$A,'[1]DRG koeficienti'!$F:$F)</f>
        <v>4.1397000000000004</v>
      </c>
      <c r="AA574" s="177">
        <f t="shared" si="69"/>
        <v>5237.5484400000005</v>
      </c>
      <c r="AB574" s="181">
        <f>_xlfn.XLOOKUP(A574,[2]KK_DRG_koef_2025a!$A:$A,[2]KK_DRG_koef_2025a!$AA:$AA)</f>
        <v>3.7932000000000001</v>
      </c>
      <c r="AC574" s="177">
        <f t="shared" si="70"/>
        <v>4960.481436</v>
      </c>
    </row>
    <row r="575" spans="1:29" ht="45" x14ac:dyDescent="0.25">
      <c r="A575" s="23" t="s">
        <v>1108</v>
      </c>
      <c r="B575" s="24" t="s">
        <v>1109</v>
      </c>
      <c r="C575" s="24"/>
      <c r="D575" s="24" t="s">
        <v>1092</v>
      </c>
      <c r="E575" s="93" t="s">
        <v>1093</v>
      </c>
      <c r="F575" s="24" t="s">
        <v>1109</v>
      </c>
      <c r="G575" s="108">
        <v>30.485299999999999</v>
      </c>
      <c r="H575" s="109">
        <v>16266.65</v>
      </c>
      <c r="I575" s="99" t="s">
        <v>2140</v>
      </c>
      <c r="J575" s="25">
        <v>15305.62</v>
      </c>
      <c r="K575" s="108">
        <v>19.933900000000001</v>
      </c>
      <c r="L575" s="109">
        <v>10785.64</v>
      </c>
      <c r="M575" s="25">
        <v>20.933399999999999</v>
      </c>
      <c r="N575" s="25">
        <v>13840.75</v>
      </c>
      <c r="O575" s="108">
        <v>24.235099999999999</v>
      </c>
      <c r="P575" s="109">
        <v>18248.060000000001</v>
      </c>
      <c r="Q575" s="108">
        <v>28.0459</v>
      </c>
      <c r="R575" s="115">
        <v>23166.754776999998</v>
      </c>
      <c r="S575" s="106">
        <f t="shared" si="74"/>
        <v>28.0459</v>
      </c>
      <c r="T575" s="114">
        <f t="shared" si="71"/>
        <v>23166.754776999998</v>
      </c>
      <c r="U575" s="106">
        <f t="shared" si="72"/>
        <v>28.0459</v>
      </c>
      <c r="V575" s="176">
        <f t="shared" si="73"/>
        <v>23166.754776999998</v>
      </c>
      <c r="W575" s="183">
        <v>23.303599999999999</v>
      </c>
      <c r="X575" s="174">
        <f t="shared" si="67"/>
        <v>25599.24</v>
      </c>
      <c r="Y575" s="114">
        <f t="shared" si="68"/>
        <v>27418.32</v>
      </c>
      <c r="Z575" s="181">
        <f>_xlfn.XLOOKUP(A575,'[1]DRG koeficienti'!$A:$A,'[1]DRG koeficienti'!$F:$F)</f>
        <v>13.5984</v>
      </c>
      <c r="AA575" s="177">
        <f t="shared" si="69"/>
        <v>17204.695680000001</v>
      </c>
      <c r="AB575" s="181">
        <f>_xlfn.XLOOKUP(A575,[2]KK_DRG_koef_2025a!$A:$A,[2]KK_DRG_koef_2025a!$AA:$AA)</f>
        <v>14.1995</v>
      </c>
      <c r="AC575" s="177">
        <f t="shared" si="70"/>
        <v>18569.112134999999</v>
      </c>
    </row>
    <row r="576" spans="1:29" ht="45" x14ac:dyDescent="0.25">
      <c r="A576" s="23" t="s">
        <v>1110</v>
      </c>
      <c r="B576" s="24" t="s">
        <v>1111</v>
      </c>
      <c r="C576" s="24"/>
      <c r="D576" s="24" t="s">
        <v>1092</v>
      </c>
      <c r="E576" s="93" t="s">
        <v>1093</v>
      </c>
      <c r="F576" s="24" t="s">
        <v>1111</v>
      </c>
      <c r="G576" s="108">
        <v>1.4903999999999999</v>
      </c>
      <c r="H576" s="109">
        <v>795.26</v>
      </c>
      <c r="I576" s="99" t="s">
        <v>2141</v>
      </c>
      <c r="J576" s="25">
        <v>1383.23</v>
      </c>
      <c r="K576" s="108">
        <v>3.2444999999999999</v>
      </c>
      <c r="L576" s="109">
        <v>1755.5</v>
      </c>
      <c r="M576" s="25">
        <v>2.4217</v>
      </c>
      <c r="N576" s="25">
        <v>1601.18</v>
      </c>
      <c r="O576" s="108">
        <v>2.0537000000000001</v>
      </c>
      <c r="P576" s="109">
        <v>1546.35</v>
      </c>
      <c r="Q576" s="108">
        <v>2.0133000000000001</v>
      </c>
      <c r="R576" s="115">
        <v>1663.0461990000001</v>
      </c>
      <c r="S576" s="106">
        <f t="shared" si="74"/>
        <v>2.0133000000000001</v>
      </c>
      <c r="T576" s="114">
        <f t="shared" si="71"/>
        <v>1663.0461990000001</v>
      </c>
      <c r="U576" s="106">
        <f t="shared" si="72"/>
        <v>2.0133000000000001</v>
      </c>
      <c r="V576" s="176">
        <f t="shared" si="73"/>
        <v>1663.0461990000001</v>
      </c>
      <c r="W576" s="183">
        <v>2.4893000000000001</v>
      </c>
      <c r="X576" s="174">
        <f t="shared" si="67"/>
        <v>2734.52</v>
      </c>
      <c r="Y576" s="114">
        <f t="shared" si="68"/>
        <v>2928.84</v>
      </c>
      <c r="Z576" s="181">
        <f>_xlfn.XLOOKUP(A576,'[1]DRG koeficienti'!$A:$A,'[1]DRG koeficienti'!$F:$F)</f>
        <v>2.4222000000000001</v>
      </c>
      <c r="AA576" s="177">
        <f t="shared" si="69"/>
        <v>3064.5674400000003</v>
      </c>
      <c r="AB576" s="181">
        <f>_xlfn.XLOOKUP(A576,[2]KK_DRG_koef_2025a!$A:$A,[2]KK_DRG_koef_2025a!$AA:$AA)</f>
        <v>2.1676000000000002</v>
      </c>
      <c r="AC576" s="177">
        <f t="shared" si="70"/>
        <v>2834.6355480000002</v>
      </c>
    </row>
    <row r="577" spans="1:29" ht="45" x14ac:dyDescent="0.25">
      <c r="A577" s="23" t="s">
        <v>1112</v>
      </c>
      <c r="B577" s="24" t="s">
        <v>1113</v>
      </c>
      <c r="C577" s="24"/>
      <c r="D577" s="24" t="s">
        <v>1092</v>
      </c>
      <c r="E577" s="93" t="s">
        <v>1093</v>
      </c>
      <c r="F577" s="24" t="s">
        <v>1113</v>
      </c>
      <c r="G577" s="108">
        <v>4.4406999999999996</v>
      </c>
      <c r="H577" s="109">
        <v>2369.5100000000002</v>
      </c>
      <c r="I577" s="99" t="s">
        <v>2142</v>
      </c>
      <c r="J577" s="25">
        <v>2839.97</v>
      </c>
      <c r="K577" s="108">
        <v>3.2763</v>
      </c>
      <c r="L577" s="109">
        <v>1772.71</v>
      </c>
      <c r="M577" s="25">
        <v>1.6626000000000001</v>
      </c>
      <c r="N577" s="25">
        <v>1099.28</v>
      </c>
      <c r="O577" s="108">
        <v>1.3746</v>
      </c>
      <c r="P577" s="109">
        <v>1035.02</v>
      </c>
      <c r="Q577" s="108">
        <v>4.2557999999999998</v>
      </c>
      <c r="R577" s="115">
        <v>3515.4184739999996</v>
      </c>
      <c r="S577" s="106">
        <f t="shared" si="74"/>
        <v>4.2557999999999998</v>
      </c>
      <c r="T577" s="114">
        <f t="shared" si="71"/>
        <v>3515.4184739999996</v>
      </c>
      <c r="U577" s="106">
        <f t="shared" si="72"/>
        <v>4.2557999999999998</v>
      </c>
      <c r="V577" s="176">
        <f t="shared" si="73"/>
        <v>3515.4184739999996</v>
      </c>
      <c r="W577" s="183">
        <v>3.4043999999999999</v>
      </c>
      <c r="X577" s="174">
        <f t="shared" si="67"/>
        <v>3739.77</v>
      </c>
      <c r="Y577" s="114">
        <f t="shared" si="68"/>
        <v>4005.51</v>
      </c>
      <c r="Z577" s="181">
        <f>_xlfn.XLOOKUP(A577,'[1]DRG koeficienti'!$A:$A,'[1]DRG koeficienti'!$F:$F)</f>
        <v>4.8459000000000003</v>
      </c>
      <c r="AA577" s="177">
        <f t="shared" si="69"/>
        <v>6131.0326800000003</v>
      </c>
      <c r="AB577" s="181">
        <f>_xlfn.XLOOKUP(A577,[2]KK_DRG_koef_2025a!$A:$A,[2]KK_DRG_koef_2025a!$AA:$AA)</f>
        <v>3.2823000000000002</v>
      </c>
      <c r="AC577" s="177">
        <f t="shared" si="70"/>
        <v>4292.3621790000007</v>
      </c>
    </row>
    <row r="578" spans="1:29" ht="45" x14ac:dyDescent="0.25">
      <c r="A578" s="23" t="s">
        <v>1114</v>
      </c>
      <c r="B578" s="24" t="s">
        <v>1115</v>
      </c>
      <c r="C578" s="24"/>
      <c r="D578" s="24" t="s">
        <v>1092</v>
      </c>
      <c r="E578" s="93" t="s">
        <v>1093</v>
      </c>
      <c r="F578" s="24" t="s">
        <v>1115</v>
      </c>
      <c r="G578" s="108">
        <v>1.6686000000000001</v>
      </c>
      <c r="H578" s="109">
        <v>890.35</v>
      </c>
      <c r="I578" s="99" t="s">
        <v>2143</v>
      </c>
      <c r="J578" s="25">
        <v>677.83</v>
      </c>
      <c r="K578" s="108">
        <v>1.0508</v>
      </c>
      <c r="L578" s="109">
        <v>568.55999999999995</v>
      </c>
      <c r="M578" s="25">
        <v>1.2751999999999999</v>
      </c>
      <c r="N578" s="25">
        <v>843.14</v>
      </c>
      <c r="O578" s="108">
        <v>1.0874999999999999</v>
      </c>
      <c r="P578" s="109">
        <v>818.84</v>
      </c>
      <c r="Q578" s="108">
        <v>1.1337999999999999</v>
      </c>
      <c r="R578" s="115">
        <v>936.5528139999999</v>
      </c>
      <c r="S578" s="106">
        <f t="shared" si="74"/>
        <v>1.1337999999999999</v>
      </c>
      <c r="T578" s="114">
        <f t="shared" si="71"/>
        <v>936.5528139999999</v>
      </c>
      <c r="U578" s="106">
        <f t="shared" si="72"/>
        <v>1.1337999999999999</v>
      </c>
      <c r="V578" s="176">
        <f t="shared" si="73"/>
        <v>936.5528139999999</v>
      </c>
      <c r="W578" s="183">
        <v>1.1798999999999999</v>
      </c>
      <c r="X578" s="174">
        <f t="shared" si="67"/>
        <v>1296.1300000000001</v>
      </c>
      <c r="Y578" s="114">
        <f t="shared" si="68"/>
        <v>1388.23</v>
      </c>
      <c r="Z578" s="181">
        <f>_xlfn.XLOOKUP(A578,'[1]DRG koeficienti'!$A:$A,'[1]DRG koeficienti'!$F:$F)</f>
        <v>1.3801000000000001</v>
      </c>
      <c r="AA578" s="177">
        <f t="shared" si="69"/>
        <v>1746.1025200000001</v>
      </c>
      <c r="AB578" s="181">
        <f>_xlfn.XLOOKUP(A578,[2]KK_DRG_koef_2025a!$A:$A,[2]KK_DRG_koef_2025a!$AA:$AA)</f>
        <v>1.1120000000000001</v>
      </c>
      <c r="AC578" s="177">
        <f t="shared" si="70"/>
        <v>1454.1957600000001</v>
      </c>
    </row>
    <row r="579" spans="1:29" ht="45" x14ac:dyDescent="0.25">
      <c r="A579" s="23" t="s">
        <v>1116</v>
      </c>
      <c r="B579" s="24" t="s">
        <v>1117</v>
      </c>
      <c r="C579" s="24"/>
      <c r="D579" s="24" t="s">
        <v>1092</v>
      </c>
      <c r="E579" s="93" t="s">
        <v>1093</v>
      </c>
      <c r="F579" s="24" t="s">
        <v>1117</v>
      </c>
      <c r="G579" s="108">
        <v>0.93779999999999997</v>
      </c>
      <c r="H579" s="109">
        <v>500.4</v>
      </c>
      <c r="I579" s="99" t="s">
        <v>2144</v>
      </c>
      <c r="J579" s="25">
        <v>504.56</v>
      </c>
      <c r="K579" s="108">
        <v>0.52869999999999995</v>
      </c>
      <c r="L579" s="109">
        <v>286.06</v>
      </c>
      <c r="M579" s="25">
        <v>0.60389999999999999</v>
      </c>
      <c r="N579" s="25">
        <v>399.29</v>
      </c>
      <c r="O579" s="108">
        <v>0.78129999999999999</v>
      </c>
      <c r="P579" s="109">
        <v>588.29</v>
      </c>
      <c r="Q579" s="108">
        <v>0.8841</v>
      </c>
      <c r="R579" s="115">
        <v>730.29312299999992</v>
      </c>
      <c r="S579" s="106">
        <f t="shared" si="74"/>
        <v>0.8841</v>
      </c>
      <c r="T579" s="114">
        <f t="shared" si="71"/>
        <v>730.29312299999992</v>
      </c>
      <c r="U579" s="106">
        <f t="shared" si="72"/>
        <v>0.8841</v>
      </c>
      <c r="V579" s="176">
        <f t="shared" si="73"/>
        <v>730.29312299999992</v>
      </c>
      <c r="W579" s="183">
        <v>0.61880000000000002</v>
      </c>
      <c r="X579" s="174">
        <f t="shared" si="67"/>
        <v>679.76</v>
      </c>
      <c r="Y579" s="114">
        <f t="shared" si="68"/>
        <v>728.06</v>
      </c>
      <c r="Z579" s="181">
        <f>_xlfn.XLOOKUP(A579,'[1]DRG koeficienti'!$A:$A,'[1]DRG koeficienti'!$F:$F)</f>
        <v>0.55279999999999996</v>
      </c>
      <c r="AA579" s="177">
        <f t="shared" si="69"/>
        <v>699.40255999999999</v>
      </c>
      <c r="AB579" s="181">
        <f>_xlfn.XLOOKUP(A579,[2]KK_DRG_koef_2025a!$A:$A,[2]KK_DRG_koef_2025a!$AA:$AA)</f>
        <v>0.43959999999999999</v>
      </c>
      <c r="AC579" s="177">
        <f t="shared" si="70"/>
        <v>574.878108</v>
      </c>
    </row>
    <row r="580" spans="1:29" ht="45" x14ac:dyDescent="0.25">
      <c r="A580" s="23" t="s">
        <v>1118</v>
      </c>
      <c r="B580" s="24" t="s">
        <v>1119</v>
      </c>
      <c r="C580" s="24"/>
      <c r="D580" s="24" t="s">
        <v>1120</v>
      </c>
      <c r="E580" s="93" t="s">
        <v>1121</v>
      </c>
      <c r="F580" s="24" t="s">
        <v>1119</v>
      </c>
      <c r="G580" s="108">
        <v>3.1903000000000001</v>
      </c>
      <c r="H580" s="109">
        <v>1702.31</v>
      </c>
      <c r="I580" s="99" t="s">
        <v>2145</v>
      </c>
      <c r="J580" s="25">
        <v>1097.4100000000001</v>
      </c>
      <c r="K580" s="108">
        <v>2.0724</v>
      </c>
      <c r="L580" s="109">
        <v>1121.31</v>
      </c>
      <c r="M580" s="25">
        <v>2.0152999999999999</v>
      </c>
      <c r="N580" s="25">
        <v>1332.48</v>
      </c>
      <c r="O580" s="108">
        <v>2.2799999999999998</v>
      </c>
      <c r="P580" s="109">
        <v>1716.75</v>
      </c>
      <c r="Q580" s="108">
        <v>2.1029</v>
      </c>
      <c r="R580" s="115">
        <v>1737.058487</v>
      </c>
      <c r="S580" s="106">
        <f t="shared" si="74"/>
        <v>2.1029</v>
      </c>
      <c r="T580" s="114">
        <f t="shared" si="71"/>
        <v>1737.058487</v>
      </c>
      <c r="U580" s="106">
        <f t="shared" si="72"/>
        <v>2.1029</v>
      </c>
      <c r="V580" s="176">
        <f t="shared" si="73"/>
        <v>1737.058487</v>
      </c>
      <c r="W580" s="183">
        <v>1.8746</v>
      </c>
      <c r="X580" s="174">
        <f t="shared" si="67"/>
        <v>2059.27</v>
      </c>
      <c r="Y580" s="114">
        <f t="shared" si="68"/>
        <v>2205.6</v>
      </c>
      <c r="Z580" s="181">
        <f>_xlfn.XLOOKUP(A580,'[1]DRG koeficienti'!$A:$A,'[1]DRG koeficienti'!$F:$F)</f>
        <v>2.3656000000000001</v>
      </c>
      <c r="AA580" s="177">
        <f t="shared" si="69"/>
        <v>2992.9571200000005</v>
      </c>
      <c r="AB580" s="181">
        <f>_xlfn.XLOOKUP(A580,[2]KK_DRG_koef_2025a!$A:$A,[2]KK_DRG_koef_2025a!$AA:$AA)</f>
        <v>2.4933000000000001</v>
      </c>
      <c r="AC580" s="177">
        <f t="shared" si="70"/>
        <v>3260.5632089999999</v>
      </c>
    </row>
    <row r="581" spans="1:29" ht="45" x14ac:dyDescent="0.25">
      <c r="A581" s="23" t="s">
        <v>1122</v>
      </c>
      <c r="B581" s="24" t="s">
        <v>1123</v>
      </c>
      <c r="C581" s="24"/>
      <c r="D581" s="24" t="s">
        <v>1120</v>
      </c>
      <c r="E581" s="93" t="s">
        <v>1121</v>
      </c>
      <c r="F581" s="24" t="s">
        <v>1123</v>
      </c>
      <c r="G581" s="108">
        <v>2.8576999999999999</v>
      </c>
      <c r="H581" s="109">
        <v>1524.84</v>
      </c>
      <c r="I581" s="99" t="s">
        <v>2146</v>
      </c>
      <c r="J581" s="25">
        <v>1526.98</v>
      </c>
      <c r="K581" s="108">
        <v>2.2322000000000002</v>
      </c>
      <c r="L581" s="109">
        <v>1207.78</v>
      </c>
      <c r="M581" s="25">
        <v>2.0708000000000002</v>
      </c>
      <c r="N581" s="25">
        <v>1369.17</v>
      </c>
      <c r="O581" s="108">
        <v>2.7353000000000001</v>
      </c>
      <c r="P581" s="109">
        <v>2059.5700000000002</v>
      </c>
      <c r="Q581" s="108">
        <v>2.2848000000000002</v>
      </c>
      <c r="R581" s="115">
        <v>1887.3133440000001</v>
      </c>
      <c r="S581" s="106">
        <f t="shared" si="74"/>
        <v>2.2848000000000002</v>
      </c>
      <c r="T581" s="114">
        <f t="shared" si="71"/>
        <v>1887.3133440000001</v>
      </c>
      <c r="U581" s="106">
        <f t="shared" si="72"/>
        <v>2.2848000000000002</v>
      </c>
      <c r="V581" s="176">
        <f t="shared" si="73"/>
        <v>1887.3133440000001</v>
      </c>
      <c r="W581" s="183">
        <v>1.7117</v>
      </c>
      <c r="X581" s="174">
        <f t="shared" si="67"/>
        <v>1880.32</v>
      </c>
      <c r="Y581" s="114">
        <f t="shared" si="68"/>
        <v>2013.93</v>
      </c>
      <c r="Z581" s="181">
        <f>_xlfn.XLOOKUP(A581,'[1]DRG koeficienti'!$A:$A,'[1]DRG koeficienti'!$F:$F)</f>
        <v>1.7117</v>
      </c>
      <c r="AA581" s="177">
        <f t="shared" si="69"/>
        <v>2165.64284</v>
      </c>
      <c r="AB581" s="181">
        <f>_xlfn.XLOOKUP(A581,[2]KK_DRG_koef_2025a!$A:$A,[2]KK_DRG_koef_2025a!$AA:$AA)</f>
        <v>3.5175999999999998</v>
      </c>
      <c r="AC581" s="177">
        <f t="shared" si="70"/>
        <v>4600.0710479999998</v>
      </c>
    </row>
    <row r="582" spans="1:29" ht="45" x14ac:dyDescent="0.25">
      <c r="A582" s="161" t="s">
        <v>1124</v>
      </c>
      <c r="B582" s="162" t="s">
        <v>1125</v>
      </c>
      <c r="C582" s="162" t="s">
        <v>2317</v>
      </c>
      <c r="D582" s="24" t="s">
        <v>1120</v>
      </c>
      <c r="E582" s="93" t="s">
        <v>1121</v>
      </c>
      <c r="F582" s="162" t="s">
        <v>1125</v>
      </c>
      <c r="G582" s="108"/>
      <c r="H582" s="109"/>
      <c r="I582" s="99"/>
      <c r="J582" s="25"/>
      <c r="K582" s="108"/>
      <c r="L582" s="109"/>
      <c r="M582" s="25"/>
      <c r="N582" s="25"/>
      <c r="O582" s="108">
        <v>1</v>
      </c>
      <c r="P582" s="109">
        <v>752.96</v>
      </c>
      <c r="Q582" s="108">
        <v>1</v>
      </c>
      <c r="R582" s="115">
        <v>826.03</v>
      </c>
      <c r="S582" s="106">
        <f t="shared" si="74"/>
        <v>1</v>
      </c>
      <c r="T582" s="114">
        <f t="shared" si="71"/>
        <v>826.03</v>
      </c>
      <c r="U582" s="106">
        <f t="shared" si="72"/>
        <v>1</v>
      </c>
      <c r="V582" s="176">
        <f t="shared" si="73"/>
        <v>826.03</v>
      </c>
      <c r="W582" s="183"/>
      <c r="X582" s="174"/>
      <c r="Y582" s="114"/>
      <c r="Z582" s="181"/>
      <c r="AA582" s="177"/>
      <c r="AB582" s="181"/>
      <c r="AC582" s="177"/>
    </row>
    <row r="583" spans="1:29" ht="45" x14ac:dyDescent="0.25">
      <c r="A583" s="23" t="s">
        <v>1126</v>
      </c>
      <c r="B583" s="24" t="s">
        <v>1127</v>
      </c>
      <c r="C583" s="24"/>
      <c r="D583" s="24" t="s">
        <v>1120</v>
      </c>
      <c r="E583" s="93" t="s">
        <v>1121</v>
      </c>
      <c r="F583" s="24" t="s">
        <v>1127</v>
      </c>
      <c r="G583" s="108">
        <v>1.0679000000000001</v>
      </c>
      <c r="H583" s="109">
        <v>569.82000000000005</v>
      </c>
      <c r="I583" s="99" t="s">
        <v>2147</v>
      </c>
      <c r="J583" s="25">
        <v>636.85</v>
      </c>
      <c r="K583" s="108">
        <v>0.88449999999999995</v>
      </c>
      <c r="L583" s="109">
        <v>478.58</v>
      </c>
      <c r="M583" s="25">
        <v>1.0521</v>
      </c>
      <c r="N583" s="25">
        <v>695.63</v>
      </c>
      <c r="O583" s="108">
        <v>0.98970000000000002</v>
      </c>
      <c r="P583" s="109">
        <v>745.2</v>
      </c>
      <c r="Q583" s="108">
        <v>1.1164000000000001</v>
      </c>
      <c r="R583" s="115">
        <v>922.179892</v>
      </c>
      <c r="S583" s="106">
        <f t="shared" si="74"/>
        <v>1.1164000000000001</v>
      </c>
      <c r="T583" s="114">
        <f t="shared" si="71"/>
        <v>922.179892</v>
      </c>
      <c r="U583" s="106">
        <f t="shared" si="72"/>
        <v>1.1164000000000001</v>
      </c>
      <c r="V583" s="176">
        <f t="shared" si="73"/>
        <v>922.179892</v>
      </c>
      <c r="W583" s="183">
        <v>1.0021</v>
      </c>
      <c r="X583" s="174">
        <f t="shared" ref="X583:X646" si="75">ROUND(W583*$X$2,2)</f>
        <v>1100.82</v>
      </c>
      <c r="Y583" s="114">
        <f t="shared" ref="Y583:Y646" si="76">ROUND(W583*$Y$2,2)</f>
        <v>1179.04</v>
      </c>
      <c r="Z583" s="181">
        <f>_xlfn.XLOOKUP(A583,'[1]DRG koeficienti'!$A:$A,'[1]DRG koeficienti'!$F:$F)</f>
        <v>1.0317000000000001</v>
      </c>
      <c r="AA583" s="177">
        <f t="shared" ref="AA583:AA646" si="77">Z583*$AA$2</f>
        <v>1305.3068400000002</v>
      </c>
      <c r="AB583" s="181">
        <f>_xlfn.XLOOKUP(A583,[2]KK_DRG_koef_2025a!$A:$A,[2]KK_DRG_koef_2025a!$AA:$AA)</f>
        <v>1.0742</v>
      </c>
      <c r="AC583" s="177">
        <f t="shared" ref="AC583:AC646" si="78">AB583*$AC$2</f>
        <v>1404.7635660000001</v>
      </c>
    </row>
    <row r="584" spans="1:29" ht="45" x14ac:dyDescent="0.25">
      <c r="A584" s="23" t="s">
        <v>1128</v>
      </c>
      <c r="B584" s="24" t="s">
        <v>1129</v>
      </c>
      <c r="C584" s="24"/>
      <c r="D584" s="24" t="s">
        <v>1120</v>
      </c>
      <c r="E584" s="93" t="s">
        <v>1121</v>
      </c>
      <c r="F584" s="24" t="s">
        <v>1129</v>
      </c>
      <c r="G584" s="108">
        <v>0.3881</v>
      </c>
      <c r="H584" s="109">
        <v>207.09</v>
      </c>
      <c r="I584" s="99"/>
      <c r="J584" s="25"/>
      <c r="K584" s="108"/>
      <c r="L584" s="109"/>
      <c r="M584" s="25"/>
      <c r="N584" s="25"/>
      <c r="O584" s="108"/>
      <c r="P584" s="109"/>
      <c r="Q584" s="108">
        <v>0.3881</v>
      </c>
      <c r="R584" s="115">
        <v>320.58224300000001</v>
      </c>
      <c r="S584" s="106">
        <f t="shared" si="74"/>
        <v>0.3881</v>
      </c>
      <c r="T584" s="114">
        <f t="shared" si="71"/>
        <v>320.58224300000001</v>
      </c>
      <c r="U584" s="106">
        <f t="shared" si="72"/>
        <v>0.3881</v>
      </c>
      <c r="V584" s="176">
        <f t="shared" si="73"/>
        <v>320.58224300000001</v>
      </c>
      <c r="W584" s="183">
        <v>0.3881</v>
      </c>
      <c r="X584" s="174">
        <f t="shared" si="75"/>
        <v>426.33</v>
      </c>
      <c r="Y584" s="114">
        <f t="shared" si="76"/>
        <v>456.63</v>
      </c>
      <c r="Z584" s="181">
        <f>_xlfn.XLOOKUP(A584,'[1]DRG koeficienti'!$A:$A,'[1]DRG koeficienti'!$F:$F)</f>
        <v>0.3881</v>
      </c>
      <c r="AA584" s="177">
        <f t="shared" si="77"/>
        <v>491.02412000000004</v>
      </c>
      <c r="AB584" s="181">
        <f>_xlfn.XLOOKUP(A584,[2]KK_DRG_koef_2025a!$A:$A,[2]KK_DRG_koef_2025a!$AA:$AA)</f>
        <v>0.3881</v>
      </c>
      <c r="AC584" s="177">
        <f t="shared" si="78"/>
        <v>507.530013</v>
      </c>
    </row>
    <row r="585" spans="1:29" ht="45" x14ac:dyDescent="0.25">
      <c r="A585" s="23" t="s">
        <v>1130</v>
      </c>
      <c r="B585" s="24" t="s">
        <v>1131</v>
      </c>
      <c r="C585" s="24"/>
      <c r="D585" s="24" t="s">
        <v>1120</v>
      </c>
      <c r="E585" s="93" t="s">
        <v>1121</v>
      </c>
      <c r="F585" s="24" t="s">
        <v>1131</v>
      </c>
      <c r="G585" s="108">
        <v>0.58930000000000005</v>
      </c>
      <c r="H585" s="109">
        <v>314.44</v>
      </c>
      <c r="I585" s="99" t="s">
        <v>2148</v>
      </c>
      <c r="J585" s="25">
        <v>295.91000000000003</v>
      </c>
      <c r="K585" s="108">
        <v>0.56289999999999996</v>
      </c>
      <c r="L585" s="109">
        <v>304.57</v>
      </c>
      <c r="M585" s="25">
        <v>0.58799999999999997</v>
      </c>
      <c r="N585" s="25">
        <v>388.77</v>
      </c>
      <c r="O585" s="108">
        <v>0.58809999999999996</v>
      </c>
      <c r="P585" s="109">
        <v>442.82</v>
      </c>
      <c r="Q585" s="108">
        <v>0.62680000000000002</v>
      </c>
      <c r="R585" s="115">
        <v>517.75560399999995</v>
      </c>
      <c r="S585" s="106">
        <f t="shared" si="74"/>
        <v>0.62680000000000002</v>
      </c>
      <c r="T585" s="114">
        <f t="shared" si="71"/>
        <v>517.75560399999995</v>
      </c>
      <c r="U585" s="106">
        <f t="shared" si="72"/>
        <v>0.62680000000000002</v>
      </c>
      <c r="V585" s="176">
        <f t="shared" si="73"/>
        <v>517.75560399999995</v>
      </c>
      <c r="W585" s="183">
        <v>0.625</v>
      </c>
      <c r="X585" s="174">
        <f t="shared" si="75"/>
        <v>686.57</v>
      </c>
      <c r="Y585" s="114">
        <f t="shared" si="76"/>
        <v>735.36</v>
      </c>
      <c r="Z585" s="181">
        <f>_xlfn.XLOOKUP(A585,'[1]DRG koeficienti'!$A:$A,'[1]DRG koeficienti'!$F:$F)</f>
        <v>0.63519999999999999</v>
      </c>
      <c r="AA585" s="177">
        <f t="shared" si="77"/>
        <v>803.65503999999999</v>
      </c>
      <c r="AB585" s="181">
        <f>_xlfn.XLOOKUP(A585,[2]KK_DRG_koef_2025a!$A:$A,[2]KK_DRG_koef_2025a!$AA:$AA)</f>
        <v>0.63149999999999995</v>
      </c>
      <c r="AC585" s="177">
        <f t="shared" si="78"/>
        <v>825.8314949999999</v>
      </c>
    </row>
    <row r="586" spans="1:29" ht="45" x14ac:dyDescent="0.25">
      <c r="A586" s="23" t="s">
        <v>1132</v>
      </c>
      <c r="B586" s="24" t="s">
        <v>1133</v>
      </c>
      <c r="C586" s="24"/>
      <c r="D586" s="24" t="s">
        <v>1120</v>
      </c>
      <c r="E586" s="93" t="s">
        <v>1121</v>
      </c>
      <c r="F586" s="24" t="s">
        <v>1133</v>
      </c>
      <c r="G586" s="108">
        <v>0.52690000000000003</v>
      </c>
      <c r="H586" s="109">
        <v>281.14999999999998</v>
      </c>
      <c r="I586" s="99" t="s">
        <v>2149</v>
      </c>
      <c r="J586" s="25">
        <v>232.33</v>
      </c>
      <c r="K586" s="108">
        <v>0.33950000000000002</v>
      </c>
      <c r="L586" s="109">
        <v>183.69</v>
      </c>
      <c r="M586" s="25">
        <v>0.34939999999999999</v>
      </c>
      <c r="N586" s="25">
        <v>231.02</v>
      </c>
      <c r="O586" s="108">
        <v>0.35880000000000001</v>
      </c>
      <c r="P586" s="109">
        <v>270.16000000000003</v>
      </c>
      <c r="Q586" s="108">
        <v>0.44450000000000001</v>
      </c>
      <c r="R586" s="115">
        <v>367.17033499999997</v>
      </c>
      <c r="S586" s="106">
        <f t="shared" si="74"/>
        <v>0.44450000000000001</v>
      </c>
      <c r="T586" s="114">
        <f t="shared" si="71"/>
        <v>367.17033499999997</v>
      </c>
      <c r="U586" s="106">
        <f t="shared" si="72"/>
        <v>0.44450000000000001</v>
      </c>
      <c r="V586" s="176">
        <f t="shared" si="73"/>
        <v>367.17033499999997</v>
      </c>
      <c r="W586" s="183">
        <v>0.39879999999999999</v>
      </c>
      <c r="X586" s="174">
        <f t="shared" si="75"/>
        <v>438.09</v>
      </c>
      <c r="Y586" s="114">
        <f t="shared" si="76"/>
        <v>469.22</v>
      </c>
      <c r="Z586" s="181">
        <f>_xlfn.XLOOKUP(A586,'[1]DRG koeficienti'!$A:$A,'[1]DRG koeficienti'!$F:$F)</f>
        <v>0.33279999999999998</v>
      </c>
      <c r="AA586" s="177">
        <f t="shared" si="77"/>
        <v>421.05856</v>
      </c>
      <c r="AB586" s="181">
        <f>_xlfn.XLOOKUP(A586,[2]KK_DRG_koef_2025a!$A:$A,[2]KK_DRG_koef_2025a!$AA:$AA)</f>
        <v>0.28920000000000001</v>
      </c>
      <c r="AC586" s="177">
        <f t="shared" si="78"/>
        <v>378.195516</v>
      </c>
    </row>
    <row r="587" spans="1:29" ht="45" x14ac:dyDescent="0.25">
      <c r="A587" s="23" t="s">
        <v>1134</v>
      </c>
      <c r="B587" s="24" t="s">
        <v>1135</v>
      </c>
      <c r="C587" s="24"/>
      <c r="D587" s="24" t="s">
        <v>1120</v>
      </c>
      <c r="E587" s="93" t="s">
        <v>1121</v>
      </c>
      <c r="F587" s="24" t="s">
        <v>1135</v>
      </c>
      <c r="G587" s="108">
        <v>0.70379999999999998</v>
      </c>
      <c r="H587" s="109">
        <v>375.54</v>
      </c>
      <c r="I587" s="99" t="s">
        <v>2150</v>
      </c>
      <c r="J587" s="25">
        <v>375.7</v>
      </c>
      <c r="K587" s="108">
        <v>0.51570000000000005</v>
      </c>
      <c r="L587" s="109">
        <v>279.02999999999997</v>
      </c>
      <c r="M587" s="25">
        <v>0.72289999999999999</v>
      </c>
      <c r="N587" s="25">
        <v>477.97</v>
      </c>
      <c r="O587" s="108">
        <v>0.89810000000000001</v>
      </c>
      <c r="P587" s="109">
        <v>676.23</v>
      </c>
      <c r="Q587" s="108">
        <v>0.64610000000000001</v>
      </c>
      <c r="R587" s="115">
        <v>533.69798300000002</v>
      </c>
      <c r="S587" s="106">
        <f t="shared" si="74"/>
        <v>0.64610000000000001</v>
      </c>
      <c r="T587" s="114">
        <f t="shared" si="71"/>
        <v>533.69798300000002</v>
      </c>
      <c r="U587" s="106">
        <f t="shared" si="72"/>
        <v>0.64610000000000001</v>
      </c>
      <c r="V587" s="176">
        <f t="shared" si="73"/>
        <v>533.69798300000002</v>
      </c>
      <c r="W587" s="183">
        <v>0.70650000000000002</v>
      </c>
      <c r="X587" s="174">
        <f t="shared" si="75"/>
        <v>776.1</v>
      </c>
      <c r="Y587" s="114">
        <f t="shared" si="76"/>
        <v>831.25</v>
      </c>
      <c r="Z587" s="181">
        <f>_xlfn.XLOOKUP(A587,'[1]DRG koeficienti'!$A:$A,'[1]DRG koeficienti'!$F:$F)</f>
        <v>0.54700000000000004</v>
      </c>
      <c r="AA587" s="177">
        <f t="shared" si="77"/>
        <v>692.06440000000009</v>
      </c>
      <c r="AB587" s="181">
        <f>_xlfn.XLOOKUP(A587,[2]KK_DRG_koef_2025a!$A:$A,[2]KK_DRG_koef_2025a!$AA:$AA)</f>
        <v>0.52600000000000002</v>
      </c>
      <c r="AC587" s="177">
        <f t="shared" si="78"/>
        <v>687.86598000000004</v>
      </c>
    </row>
    <row r="588" spans="1:29" ht="45" x14ac:dyDescent="0.25">
      <c r="A588" s="23" t="s">
        <v>1136</v>
      </c>
      <c r="B588" s="24" t="s">
        <v>1137</v>
      </c>
      <c r="C588" s="24"/>
      <c r="D588" s="24" t="s">
        <v>1120</v>
      </c>
      <c r="E588" s="93" t="s">
        <v>1121</v>
      </c>
      <c r="F588" s="24" t="s">
        <v>1137</v>
      </c>
      <c r="G588" s="108">
        <v>0.62250000000000005</v>
      </c>
      <c r="H588" s="109">
        <v>332.16</v>
      </c>
      <c r="I588" s="99" t="s">
        <v>2151</v>
      </c>
      <c r="J588" s="25">
        <v>346.78</v>
      </c>
      <c r="K588" s="108">
        <v>0.84750000000000003</v>
      </c>
      <c r="L588" s="109">
        <v>458.56</v>
      </c>
      <c r="M588" s="25">
        <v>0.59109999999999996</v>
      </c>
      <c r="N588" s="25">
        <v>390.82</v>
      </c>
      <c r="O588" s="108">
        <v>0.74080000000000001</v>
      </c>
      <c r="P588" s="109">
        <v>557.79</v>
      </c>
      <c r="Q588" s="108">
        <v>0.75029999999999997</v>
      </c>
      <c r="R588" s="115">
        <v>619.770309</v>
      </c>
      <c r="S588" s="106">
        <f t="shared" si="74"/>
        <v>0.75029999999999997</v>
      </c>
      <c r="T588" s="114">
        <f t="shared" si="71"/>
        <v>619.770309</v>
      </c>
      <c r="U588" s="106">
        <f t="shared" si="72"/>
        <v>0.75029999999999997</v>
      </c>
      <c r="V588" s="176">
        <f t="shared" si="73"/>
        <v>619.770309</v>
      </c>
      <c r="W588" s="183">
        <v>0.6028</v>
      </c>
      <c r="X588" s="174">
        <f t="shared" si="75"/>
        <v>662.18</v>
      </c>
      <c r="Y588" s="114">
        <f t="shared" si="76"/>
        <v>709.24</v>
      </c>
      <c r="Z588" s="181">
        <f>_xlfn.XLOOKUP(A588,'[1]DRG koeficienti'!$A:$A,'[1]DRG koeficienti'!$F:$F)</f>
        <v>0.74739999999999995</v>
      </c>
      <c r="AA588" s="177">
        <f t="shared" si="77"/>
        <v>945.61047999999994</v>
      </c>
      <c r="AB588" s="181">
        <f>_xlfn.XLOOKUP(A588,[2]KK_DRG_koef_2025a!$A:$A,[2]KK_DRG_koef_2025a!$AA:$AA)</f>
        <v>0.70820000000000005</v>
      </c>
      <c r="AC588" s="177">
        <f t="shared" si="78"/>
        <v>926.13438600000006</v>
      </c>
    </row>
    <row r="589" spans="1:29" ht="45" x14ac:dyDescent="0.25">
      <c r="A589" s="23" t="s">
        <v>1138</v>
      </c>
      <c r="B589" s="24" t="s">
        <v>1139</v>
      </c>
      <c r="C589" s="24"/>
      <c r="D589" s="24" t="s">
        <v>1120</v>
      </c>
      <c r="E589" s="93" t="s">
        <v>1121</v>
      </c>
      <c r="F589" s="24" t="s">
        <v>1139</v>
      </c>
      <c r="G589" s="108">
        <v>0.58069999999999999</v>
      </c>
      <c r="H589" s="109">
        <v>309.86</v>
      </c>
      <c r="I589" s="99" t="s">
        <v>2152</v>
      </c>
      <c r="J589" s="25">
        <v>267.48</v>
      </c>
      <c r="K589" s="108">
        <v>0.43530000000000002</v>
      </c>
      <c r="L589" s="109">
        <v>235.53</v>
      </c>
      <c r="M589" s="25">
        <v>0.46300000000000002</v>
      </c>
      <c r="N589" s="25">
        <v>306.13</v>
      </c>
      <c r="O589" s="108">
        <v>0.48409999999999997</v>
      </c>
      <c r="P589" s="109">
        <v>364.51</v>
      </c>
      <c r="Q589" s="108">
        <v>0.433</v>
      </c>
      <c r="R589" s="115">
        <v>357.67098999999996</v>
      </c>
      <c r="S589" s="106">
        <f t="shared" si="74"/>
        <v>0.433</v>
      </c>
      <c r="T589" s="114">
        <f t="shared" ref="T589:T652" si="79">R589</f>
        <v>357.67098999999996</v>
      </c>
      <c r="U589" s="106">
        <f t="shared" ref="U589:U652" si="80">S589</f>
        <v>0.433</v>
      </c>
      <c r="V589" s="176">
        <f t="shared" ref="V589:V652" si="81">T589</f>
        <v>357.67098999999996</v>
      </c>
      <c r="W589" s="183">
        <v>0.35010000000000002</v>
      </c>
      <c r="X589" s="174">
        <f t="shared" si="75"/>
        <v>384.59</v>
      </c>
      <c r="Y589" s="114">
        <f t="shared" si="76"/>
        <v>411.92</v>
      </c>
      <c r="Z589" s="181">
        <f>_xlfn.XLOOKUP(A589,'[1]DRG koeficienti'!$A:$A,'[1]DRG koeficienti'!$F:$F)</f>
        <v>0.37490000000000001</v>
      </c>
      <c r="AA589" s="177">
        <f t="shared" si="77"/>
        <v>474.32348000000002</v>
      </c>
      <c r="AB589" s="181">
        <f>_xlfn.XLOOKUP(A589,[2]KK_DRG_koef_2025a!$A:$A,[2]KK_DRG_koef_2025a!$AA:$AA)</f>
        <v>0.4244</v>
      </c>
      <c r="AC589" s="177">
        <f t="shared" si="78"/>
        <v>555.00061200000005</v>
      </c>
    </row>
    <row r="590" spans="1:29" ht="45" x14ac:dyDescent="0.25">
      <c r="A590" s="23" t="s">
        <v>1140</v>
      </c>
      <c r="B590" s="24" t="s">
        <v>1141</v>
      </c>
      <c r="C590" s="24"/>
      <c r="D590" s="24" t="s">
        <v>1142</v>
      </c>
      <c r="E590" s="93" t="s">
        <v>1143</v>
      </c>
      <c r="F590" s="24" t="s">
        <v>1141</v>
      </c>
      <c r="G590" s="108">
        <v>2.2696000000000001</v>
      </c>
      <c r="H590" s="109">
        <v>1211.04</v>
      </c>
      <c r="I590" s="99" t="s">
        <v>2153</v>
      </c>
      <c r="J590" s="25">
        <v>996.01</v>
      </c>
      <c r="K590" s="108">
        <v>2.1674000000000002</v>
      </c>
      <c r="L590" s="109">
        <v>1172.72</v>
      </c>
      <c r="M590" s="25">
        <v>2.3022</v>
      </c>
      <c r="N590" s="25">
        <v>1522.17</v>
      </c>
      <c r="O590" s="108">
        <v>2.411</v>
      </c>
      <c r="P590" s="109">
        <v>1815.39</v>
      </c>
      <c r="Q590" s="108">
        <v>2.6265000000000001</v>
      </c>
      <c r="R590" s="115">
        <v>2169.5677949999999</v>
      </c>
      <c r="S590" s="106">
        <f t="shared" si="74"/>
        <v>2.6265000000000001</v>
      </c>
      <c r="T590" s="114">
        <f t="shared" si="79"/>
        <v>2169.5677949999999</v>
      </c>
      <c r="U590" s="106">
        <f t="shared" si="80"/>
        <v>2.6265000000000001</v>
      </c>
      <c r="V590" s="176">
        <f t="shared" si="81"/>
        <v>2169.5677949999999</v>
      </c>
      <c r="W590" s="183">
        <v>2.3212999999999999</v>
      </c>
      <c r="X590" s="174">
        <f t="shared" si="75"/>
        <v>2549.9699999999998</v>
      </c>
      <c r="Y590" s="114">
        <f t="shared" si="76"/>
        <v>2731.17</v>
      </c>
      <c r="Z590" s="181">
        <f>_xlfn.XLOOKUP(A590,'[1]DRG koeficienti'!$A:$A,'[1]DRG koeficienti'!$F:$F)</f>
        <v>3.0623</v>
      </c>
      <c r="AA590" s="177">
        <f t="shared" si="77"/>
        <v>3874.4219600000001</v>
      </c>
      <c r="AB590" s="181">
        <f>_xlfn.XLOOKUP(A590,[2]KK_DRG_koef_2025a!$A:$A,[2]KK_DRG_koef_2025a!$AA:$AA)</f>
        <v>2.2865000000000002</v>
      </c>
      <c r="AC590" s="177">
        <f t="shared" si="78"/>
        <v>2990.1246450000003</v>
      </c>
    </row>
    <row r="591" spans="1:29" ht="45" x14ac:dyDescent="0.25">
      <c r="A591" s="23" t="s">
        <v>1144</v>
      </c>
      <c r="B591" s="24" t="s">
        <v>1145</v>
      </c>
      <c r="C591" s="24"/>
      <c r="D591" s="24" t="s">
        <v>1142</v>
      </c>
      <c r="E591" s="93" t="s">
        <v>1143</v>
      </c>
      <c r="F591" s="24" t="s">
        <v>1145</v>
      </c>
      <c r="G591" s="108">
        <v>3.0789</v>
      </c>
      <c r="H591" s="109">
        <v>1642.87</v>
      </c>
      <c r="I591" s="99" t="s">
        <v>2154</v>
      </c>
      <c r="J591" s="25">
        <v>827.1</v>
      </c>
      <c r="K591" s="108">
        <v>2.7244000000000002</v>
      </c>
      <c r="L591" s="109">
        <v>1474.09</v>
      </c>
      <c r="M591" s="25">
        <v>1.8021</v>
      </c>
      <c r="N591" s="25">
        <v>1191.51</v>
      </c>
      <c r="O591" s="108">
        <v>1.4754</v>
      </c>
      <c r="P591" s="109">
        <v>1110.92</v>
      </c>
      <c r="Q591" s="108">
        <v>1.9086000000000001</v>
      </c>
      <c r="R591" s="115">
        <v>1576.5608580000001</v>
      </c>
      <c r="S591" s="106">
        <f t="shared" si="74"/>
        <v>1.9086000000000001</v>
      </c>
      <c r="T591" s="114">
        <f t="shared" si="79"/>
        <v>1576.5608580000001</v>
      </c>
      <c r="U591" s="106">
        <f t="shared" si="80"/>
        <v>1.9086000000000001</v>
      </c>
      <c r="V591" s="176">
        <f t="shared" si="81"/>
        <v>1576.5608580000001</v>
      </c>
      <c r="W591" s="183">
        <v>1.8769</v>
      </c>
      <c r="X591" s="174">
        <f t="shared" si="75"/>
        <v>2061.79</v>
      </c>
      <c r="Y591" s="114">
        <f t="shared" si="76"/>
        <v>2208.3000000000002</v>
      </c>
      <c r="Z591" s="181">
        <f>_xlfn.XLOOKUP(A591,'[1]DRG koeficienti'!$A:$A,'[1]DRG koeficienti'!$F:$F)</f>
        <v>1.7979000000000001</v>
      </c>
      <c r="AA591" s="177">
        <f t="shared" si="77"/>
        <v>2274.7030800000002</v>
      </c>
      <c r="AB591" s="181">
        <f>_xlfn.XLOOKUP(A591,[2]KK_DRG_koef_2025a!$A:$A,[2]KK_DRG_koef_2025a!$AA:$AA)</f>
        <v>2.0243000000000002</v>
      </c>
      <c r="AC591" s="177">
        <f t="shared" si="78"/>
        <v>2647.2378390000003</v>
      </c>
    </row>
    <row r="592" spans="1:29" ht="45" x14ac:dyDescent="0.25">
      <c r="A592" s="23" t="s">
        <v>1146</v>
      </c>
      <c r="B592" s="24" t="s">
        <v>1147</v>
      </c>
      <c r="C592" s="24"/>
      <c r="D592" s="24" t="s">
        <v>1142</v>
      </c>
      <c r="E592" s="93" t="s">
        <v>1143</v>
      </c>
      <c r="F592" s="24" t="s">
        <v>1147</v>
      </c>
      <c r="G592" s="108">
        <v>1.4603999999999999</v>
      </c>
      <c r="H592" s="109">
        <v>779.25</v>
      </c>
      <c r="I592" s="99" t="s">
        <v>2155</v>
      </c>
      <c r="J592" s="25">
        <v>657.42</v>
      </c>
      <c r="K592" s="108">
        <v>1.3996</v>
      </c>
      <c r="L592" s="109">
        <v>757.28</v>
      </c>
      <c r="M592" s="25">
        <v>1.1126</v>
      </c>
      <c r="N592" s="25">
        <v>735.63</v>
      </c>
      <c r="O592" s="108">
        <v>1.1529</v>
      </c>
      <c r="P592" s="109">
        <v>868.09</v>
      </c>
      <c r="Q592" s="108">
        <v>1.0385</v>
      </c>
      <c r="R592" s="115">
        <v>857.83215499999994</v>
      </c>
      <c r="S592" s="106">
        <f t="shared" si="74"/>
        <v>1.0385</v>
      </c>
      <c r="T592" s="114">
        <f t="shared" si="79"/>
        <v>857.83215499999994</v>
      </c>
      <c r="U592" s="106">
        <f t="shared" si="80"/>
        <v>1.0385</v>
      </c>
      <c r="V592" s="176">
        <f t="shared" si="81"/>
        <v>857.83215499999994</v>
      </c>
      <c r="W592" s="183">
        <v>0.94230000000000003</v>
      </c>
      <c r="X592" s="174">
        <f t="shared" si="75"/>
        <v>1035.1300000000001</v>
      </c>
      <c r="Y592" s="114">
        <f t="shared" si="76"/>
        <v>1108.68</v>
      </c>
      <c r="Z592" s="181">
        <f>_xlfn.XLOOKUP(A592,'[1]DRG koeficienti'!$A:$A,'[1]DRG koeficienti'!$F:$F)</f>
        <v>1.0866</v>
      </c>
      <c r="AA592" s="177">
        <f t="shared" si="77"/>
        <v>1374.76632</v>
      </c>
      <c r="AB592" s="181">
        <f>_xlfn.XLOOKUP(A592,[2]KK_DRG_koef_2025a!$A:$A,[2]KK_DRG_koef_2025a!$AA:$AA)</f>
        <v>0.98719999999999997</v>
      </c>
      <c r="AC592" s="177">
        <f t="shared" si="78"/>
        <v>1290.9910560000001</v>
      </c>
    </row>
    <row r="593" spans="1:29" ht="45" x14ac:dyDescent="0.25">
      <c r="A593" s="23" t="s">
        <v>1148</v>
      </c>
      <c r="B593" s="24" t="s">
        <v>1149</v>
      </c>
      <c r="C593" s="24"/>
      <c r="D593" s="24" t="s">
        <v>1142</v>
      </c>
      <c r="E593" s="93" t="s">
        <v>1143</v>
      </c>
      <c r="F593" s="24" t="s">
        <v>1149</v>
      </c>
      <c r="G593" s="108">
        <v>0.37659999999999999</v>
      </c>
      <c r="H593" s="109">
        <v>200.95</v>
      </c>
      <c r="I593" s="99"/>
      <c r="J593" s="25"/>
      <c r="K593" s="108"/>
      <c r="L593" s="109"/>
      <c r="M593" s="25"/>
      <c r="N593" s="25"/>
      <c r="O593" s="108"/>
      <c r="P593" s="109"/>
      <c r="Q593" s="108">
        <v>0.37659999999999999</v>
      </c>
      <c r="R593" s="115">
        <v>311.082898</v>
      </c>
      <c r="S593" s="106">
        <f t="shared" si="74"/>
        <v>0.37659999999999999</v>
      </c>
      <c r="T593" s="114">
        <f t="shared" si="79"/>
        <v>311.082898</v>
      </c>
      <c r="U593" s="106">
        <f t="shared" si="80"/>
        <v>0.37659999999999999</v>
      </c>
      <c r="V593" s="176">
        <f t="shared" si="81"/>
        <v>311.082898</v>
      </c>
      <c r="W593" s="183">
        <v>0.37659999999999999</v>
      </c>
      <c r="X593" s="174">
        <f t="shared" si="75"/>
        <v>413.7</v>
      </c>
      <c r="Y593" s="114">
        <f t="shared" si="76"/>
        <v>443.1</v>
      </c>
      <c r="Z593" s="181">
        <f>_xlfn.XLOOKUP(A593,'[1]DRG koeficienti'!$A:$A,'[1]DRG koeficienti'!$F:$F)</f>
        <v>0.37659999999999999</v>
      </c>
      <c r="AA593" s="177">
        <f t="shared" si="77"/>
        <v>476.47431999999998</v>
      </c>
      <c r="AB593" s="181">
        <f>_xlfn.XLOOKUP(A593,[2]KK_DRG_koef_2025a!$A:$A,[2]KK_DRG_koef_2025a!$AA:$AA)</f>
        <v>0.37659999999999999</v>
      </c>
      <c r="AC593" s="177">
        <f t="shared" si="78"/>
        <v>492.49111799999997</v>
      </c>
    </row>
    <row r="594" spans="1:29" ht="45" x14ac:dyDescent="0.25">
      <c r="A594" s="23" t="s">
        <v>1150</v>
      </c>
      <c r="B594" s="24" t="s">
        <v>1151</v>
      </c>
      <c r="C594" s="24"/>
      <c r="D594" s="24" t="s">
        <v>1142</v>
      </c>
      <c r="E594" s="93" t="s">
        <v>1143</v>
      </c>
      <c r="F594" s="24" t="s">
        <v>1151</v>
      </c>
      <c r="G594" s="108">
        <v>0.66900000000000004</v>
      </c>
      <c r="H594" s="109">
        <v>356.97</v>
      </c>
      <c r="I594" s="99" t="s">
        <v>2156</v>
      </c>
      <c r="J594" s="25">
        <v>307.64</v>
      </c>
      <c r="K594" s="108">
        <v>0.5504</v>
      </c>
      <c r="L594" s="109">
        <v>297.8</v>
      </c>
      <c r="M594" s="25">
        <v>0.62790000000000001</v>
      </c>
      <c r="N594" s="25">
        <v>415.15</v>
      </c>
      <c r="O594" s="108">
        <v>0.66639999999999999</v>
      </c>
      <c r="P594" s="109">
        <v>501.77</v>
      </c>
      <c r="Q594" s="108">
        <v>0.71940000000000004</v>
      </c>
      <c r="R594" s="115">
        <v>594.24598200000003</v>
      </c>
      <c r="S594" s="106">
        <f t="shared" si="74"/>
        <v>0.71940000000000004</v>
      </c>
      <c r="T594" s="114">
        <f t="shared" si="79"/>
        <v>594.24598200000003</v>
      </c>
      <c r="U594" s="106">
        <f t="shared" si="80"/>
        <v>0.71940000000000004</v>
      </c>
      <c r="V594" s="176">
        <f t="shared" si="81"/>
        <v>594.24598200000003</v>
      </c>
      <c r="W594" s="183">
        <v>0.73099999999999998</v>
      </c>
      <c r="X594" s="174">
        <f t="shared" si="75"/>
        <v>803.01</v>
      </c>
      <c r="Y594" s="114">
        <f t="shared" si="76"/>
        <v>860.07</v>
      </c>
      <c r="Z594" s="181">
        <f>_xlfn.XLOOKUP(A594,'[1]DRG koeficienti'!$A:$A,'[1]DRG koeficienti'!$F:$F)</f>
        <v>0.7903</v>
      </c>
      <c r="AA594" s="177">
        <f t="shared" si="77"/>
        <v>999.88756000000001</v>
      </c>
      <c r="AB594" s="181">
        <f>_xlfn.XLOOKUP(A594,[2]KK_DRG_koef_2025a!$A:$A,[2]KK_DRG_koef_2025a!$AA:$AA)</f>
        <v>0.81110000000000004</v>
      </c>
      <c r="AC594" s="177">
        <f t="shared" si="78"/>
        <v>1060.699803</v>
      </c>
    </row>
    <row r="595" spans="1:29" ht="45" x14ac:dyDescent="0.25">
      <c r="A595" s="23" t="s">
        <v>1152</v>
      </c>
      <c r="B595" s="24" t="s">
        <v>1153</v>
      </c>
      <c r="C595" s="24"/>
      <c r="D595" s="24" t="s">
        <v>1142</v>
      </c>
      <c r="E595" s="93" t="s">
        <v>1143</v>
      </c>
      <c r="F595" s="24" t="s">
        <v>1153</v>
      </c>
      <c r="G595" s="108">
        <v>0.57789999999999997</v>
      </c>
      <c r="H595" s="109">
        <v>308.36</v>
      </c>
      <c r="I595" s="99" t="s">
        <v>2157</v>
      </c>
      <c r="J595" s="25">
        <v>284.18</v>
      </c>
      <c r="K595" s="108">
        <v>0.50260000000000005</v>
      </c>
      <c r="L595" s="109">
        <v>271.94</v>
      </c>
      <c r="M595" s="25">
        <v>0.53949999999999998</v>
      </c>
      <c r="N595" s="25">
        <v>356.71</v>
      </c>
      <c r="O595" s="108">
        <v>0.4657</v>
      </c>
      <c r="P595" s="109">
        <v>350.65</v>
      </c>
      <c r="Q595" s="108">
        <v>0.52759999999999996</v>
      </c>
      <c r="R595" s="115">
        <v>435.81342799999993</v>
      </c>
      <c r="S595" s="106">
        <f t="shared" si="74"/>
        <v>0.52759999999999996</v>
      </c>
      <c r="T595" s="114">
        <f t="shared" si="79"/>
        <v>435.81342799999993</v>
      </c>
      <c r="U595" s="106">
        <f t="shared" si="80"/>
        <v>0.52759999999999996</v>
      </c>
      <c r="V595" s="176">
        <f t="shared" si="81"/>
        <v>435.81342799999993</v>
      </c>
      <c r="W595" s="183">
        <v>0.49530000000000002</v>
      </c>
      <c r="X595" s="174">
        <f t="shared" si="75"/>
        <v>544.09</v>
      </c>
      <c r="Y595" s="114">
        <f t="shared" si="76"/>
        <v>582.76</v>
      </c>
      <c r="Z595" s="181">
        <f>_xlfn.XLOOKUP(A595,'[1]DRG koeficienti'!$A:$A,'[1]DRG koeficienti'!$F:$F)</f>
        <v>0.52890000000000004</v>
      </c>
      <c r="AA595" s="177">
        <f t="shared" si="77"/>
        <v>669.16428000000008</v>
      </c>
      <c r="AB595" s="181">
        <f>_xlfn.XLOOKUP(A595,[2]KK_DRG_koef_2025a!$A:$A,[2]KK_DRG_koef_2025a!$AA:$AA)</f>
        <v>0.51780000000000004</v>
      </c>
      <c r="AC595" s="177">
        <f t="shared" si="78"/>
        <v>677.14259400000003</v>
      </c>
    </row>
    <row r="596" spans="1:29" ht="45" x14ac:dyDescent="0.25">
      <c r="A596" s="23" t="s">
        <v>1154</v>
      </c>
      <c r="B596" s="24" t="s">
        <v>1155</v>
      </c>
      <c r="C596" s="24"/>
      <c r="D596" s="24" t="s">
        <v>1142</v>
      </c>
      <c r="E596" s="93" t="s">
        <v>1143</v>
      </c>
      <c r="F596" s="24" t="s">
        <v>1155</v>
      </c>
      <c r="G596" s="108">
        <v>0.80120000000000002</v>
      </c>
      <c r="H596" s="109">
        <v>427.51</v>
      </c>
      <c r="I596" s="99" t="s">
        <v>2158</v>
      </c>
      <c r="J596" s="25">
        <v>190.63</v>
      </c>
      <c r="K596" s="108">
        <v>0.46460000000000001</v>
      </c>
      <c r="L596" s="109">
        <v>251.38</v>
      </c>
      <c r="M596" s="25">
        <v>0.6159</v>
      </c>
      <c r="N596" s="25">
        <v>407.22</v>
      </c>
      <c r="O596" s="108">
        <v>0.53500000000000003</v>
      </c>
      <c r="P596" s="109">
        <v>402.83</v>
      </c>
      <c r="Q596" s="108">
        <v>0.43990000000000001</v>
      </c>
      <c r="R596" s="115">
        <v>363.37059699999998</v>
      </c>
      <c r="S596" s="106">
        <f t="shared" si="74"/>
        <v>0.43990000000000001</v>
      </c>
      <c r="T596" s="114">
        <f t="shared" si="79"/>
        <v>363.37059699999998</v>
      </c>
      <c r="U596" s="106">
        <f t="shared" si="80"/>
        <v>0.43990000000000001</v>
      </c>
      <c r="V596" s="176">
        <f t="shared" si="81"/>
        <v>363.37059699999998</v>
      </c>
      <c r="W596" s="183">
        <v>0.80069999999999997</v>
      </c>
      <c r="X596" s="174">
        <f t="shared" si="75"/>
        <v>879.58</v>
      </c>
      <c r="Y596" s="114">
        <f t="shared" si="76"/>
        <v>942.08</v>
      </c>
      <c r="Z596" s="181">
        <f>_xlfn.XLOOKUP(A596,'[1]DRG koeficienti'!$A:$A,'[1]DRG koeficienti'!$F:$F)</f>
        <v>0.69120000000000004</v>
      </c>
      <c r="AA596" s="177">
        <f t="shared" si="77"/>
        <v>874.50624000000005</v>
      </c>
      <c r="AB596" s="181">
        <f>_xlfn.XLOOKUP(A596,[2]KK_DRG_koef_2025a!$A:$A,[2]KK_DRG_koef_2025a!$AA:$AA)</f>
        <v>0.62050000000000005</v>
      </c>
      <c r="AC596" s="177">
        <f t="shared" si="78"/>
        <v>811.4464650000001</v>
      </c>
    </row>
    <row r="597" spans="1:29" ht="45" x14ac:dyDescent="0.25">
      <c r="A597" s="23" t="s">
        <v>1156</v>
      </c>
      <c r="B597" s="24" t="s">
        <v>1157</v>
      </c>
      <c r="C597" s="24"/>
      <c r="D597" s="24" t="s">
        <v>1142</v>
      </c>
      <c r="E597" s="93" t="s">
        <v>1143</v>
      </c>
      <c r="F597" s="24" t="s">
        <v>1157</v>
      </c>
      <c r="G597" s="108">
        <v>3.0122</v>
      </c>
      <c r="H597" s="109">
        <v>1607.28</v>
      </c>
      <c r="I597" s="99" t="s">
        <v>2159</v>
      </c>
      <c r="J597" s="25">
        <v>1241.49</v>
      </c>
      <c r="K597" s="108">
        <v>4.1071999999999997</v>
      </c>
      <c r="L597" s="109">
        <v>2222.2800000000002</v>
      </c>
      <c r="M597" s="25">
        <v>3.6223000000000001</v>
      </c>
      <c r="N597" s="25">
        <v>2394.9899999999998</v>
      </c>
      <c r="O597" s="108">
        <v>5.0431999999999997</v>
      </c>
      <c r="P597" s="109">
        <v>3797.33</v>
      </c>
      <c r="Q597" s="108">
        <v>3.0981000000000001</v>
      </c>
      <c r="R597" s="115">
        <v>2559.1235430000002</v>
      </c>
      <c r="S597" s="106">
        <f t="shared" si="74"/>
        <v>3.0981000000000001</v>
      </c>
      <c r="T597" s="114">
        <f t="shared" si="79"/>
        <v>2559.1235430000002</v>
      </c>
      <c r="U597" s="106">
        <f t="shared" si="80"/>
        <v>3.0981000000000001</v>
      </c>
      <c r="V597" s="176">
        <f t="shared" si="81"/>
        <v>2559.1235430000002</v>
      </c>
      <c r="W597" s="183">
        <v>3.2736999999999998</v>
      </c>
      <c r="X597" s="174">
        <f t="shared" si="75"/>
        <v>3596.19</v>
      </c>
      <c r="Y597" s="114">
        <f t="shared" si="76"/>
        <v>3851.74</v>
      </c>
      <c r="Z597" s="181">
        <f>_xlfn.XLOOKUP(A597,'[1]DRG koeficienti'!$A:$A,'[1]DRG koeficienti'!$F:$F)</f>
        <v>3.4369000000000001</v>
      </c>
      <c r="AA597" s="177">
        <f t="shared" si="77"/>
        <v>4348.3658800000003</v>
      </c>
      <c r="AB597" s="181">
        <f>_xlfn.XLOOKUP(A597,[2]KK_DRG_koef_2025a!$A:$A,[2]KK_DRG_koef_2025a!$AA:$AA)</f>
        <v>3.121</v>
      </c>
      <c r="AC597" s="177">
        <f t="shared" si="78"/>
        <v>4081.42533</v>
      </c>
    </row>
    <row r="598" spans="1:29" ht="45" x14ac:dyDescent="0.25">
      <c r="A598" s="23" t="s">
        <v>1158</v>
      </c>
      <c r="B598" s="24" t="s">
        <v>1159</v>
      </c>
      <c r="C598" s="24"/>
      <c r="D598" s="24" t="s">
        <v>1142</v>
      </c>
      <c r="E598" s="93" t="s">
        <v>1143</v>
      </c>
      <c r="F598" s="24" t="s">
        <v>1159</v>
      </c>
      <c r="G598" s="108">
        <v>3.2597999999999998</v>
      </c>
      <c r="H598" s="109">
        <v>1739.4</v>
      </c>
      <c r="I598" s="99" t="s">
        <v>2160</v>
      </c>
      <c r="J598" s="25">
        <v>1451.39</v>
      </c>
      <c r="K598" s="108">
        <v>2.9102999999999999</v>
      </c>
      <c r="L598" s="109">
        <v>1574.68</v>
      </c>
      <c r="M598" s="25">
        <v>1.659</v>
      </c>
      <c r="N598" s="25">
        <v>1096.9000000000001</v>
      </c>
      <c r="O598" s="108">
        <v>2.0312999999999999</v>
      </c>
      <c r="P598" s="109">
        <v>1529.49</v>
      </c>
      <c r="Q598" s="108">
        <v>3.3462999999999998</v>
      </c>
      <c r="R598" s="115">
        <v>2764.1441889999996</v>
      </c>
      <c r="S598" s="106">
        <f t="shared" si="74"/>
        <v>3.3462999999999998</v>
      </c>
      <c r="T598" s="114">
        <f t="shared" si="79"/>
        <v>2764.1441889999996</v>
      </c>
      <c r="U598" s="106">
        <f t="shared" si="80"/>
        <v>3.3462999999999998</v>
      </c>
      <c r="V598" s="176">
        <f t="shared" si="81"/>
        <v>2764.1441889999996</v>
      </c>
      <c r="W598" s="183">
        <v>2.3060999999999998</v>
      </c>
      <c r="X598" s="174">
        <f t="shared" si="75"/>
        <v>2533.27</v>
      </c>
      <c r="Y598" s="114">
        <f t="shared" si="76"/>
        <v>2713.29</v>
      </c>
      <c r="Z598" s="181">
        <f>_xlfn.XLOOKUP(A598,'[1]DRG koeficienti'!$A:$A,'[1]DRG koeficienti'!$F:$F)</f>
        <v>2.4474</v>
      </c>
      <c r="AA598" s="177">
        <f t="shared" si="77"/>
        <v>3096.45048</v>
      </c>
      <c r="AB598" s="181">
        <f>_xlfn.XLOOKUP(A598,[2]KK_DRG_koef_2025a!$A:$A,[2]KK_DRG_koef_2025a!$AA:$AA)</f>
        <v>2.1394000000000002</v>
      </c>
      <c r="AC598" s="177">
        <f t="shared" si="78"/>
        <v>2797.7575620000002</v>
      </c>
    </row>
    <row r="599" spans="1:29" ht="45" x14ac:dyDescent="0.25">
      <c r="A599" s="23" t="s">
        <v>1160</v>
      </c>
      <c r="B599" s="24" t="s">
        <v>1161</v>
      </c>
      <c r="C599" s="24"/>
      <c r="D599" s="24" t="s">
        <v>1142</v>
      </c>
      <c r="E599" s="93" t="s">
        <v>1143</v>
      </c>
      <c r="F599" s="24" t="s">
        <v>1161</v>
      </c>
      <c r="G599" s="108">
        <v>0.61870000000000003</v>
      </c>
      <c r="H599" s="109">
        <v>330.13</v>
      </c>
      <c r="I599" s="99"/>
      <c r="J599" s="25"/>
      <c r="K599" s="108"/>
      <c r="L599" s="109"/>
      <c r="M599" s="25"/>
      <c r="N599" s="25"/>
      <c r="O599" s="108"/>
      <c r="P599" s="109"/>
      <c r="Q599" s="108">
        <v>0.61870000000000003</v>
      </c>
      <c r="R599" s="115">
        <v>511.06476100000003</v>
      </c>
      <c r="S599" s="106">
        <f t="shared" si="74"/>
        <v>0.61870000000000003</v>
      </c>
      <c r="T599" s="114">
        <f t="shared" si="79"/>
        <v>511.06476100000003</v>
      </c>
      <c r="U599" s="106">
        <f t="shared" si="80"/>
        <v>0.61870000000000003</v>
      </c>
      <c r="V599" s="176">
        <f t="shared" si="81"/>
        <v>511.06476100000003</v>
      </c>
      <c r="W599" s="183">
        <v>0.61870000000000003</v>
      </c>
      <c r="X599" s="174">
        <f t="shared" si="75"/>
        <v>679.65</v>
      </c>
      <c r="Y599" s="114">
        <f t="shared" si="76"/>
        <v>727.94</v>
      </c>
      <c r="Z599" s="181">
        <f>_xlfn.XLOOKUP(A599,'[1]DRG koeficienti'!$A:$A,'[1]DRG koeficienti'!$F:$F)</f>
        <v>0.61870000000000003</v>
      </c>
      <c r="AA599" s="177">
        <f t="shared" si="77"/>
        <v>782.77924000000007</v>
      </c>
      <c r="AB599" s="181">
        <f>_xlfn.XLOOKUP(A599,[2]KK_DRG_koef_2025a!$A:$A,[2]KK_DRG_koef_2025a!$AA:$AA)</f>
        <v>0.61870000000000003</v>
      </c>
      <c r="AC599" s="177">
        <f t="shared" si="78"/>
        <v>809.09255100000007</v>
      </c>
    </row>
    <row r="600" spans="1:29" ht="45" x14ac:dyDescent="0.25">
      <c r="A600" s="23" t="s">
        <v>1162</v>
      </c>
      <c r="B600" s="24" t="s">
        <v>1163</v>
      </c>
      <c r="C600" s="24"/>
      <c r="D600" s="24" t="s">
        <v>1142</v>
      </c>
      <c r="E600" s="93" t="s">
        <v>1143</v>
      </c>
      <c r="F600" s="24" t="s">
        <v>1163</v>
      </c>
      <c r="G600" s="108">
        <v>1.9285000000000001</v>
      </c>
      <c r="H600" s="109">
        <v>1029.03</v>
      </c>
      <c r="I600" s="99" t="s">
        <v>2161</v>
      </c>
      <c r="J600" s="25">
        <v>1133.54</v>
      </c>
      <c r="K600" s="108">
        <v>1.7789999999999999</v>
      </c>
      <c r="L600" s="109">
        <v>962.56</v>
      </c>
      <c r="M600" s="25">
        <v>1.4181999999999999</v>
      </c>
      <c r="N600" s="25">
        <v>937.69</v>
      </c>
      <c r="O600" s="108">
        <v>1.5486</v>
      </c>
      <c r="P600" s="109">
        <v>1166.03</v>
      </c>
      <c r="Q600" s="108">
        <v>1.7297</v>
      </c>
      <c r="R600" s="115">
        <v>1428.784091</v>
      </c>
      <c r="S600" s="106">
        <f t="shared" si="74"/>
        <v>1.7297</v>
      </c>
      <c r="T600" s="114">
        <f t="shared" si="79"/>
        <v>1428.784091</v>
      </c>
      <c r="U600" s="106">
        <f t="shared" si="80"/>
        <v>1.7297</v>
      </c>
      <c r="V600" s="176">
        <f t="shared" si="81"/>
        <v>1428.784091</v>
      </c>
      <c r="W600" s="183">
        <v>1.9439</v>
      </c>
      <c r="X600" s="174">
        <f t="shared" si="75"/>
        <v>2135.39</v>
      </c>
      <c r="Y600" s="114">
        <f t="shared" si="76"/>
        <v>2287.13</v>
      </c>
      <c r="Z600" s="181">
        <f>_xlfn.XLOOKUP(A600,'[1]DRG koeficienti'!$A:$A,'[1]DRG koeficienti'!$F:$F)</f>
        <v>1.5455000000000001</v>
      </c>
      <c r="AA600" s="177">
        <f t="shared" si="77"/>
        <v>1955.3666000000003</v>
      </c>
      <c r="AB600" s="181">
        <f>_xlfn.XLOOKUP(A600,[2]KK_DRG_koef_2025a!$A:$A,[2]KK_DRG_koef_2025a!$AA:$AA)</f>
        <v>1.5758000000000001</v>
      </c>
      <c r="AC600" s="177">
        <f t="shared" si="78"/>
        <v>2060.7209339999999</v>
      </c>
    </row>
    <row r="601" spans="1:29" ht="45" x14ac:dyDescent="0.25">
      <c r="A601" s="23" t="s">
        <v>1164</v>
      </c>
      <c r="B601" s="24" t="s">
        <v>1165</v>
      </c>
      <c r="C601" s="24"/>
      <c r="D601" s="24" t="s">
        <v>1142</v>
      </c>
      <c r="E601" s="93" t="s">
        <v>1143</v>
      </c>
      <c r="F601" s="24" t="s">
        <v>1165</v>
      </c>
      <c r="G601" s="108">
        <v>0.65459999999999996</v>
      </c>
      <c r="H601" s="109">
        <v>349.29</v>
      </c>
      <c r="I601" s="99"/>
      <c r="J601" s="25"/>
      <c r="K601" s="108"/>
      <c r="L601" s="109"/>
      <c r="M601" s="25"/>
      <c r="N601" s="25"/>
      <c r="O601" s="108"/>
      <c r="P601" s="109"/>
      <c r="Q601" s="108">
        <v>0.65459999999999996</v>
      </c>
      <c r="R601" s="115">
        <v>540.7192379999999</v>
      </c>
      <c r="S601" s="106">
        <f t="shared" si="74"/>
        <v>0.65459999999999996</v>
      </c>
      <c r="T601" s="114">
        <f t="shared" si="79"/>
        <v>540.7192379999999</v>
      </c>
      <c r="U601" s="106">
        <f t="shared" si="80"/>
        <v>0.65459999999999996</v>
      </c>
      <c r="V601" s="176">
        <f t="shared" si="81"/>
        <v>540.7192379999999</v>
      </c>
      <c r="W601" s="183">
        <v>0.65459999999999996</v>
      </c>
      <c r="X601" s="174">
        <f t="shared" si="75"/>
        <v>719.08</v>
      </c>
      <c r="Y601" s="114">
        <f t="shared" si="76"/>
        <v>770.18</v>
      </c>
      <c r="Z601" s="181">
        <f>_xlfn.XLOOKUP(A601,'[1]DRG koeficienti'!$A:$A,'[1]DRG koeficienti'!$F:$F)</f>
        <v>0.65459999999999996</v>
      </c>
      <c r="AA601" s="177">
        <f t="shared" si="77"/>
        <v>828.19992000000002</v>
      </c>
      <c r="AB601" s="181">
        <f>_xlfn.XLOOKUP(A601,[2]KK_DRG_koef_2025a!$A:$A,[2]KK_DRG_koef_2025a!$AA:$AA)</f>
        <v>0.65459999999999996</v>
      </c>
      <c r="AC601" s="177">
        <f t="shared" si="78"/>
        <v>856.04005799999993</v>
      </c>
    </row>
    <row r="602" spans="1:29" ht="45" x14ac:dyDescent="0.25">
      <c r="A602" s="23" t="s">
        <v>1166</v>
      </c>
      <c r="B602" s="24" t="s">
        <v>1167</v>
      </c>
      <c r="C602" s="24"/>
      <c r="D602" s="24" t="s">
        <v>1142</v>
      </c>
      <c r="E602" s="93" t="s">
        <v>1143</v>
      </c>
      <c r="F602" s="24" t="s">
        <v>1167</v>
      </c>
      <c r="G602" s="108">
        <v>0.49419999999999997</v>
      </c>
      <c r="H602" s="109">
        <v>263.7</v>
      </c>
      <c r="I602" s="99" t="s">
        <v>2162</v>
      </c>
      <c r="J602" s="25">
        <v>293.56</v>
      </c>
      <c r="K602" s="108">
        <v>0.5544</v>
      </c>
      <c r="L602" s="109">
        <v>299.97000000000003</v>
      </c>
      <c r="M602" s="25">
        <v>9.4267000000000003</v>
      </c>
      <c r="N602" s="25">
        <v>6232.75</v>
      </c>
      <c r="O602" s="108">
        <v>0.31469999999999998</v>
      </c>
      <c r="P602" s="109">
        <v>236.96</v>
      </c>
      <c r="Q602" s="108">
        <v>1.0101</v>
      </c>
      <c r="R602" s="115">
        <v>834.37290299999995</v>
      </c>
      <c r="S602" s="106">
        <f t="shared" si="74"/>
        <v>1.0101</v>
      </c>
      <c r="T602" s="114">
        <f t="shared" si="79"/>
        <v>834.37290299999995</v>
      </c>
      <c r="U602" s="106">
        <f t="shared" si="80"/>
        <v>1.0101</v>
      </c>
      <c r="V602" s="176">
        <f t="shared" si="81"/>
        <v>834.37290299999995</v>
      </c>
      <c r="W602" s="183">
        <v>1.0101</v>
      </c>
      <c r="X602" s="174">
        <f t="shared" si="75"/>
        <v>1109.5999999999999</v>
      </c>
      <c r="Y602" s="114">
        <f t="shared" si="76"/>
        <v>1188.45</v>
      </c>
      <c r="Z602" s="181">
        <f>_xlfn.XLOOKUP(A602,'[1]DRG koeficienti'!$A:$A,'[1]DRG koeficienti'!$F:$F)</f>
        <v>1.0101</v>
      </c>
      <c r="AA602" s="177">
        <f t="shared" si="77"/>
        <v>1277.9785200000001</v>
      </c>
      <c r="AB602" s="181">
        <f>_xlfn.XLOOKUP(A602,[2]KK_DRG_koef_2025a!$A:$A,[2]KK_DRG_koef_2025a!$AA:$AA)</f>
        <v>1.0101</v>
      </c>
      <c r="AC602" s="177">
        <f t="shared" si="78"/>
        <v>1320.938073</v>
      </c>
    </row>
    <row r="603" spans="1:29" ht="45" x14ac:dyDescent="0.25">
      <c r="A603" s="23" t="s">
        <v>1168</v>
      </c>
      <c r="B603" s="24" t="s">
        <v>1169</v>
      </c>
      <c r="C603" s="24"/>
      <c r="D603" s="24" t="s">
        <v>1142</v>
      </c>
      <c r="E603" s="93" t="s">
        <v>1143</v>
      </c>
      <c r="F603" s="24" t="s">
        <v>1169</v>
      </c>
      <c r="G603" s="108">
        <v>6.6299999999999998E-2</v>
      </c>
      <c r="H603" s="109">
        <v>35.380000000000003</v>
      </c>
      <c r="I603" s="99"/>
      <c r="J603" s="25"/>
      <c r="K603" s="108"/>
      <c r="L603" s="109"/>
      <c r="M603" s="25"/>
      <c r="N603" s="25"/>
      <c r="O603" s="108"/>
      <c r="P603" s="109"/>
      <c r="Q603" s="108">
        <v>6.6299999999999998E-2</v>
      </c>
      <c r="R603" s="115">
        <v>54.765788999999998</v>
      </c>
      <c r="S603" s="106">
        <f t="shared" si="74"/>
        <v>6.6299999999999998E-2</v>
      </c>
      <c r="T603" s="114">
        <f t="shared" si="79"/>
        <v>54.765788999999998</v>
      </c>
      <c r="U603" s="106">
        <f t="shared" si="80"/>
        <v>6.6299999999999998E-2</v>
      </c>
      <c r="V603" s="176">
        <f t="shared" si="81"/>
        <v>54.765788999999998</v>
      </c>
      <c r="W603" s="183">
        <v>6.6299999999999998E-2</v>
      </c>
      <c r="X603" s="174">
        <f t="shared" si="75"/>
        <v>72.83</v>
      </c>
      <c r="Y603" s="114">
        <f t="shared" si="76"/>
        <v>78.010000000000005</v>
      </c>
      <c r="Z603" s="181">
        <f>_xlfn.XLOOKUP(A603,'[1]DRG koeficienti'!$A:$A,'[1]DRG koeficienti'!$F:$F)</f>
        <v>6.6299999999999998E-2</v>
      </c>
      <c r="AA603" s="177">
        <f t="shared" si="77"/>
        <v>83.882760000000005</v>
      </c>
      <c r="AB603" s="181">
        <f>_xlfn.XLOOKUP(A603,[2]KK_DRG_koef_2025a!$A:$A,[2]KK_DRG_koef_2025a!$AA:$AA)</f>
        <v>6.6299999999999998E-2</v>
      </c>
      <c r="AC603" s="177">
        <f t="shared" si="78"/>
        <v>86.702499000000003</v>
      </c>
    </row>
    <row r="604" spans="1:29" ht="45" x14ac:dyDescent="0.25">
      <c r="A604" s="23" t="s">
        <v>1170</v>
      </c>
      <c r="B604" s="24" t="s">
        <v>1171</v>
      </c>
      <c r="C604" s="24"/>
      <c r="D604" s="24" t="s">
        <v>1142</v>
      </c>
      <c r="E604" s="93" t="s">
        <v>1143</v>
      </c>
      <c r="F604" s="24" t="s">
        <v>1171</v>
      </c>
      <c r="G604" s="108">
        <v>1.0660000000000001</v>
      </c>
      <c r="H604" s="109">
        <v>568.80999999999995</v>
      </c>
      <c r="I604" s="99" t="s">
        <v>2163</v>
      </c>
      <c r="J604" s="25">
        <v>385.52</v>
      </c>
      <c r="K604" s="108">
        <v>0.57369999999999999</v>
      </c>
      <c r="L604" s="109">
        <v>310.41000000000003</v>
      </c>
      <c r="M604" s="25">
        <v>0.56579999999999997</v>
      </c>
      <c r="N604" s="25">
        <v>374.1</v>
      </c>
      <c r="O604" s="108">
        <v>0.38969999999999999</v>
      </c>
      <c r="P604" s="109">
        <v>293.43</v>
      </c>
      <c r="Q604" s="108">
        <v>0.31830000000000003</v>
      </c>
      <c r="R604" s="115">
        <v>262.92534900000004</v>
      </c>
      <c r="S604" s="106">
        <f t="shared" si="74"/>
        <v>0.31830000000000003</v>
      </c>
      <c r="T604" s="114">
        <f t="shared" si="79"/>
        <v>262.92534900000004</v>
      </c>
      <c r="U604" s="106">
        <f t="shared" si="80"/>
        <v>0.31830000000000003</v>
      </c>
      <c r="V604" s="176">
        <f t="shared" si="81"/>
        <v>262.92534900000004</v>
      </c>
      <c r="W604" s="183">
        <v>0.31830000000000003</v>
      </c>
      <c r="X604" s="174">
        <f t="shared" si="75"/>
        <v>349.66</v>
      </c>
      <c r="Y604" s="114">
        <f t="shared" si="76"/>
        <v>374.5</v>
      </c>
      <c r="Z604" s="181">
        <f>_xlfn.XLOOKUP(A604,'[1]DRG koeficienti'!$A:$A,'[1]DRG koeficienti'!$F:$F)</f>
        <v>0.31830000000000003</v>
      </c>
      <c r="AA604" s="177">
        <f t="shared" si="77"/>
        <v>402.71316000000007</v>
      </c>
      <c r="AB604" s="181">
        <f>_xlfn.XLOOKUP(A604,[2]KK_DRG_koef_2025a!$A:$A,[2]KK_DRG_koef_2025a!$AA:$AA)</f>
        <v>1.2041999999999999</v>
      </c>
      <c r="AC604" s="177">
        <f t="shared" si="78"/>
        <v>1574.768466</v>
      </c>
    </row>
    <row r="605" spans="1:29" ht="45" x14ac:dyDescent="0.25">
      <c r="A605" s="23" t="s">
        <v>1172</v>
      </c>
      <c r="B605" s="24" t="s">
        <v>1173</v>
      </c>
      <c r="C605" s="24"/>
      <c r="D605" s="24" t="s">
        <v>1142</v>
      </c>
      <c r="E605" s="93" t="s">
        <v>1143</v>
      </c>
      <c r="F605" s="24" t="s">
        <v>1173</v>
      </c>
      <c r="G605" s="108">
        <v>0.7833</v>
      </c>
      <c r="H605" s="109">
        <v>417.96</v>
      </c>
      <c r="I605" s="99" t="s">
        <v>2164</v>
      </c>
      <c r="J605" s="25">
        <v>448.34</v>
      </c>
      <c r="K605" s="108">
        <v>1.4636</v>
      </c>
      <c r="L605" s="109">
        <v>791.91</v>
      </c>
      <c r="M605" s="25">
        <v>0.30259999999999998</v>
      </c>
      <c r="N605" s="25">
        <v>200.07</v>
      </c>
      <c r="O605" s="108">
        <v>0.90820000000000001</v>
      </c>
      <c r="P605" s="109">
        <v>683.84</v>
      </c>
      <c r="Q605" s="108">
        <v>0.57169999999999999</v>
      </c>
      <c r="R605" s="115">
        <v>472.24135099999995</v>
      </c>
      <c r="S605" s="106">
        <f t="shared" si="74"/>
        <v>0.57169999999999999</v>
      </c>
      <c r="T605" s="114">
        <f t="shared" si="79"/>
        <v>472.24135099999995</v>
      </c>
      <c r="U605" s="106">
        <f t="shared" si="80"/>
        <v>0.57169999999999999</v>
      </c>
      <c r="V605" s="176">
        <f t="shared" si="81"/>
        <v>472.24135099999995</v>
      </c>
      <c r="W605" s="183">
        <v>0.82310000000000005</v>
      </c>
      <c r="X605" s="174">
        <f t="shared" si="75"/>
        <v>904.18</v>
      </c>
      <c r="Y605" s="114">
        <f t="shared" si="76"/>
        <v>968.43</v>
      </c>
      <c r="Z605" s="181">
        <f>_xlfn.XLOOKUP(A605,'[1]DRG koeficienti'!$A:$A,'[1]DRG koeficienti'!$F:$F)</f>
        <v>0.43180000000000002</v>
      </c>
      <c r="AA605" s="177">
        <f t="shared" si="77"/>
        <v>546.31335999999999</v>
      </c>
      <c r="AB605" s="181">
        <f>_xlfn.XLOOKUP(A605,[2]KK_DRG_koef_2025a!$A:$A,[2]KK_DRG_koef_2025a!$AA:$AA)</f>
        <v>0.33360000000000001</v>
      </c>
      <c r="AC605" s="177">
        <f t="shared" si="78"/>
        <v>436.25872800000002</v>
      </c>
    </row>
    <row r="606" spans="1:29" ht="45" x14ac:dyDescent="0.25">
      <c r="A606" s="23" t="s">
        <v>1174</v>
      </c>
      <c r="B606" s="24" t="s">
        <v>1175</v>
      </c>
      <c r="C606" s="24"/>
      <c r="D606" s="24" t="s">
        <v>1142</v>
      </c>
      <c r="E606" s="93" t="s">
        <v>1143</v>
      </c>
      <c r="F606" s="24" t="s">
        <v>1175</v>
      </c>
      <c r="G606" s="108">
        <v>0.93169999999999997</v>
      </c>
      <c r="H606" s="109">
        <v>497.15</v>
      </c>
      <c r="I606" s="99" t="s">
        <v>2165</v>
      </c>
      <c r="J606" s="25">
        <v>477.1</v>
      </c>
      <c r="K606" s="108">
        <v>1.0128999999999999</v>
      </c>
      <c r="L606" s="109">
        <v>548.04999999999995</v>
      </c>
      <c r="M606" s="25">
        <v>1.2682</v>
      </c>
      <c r="N606" s="25">
        <v>838.51</v>
      </c>
      <c r="O606" s="108">
        <v>1.0528</v>
      </c>
      <c r="P606" s="109">
        <v>792.72</v>
      </c>
      <c r="Q606" s="108">
        <v>1.1933</v>
      </c>
      <c r="R606" s="115">
        <v>985.70159899999999</v>
      </c>
      <c r="S606" s="106">
        <f t="shared" si="74"/>
        <v>1.1933</v>
      </c>
      <c r="T606" s="114">
        <f t="shared" si="79"/>
        <v>985.70159899999999</v>
      </c>
      <c r="U606" s="106">
        <f t="shared" si="80"/>
        <v>1.1933</v>
      </c>
      <c r="V606" s="176">
        <f t="shared" si="81"/>
        <v>985.70159899999999</v>
      </c>
      <c r="W606" s="183">
        <v>0.97670000000000001</v>
      </c>
      <c r="X606" s="174">
        <f t="shared" si="75"/>
        <v>1072.9100000000001</v>
      </c>
      <c r="Y606" s="114">
        <f t="shared" si="76"/>
        <v>1149.1600000000001</v>
      </c>
      <c r="Z606" s="181">
        <f>_xlfn.XLOOKUP(A606,'[1]DRG koeficienti'!$A:$A,'[1]DRG koeficienti'!$F:$F)</f>
        <v>1.0995999999999999</v>
      </c>
      <c r="AA606" s="177">
        <f t="shared" si="77"/>
        <v>1391.2139199999999</v>
      </c>
      <c r="AB606" s="181">
        <f>_xlfn.XLOOKUP(A606,[2]KK_DRG_koef_2025a!$A:$A,[2]KK_DRG_koef_2025a!$AA:$AA)</f>
        <v>0.98829999999999996</v>
      </c>
      <c r="AC606" s="177">
        <f t="shared" si="78"/>
        <v>1292.4295589999999</v>
      </c>
    </row>
    <row r="607" spans="1:29" ht="45" x14ac:dyDescent="0.25">
      <c r="A607" s="23" t="s">
        <v>1176</v>
      </c>
      <c r="B607" s="24" t="s">
        <v>1177</v>
      </c>
      <c r="C607" s="24"/>
      <c r="D607" s="24" t="s">
        <v>1142</v>
      </c>
      <c r="E607" s="93" t="s">
        <v>1143</v>
      </c>
      <c r="F607" s="24" t="s">
        <v>1177</v>
      </c>
      <c r="G607" s="108">
        <v>0.84719999999999995</v>
      </c>
      <c r="H607" s="109">
        <v>452.06</v>
      </c>
      <c r="I607" s="99" t="s">
        <v>2166</v>
      </c>
      <c r="J607" s="25">
        <v>446.98</v>
      </c>
      <c r="K607" s="108">
        <v>0.87709999999999999</v>
      </c>
      <c r="L607" s="109">
        <v>474.57</v>
      </c>
      <c r="M607" s="25">
        <v>0.88900000000000001</v>
      </c>
      <c r="N607" s="25">
        <v>587.79</v>
      </c>
      <c r="O607" s="108">
        <v>0.8538</v>
      </c>
      <c r="P607" s="109">
        <v>642.88</v>
      </c>
      <c r="Q607" s="108">
        <v>0.82430000000000003</v>
      </c>
      <c r="R607" s="115">
        <v>680.89652899999999</v>
      </c>
      <c r="S607" s="106">
        <f t="shared" si="74"/>
        <v>0.82430000000000003</v>
      </c>
      <c r="T607" s="114">
        <f t="shared" si="79"/>
        <v>680.89652899999999</v>
      </c>
      <c r="U607" s="106">
        <f t="shared" si="80"/>
        <v>0.82430000000000003</v>
      </c>
      <c r="V607" s="176">
        <f t="shared" si="81"/>
        <v>680.89652899999999</v>
      </c>
      <c r="W607" s="183">
        <v>0.60909999999999997</v>
      </c>
      <c r="X607" s="174">
        <f t="shared" si="75"/>
        <v>669.1</v>
      </c>
      <c r="Y607" s="114">
        <f t="shared" si="76"/>
        <v>716.65</v>
      </c>
      <c r="Z607" s="181">
        <f>_xlfn.XLOOKUP(A607,'[1]DRG koeficienti'!$A:$A,'[1]DRG koeficienti'!$F:$F)</f>
        <v>0.68149999999999999</v>
      </c>
      <c r="AA607" s="177">
        <f t="shared" si="77"/>
        <v>862.23379999999997</v>
      </c>
      <c r="AB607" s="181">
        <f>_xlfn.XLOOKUP(A607,[2]KK_DRG_koef_2025a!$A:$A,[2]KK_DRG_koef_2025a!$AA:$AA)</f>
        <v>0.71099999999999997</v>
      </c>
      <c r="AC607" s="177">
        <f t="shared" si="78"/>
        <v>929.79602999999997</v>
      </c>
    </row>
    <row r="608" spans="1:29" ht="30" x14ac:dyDescent="0.25">
      <c r="A608" s="23" t="s">
        <v>1178</v>
      </c>
      <c r="B608" s="24" t="s">
        <v>1179</v>
      </c>
      <c r="C608" s="24"/>
      <c r="D608" s="24" t="s">
        <v>1180</v>
      </c>
      <c r="E608" s="93" t="s">
        <v>1181</v>
      </c>
      <c r="F608" s="24" t="s">
        <v>1179</v>
      </c>
      <c r="G608" s="108">
        <v>2.8412000000000002</v>
      </c>
      <c r="H608" s="109">
        <v>1516.04</v>
      </c>
      <c r="I608" s="99" t="s">
        <v>2167</v>
      </c>
      <c r="J608" s="25">
        <v>1330.24</v>
      </c>
      <c r="K608" s="108">
        <v>2.3081999999999998</v>
      </c>
      <c r="L608" s="109">
        <v>1248.9000000000001</v>
      </c>
      <c r="M608" s="25">
        <v>2.3534999999999999</v>
      </c>
      <c r="N608" s="25">
        <v>1556.09</v>
      </c>
      <c r="O608" s="108">
        <v>2.2212000000000001</v>
      </c>
      <c r="P608" s="109">
        <v>1672.47</v>
      </c>
      <c r="Q608" s="108">
        <v>2.1762999999999999</v>
      </c>
      <c r="R608" s="115">
        <v>1797.689089</v>
      </c>
      <c r="S608" s="106">
        <f t="shared" si="74"/>
        <v>2.1762999999999999</v>
      </c>
      <c r="T608" s="114">
        <f t="shared" si="79"/>
        <v>1797.689089</v>
      </c>
      <c r="U608" s="106">
        <f t="shared" si="80"/>
        <v>2.1762999999999999</v>
      </c>
      <c r="V608" s="176">
        <f t="shared" si="81"/>
        <v>1797.689089</v>
      </c>
      <c r="W608" s="183">
        <v>2.9119000000000002</v>
      </c>
      <c r="X608" s="174">
        <f t="shared" si="75"/>
        <v>3198.75</v>
      </c>
      <c r="Y608" s="114">
        <f t="shared" si="76"/>
        <v>3426.05</v>
      </c>
      <c r="Z608" s="181">
        <f>_xlfn.XLOOKUP(A608,'[1]DRG koeficienti'!$A:$A,'[1]DRG koeficienti'!$F:$F)</f>
        <v>2.6859000000000002</v>
      </c>
      <c r="AA608" s="177">
        <f t="shared" si="77"/>
        <v>3398.2006800000004</v>
      </c>
      <c r="AB608" s="181">
        <f>_xlfn.XLOOKUP(A608,[2]KK_DRG_koef_2025a!$A:$A,[2]KK_DRG_koef_2025a!$AA:$AA)</f>
        <v>2.6231</v>
      </c>
      <c r="AC608" s="177">
        <f t="shared" si="78"/>
        <v>3430.3065630000001</v>
      </c>
    </row>
    <row r="609" spans="1:29" ht="30" x14ac:dyDescent="0.25">
      <c r="A609" s="23" t="s">
        <v>1182</v>
      </c>
      <c r="B609" s="24" t="s">
        <v>1183</v>
      </c>
      <c r="C609" s="24"/>
      <c r="D609" s="24" t="s">
        <v>1180</v>
      </c>
      <c r="E609" s="93" t="s">
        <v>1181</v>
      </c>
      <c r="F609" s="24" t="s">
        <v>1183</v>
      </c>
      <c r="G609" s="108">
        <v>0.22450000000000001</v>
      </c>
      <c r="H609" s="109">
        <v>119.79</v>
      </c>
      <c r="I609" s="99"/>
      <c r="J609" s="25"/>
      <c r="K609" s="108"/>
      <c r="L609" s="109"/>
      <c r="M609" s="25"/>
      <c r="N609" s="25"/>
      <c r="O609" s="108"/>
      <c r="P609" s="109"/>
      <c r="Q609" s="108">
        <v>0.22450000000000001</v>
      </c>
      <c r="R609" s="115">
        <v>185.443735</v>
      </c>
      <c r="S609" s="106">
        <f t="shared" si="74"/>
        <v>0.22450000000000001</v>
      </c>
      <c r="T609" s="114">
        <f t="shared" si="79"/>
        <v>185.443735</v>
      </c>
      <c r="U609" s="106">
        <f t="shared" si="80"/>
        <v>0.22450000000000001</v>
      </c>
      <c r="V609" s="176">
        <f t="shared" si="81"/>
        <v>185.443735</v>
      </c>
      <c r="W609" s="183">
        <v>0.22450000000000001</v>
      </c>
      <c r="X609" s="174">
        <f t="shared" si="75"/>
        <v>246.62</v>
      </c>
      <c r="Y609" s="114">
        <f t="shared" si="76"/>
        <v>264.14</v>
      </c>
      <c r="Z609" s="181">
        <f>_xlfn.XLOOKUP(A609,'[1]DRG koeficienti'!$A:$A,'[1]DRG koeficienti'!$F:$F)</f>
        <v>0.22450000000000001</v>
      </c>
      <c r="AA609" s="177">
        <f t="shared" si="77"/>
        <v>284.03739999999999</v>
      </c>
      <c r="AB609" s="181">
        <f>_xlfn.XLOOKUP(A609,[2]KK_DRG_koef_2025a!$A:$A,[2]KK_DRG_koef_2025a!$AA:$AA)</f>
        <v>0.22450000000000001</v>
      </c>
      <c r="AC609" s="177">
        <f t="shared" si="78"/>
        <v>293.58538500000003</v>
      </c>
    </row>
    <row r="610" spans="1:29" ht="30" x14ac:dyDescent="0.25">
      <c r="A610" s="23" t="s">
        <v>1184</v>
      </c>
      <c r="B610" s="24" t="s">
        <v>1185</v>
      </c>
      <c r="C610" s="24"/>
      <c r="D610" s="24" t="s">
        <v>1180</v>
      </c>
      <c r="E610" s="93" t="s">
        <v>1181</v>
      </c>
      <c r="F610" s="24" t="s">
        <v>1185</v>
      </c>
      <c r="G610" s="108">
        <v>1.3880999999999999</v>
      </c>
      <c r="H610" s="109">
        <v>740.68</v>
      </c>
      <c r="I610" s="99" t="s">
        <v>2168</v>
      </c>
      <c r="J610" s="25">
        <v>739.12</v>
      </c>
      <c r="K610" s="108">
        <v>1.0861000000000001</v>
      </c>
      <c r="L610" s="109">
        <v>587.66</v>
      </c>
      <c r="M610" s="25">
        <v>1.1025</v>
      </c>
      <c r="N610" s="25">
        <v>728.95</v>
      </c>
      <c r="O610" s="108">
        <v>1.2148000000000001</v>
      </c>
      <c r="P610" s="109">
        <v>914.7</v>
      </c>
      <c r="Q610" s="108">
        <v>1.1273</v>
      </c>
      <c r="R610" s="115">
        <v>931.18361899999991</v>
      </c>
      <c r="S610" s="106">
        <f t="shared" si="74"/>
        <v>1.1273</v>
      </c>
      <c r="T610" s="114">
        <f t="shared" si="79"/>
        <v>931.18361899999991</v>
      </c>
      <c r="U610" s="106">
        <f t="shared" si="80"/>
        <v>1.1273</v>
      </c>
      <c r="V610" s="176">
        <f t="shared" si="81"/>
        <v>931.18361899999991</v>
      </c>
      <c r="W610" s="183">
        <v>1.1244000000000001</v>
      </c>
      <c r="X610" s="174">
        <f t="shared" si="75"/>
        <v>1235.1600000000001</v>
      </c>
      <c r="Y610" s="114">
        <f t="shared" si="76"/>
        <v>1322.94</v>
      </c>
      <c r="Z610" s="181">
        <f>_xlfn.XLOOKUP(A610,'[1]DRG koeficienti'!$A:$A,'[1]DRG koeficienti'!$F:$F)</f>
        <v>1.1248</v>
      </c>
      <c r="AA610" s="177">
        <f t="shared" si="77"/>
        <v>1423.0969600000001</v>
      </c>
      <c r="AB610" s="181">
        <f>_xlfn.XLOOKUP(A610,[2]KK_DRG_koef_2025a!$A:$A,[2]KK_DRG_koef_2025a!$AA:$AA)</f>
        <v>1.1122000000000001</v>
      </c>
      <c r="AC610" s="177">
        <f t="shared" si="78"/>
        <v>1454.457306</v>
      </c>
    </row>
    <row r="611" spans="1:29" ht="30" x14ac:dyDescent="0.25">
      <c r="A611" s="23" t="s">
        <v>1186</v>
      </c>
      <c r="B611" s="24" t="s">
        <v>1187</v>
      </c>
      <c r="C611" s="24"/>
      <c r="D611" s="24" t="s">
        <v>1180</v>
      </c>
      <c r="E611" s="93" t="s">
        <v>1181</v>
      </c>
      <c r="F611" s="24" t="s">
        <v>1187</v>
      </c>
      <c r="G611" s="108">
        <v>1.7334000000000001</v>
      </c>
      <c r="H611" s="109">
        <v>924.92</v>
      </c>
      <c r="I611" s="99" t="s">
        <v>2169</v>
      </c>
      <c r="J611" s="25">
        <v>818.64</v>
      </c>
      <c r="K611" s="108">
        <v>0.52659999999999996</v>
      </c>
      <c r="L611" s="109">
        <v>284.93</v>
      </c>
      <c r="M611" s="25">
        <v>1.3056000000000001</v>
      </c>
      <c r="N611" s="25">
        <v>863.24</v>
      </c>
      <c r="O611" s="108">
        <v>1.3145</v>
      </c>
      <c r="P611" s="109">
        <v>989.77</v>
      </c>
      <c r="Q611" s="108">
        <v>1.2713000000000001</v>
      </c>
      <c r="R611" s="115">
        <v>1050.1319390000001</v>
      </c>
      <c r="S611" s="106">
        <f t="shared" si="74"/>
        <v>1.2713000000000001</v>
      </c>
      <c r="T611" s="114">
        <f t="shared" si="79"/>
        <v>1050.1319390000001</v>
      </c>
      <c r="U611" s="106">
        <f t="shared" si="80"/>
        <v>1.2713000000000001</v>
      </c>
      <c r="V611" s="176">
        <f t="shared" si="81"/>
        <v>1050.1319390000001</v>
      </c>
      <c r="W611" s="183">
        <v>0.87270000000000003</v>
      </c>
      <c r="X611" s="174">
        <f t="shared" si="75"/>
        <v>958.67</v>
      </c>
      <c r="Y611" s="114">
        <f t="shared" si="76"/>
        <v>1026.79</v>
      </c>
      <c r="Z611" s="181">
        <f>_xlfn.XLOOKUP(A611,'[1]DRG koeficienti'!$A:$A,'[1]DRG koeficienti'!$F:$F)</f>
        <v>0.79759999999999998</v>
      </c>
      <c r="AA611" s="177">
        <f t="shared" si="77"/>
        <v>1009.12352</v>
      </c>
      <c r="AB611" s="181">
        <f>_xlfn.XLOOKUP(A611,[2]KK_DRG_koef_2025a!$A:$A,[2]KK_DRG_koef_2025a!$AA:$AA)</f>
        <v>0.73229999999999995</v>
      </c>
      <c r="AC611" s="177">
        <f t="shared" si="78"/>
        <v>957.65067899999997</v>
      </c>
    </row>
    <row r="612" spans="1:29" ht="30" x14ac:dyDescent="0.25">
      <c r="A612" s="23" t="s">
        <v>1188</v>
      </c>
      <c r="B612" s="24" t="s">
        <v>1189</v>
      </c>
      <c r="C612" s="24"/>
      <c r="D612" s="24" t="s">
        <v>1180</v>
      </c>
      <c r="E612" s="93" t="s">
        <v>1181</v>
      </c>
      <c r="F612" s="24" t="s">
        <v>1189</v>
      </c>
      <c r="G612" s="108">
        <v>0.70650000000000002</v>
      </c>
      <c r="H612" s="109">
        <v>376.98</v>
      </c>
      <c r="I612" s="99" t="s">
        <v>2170</v>
      </c>
      <c r="J612" s="25">
        <v>443.05</v>
      </c>
      <c r="K612" s="108">
        <v>0.57269999999999999</v>
      </c>
      <c r="L612" s="109">
        <v>309.87</v>
      </c>
      <c r="M612" s="25">
        <v>0.68769999999999998</v>
      </c>
      <c r="N612" s="25">
        <v>454.69</v>
      </c>
      <c r="O612" s="108">
        <v>0.8569</v>
      </c>
      <c r="P612" s="109">
        <v>645.21</v>
      </c>
      <c r="Q612" s="108">
        <v>0.67530000000000001</v>
      </c>
      <c r="R612" s="115">
        <v>557.81805899999995</v>
      </c>
      <c r="S612" s="106">
        <f t="shared" si="74"/>
        <v>0.67530000000000001</v>
      </c>
      <c r="T612" s="114">
        <f t="shared" si="79"/>
        <v>557.81805899999995</v>
      </c>
      <c r="U612" s="106">
        <f t="shared" si="80"/>
        <v>0.67530000000000001</v>
      </c>
      <c r="V612" s="176">
        <f t="shared" si="81"/>
        <v>557.81805899999995</v>
      </c>
      <c r="W612" s="183">
        <v>0.79759999999999998</v>
      </c>
      <c r="X612" s="174">
        <f t="shared" si="75"/>
        <v>876.17</v>
      </c>
      <c r="Y612" s="114">
        <f t="shared" si="76"/>
        <v>938.43</v>
      </c>
      <c r="Z612" s="181">
        <f>_xlfn.XLOOKUP(A612,'[1]DRG koeficienti'!$A:$A,'[1]DRG koeficienti'!$F:$F)</f>
        <v>0.87519999999999998</v>
      </c>
      <c r="AA612" s="177">
        <f t="shared" si="77"/>
        <v>1107.30304</v>
      </c>
      <c r="AB612" s="181">
        <f>_xlfn.XLOOKUP(A612,[2]KK_DRG_koef_2025a!$A:$A,[2]KK_DRG_koef_2025a!$AA:$AA)</f>
        <v>0.73170000000000002</v>
      </c>
      <c r="AC612" s="177">
        <f t="shared" si="78"/>
        <v>956.866041</v>
      </c>
    </row>
    <row r="613" spans="1:29" ht="30" x14ac:dyDescent="0.25">
      <c r="A613" s="23" t="s">
        <v>1190</v>
      </c>
      <c r="B613" s="24" t="s">
        <v>1191</v>
      </c>
      <c r="C613" s="24"/>
      <c r="D613" s="24" t="s">
        <v>1180</v>
      </c>
      <c r="E613" s="93" t="s">
        <v>1181</v>
      </c>
      <c r="F613" s="24" t="s">
        <v>1191</v>
      </c>
      <c r="G613" s="108">
        <v>1.3823000000000001</v>
      </c>
      <c r="H613" s="109">
        <v>737.58</v>
      </c>
      <c r="I613" s="99" t="s">
        <v>2171</v>
      </c>
      <c r="J613" s="25">
        <v>721.82</v>
      </c>
      <c r="K613" s="108">
        <v>1.4072</v>
      </c>
      <c r="L613" s="109">
        <v>761.39</v>
      </c>
      <c r="M613" s="25">
        <v>1.2170000000000001</v>
      </c>
      <c r="N613" s="25">
        <v>804.66</v>
      </c>
      <c r="O613" s="108">
        <v>0.86109999999999998</v>
      </c>
      <c r="P613" s="109">
        <v>648.37</v>
      </c>
      <c r="Q613" s="108">
        <v>0.45219999999999999</v>
      </c>
      <c r="R613" s="115">
        <v>373.53076599999997</v>
      </c>
      <c r="S613" s="106">
        <f t="shared" si="74"/>
        <v>0.45219999999999999</v>
      </c>
      <c r="T613" s="114">
        <f t="shared" si="79"/>
        <v>373.53076599999997</v>
      </c>
      <c r="U613" s="106">
        <f t="shared" si="80"/>
        <v>0.45219999999999999</v>
      </c>
      <c r="V613" s="176">
        <f t="shared" si="81"/>
        <v>373.53076599999997</v>
      </c>
      <c r="W613" s="183">
        <v>1.2945</v>
      </c>
      <c r="X613" s="174">
        <f t="shared" si="75"/>
        <v>1422.02</v>
      </c>
      <c r="Y613" s="114">
        <f t="shared" si="76"/>
        <v>1523.07</v>
      </c>
      <c r="Z613" s="181">
        <f>_xlfn.XLOOKUP(A613,'[1]DRG koeficienti'!$A:$A,'[1]DRG koeficienti'!$F:$F)</f>
        <v>1.1521999999999999</v>
      </c>
      <c r="AA613" s="177">
        <f t="shared" si="77"/>
        <v>1457.7634399999999</v>
      </c>
      <c r="AB613" s="181">
        <f>_xlfn.XLOOKUP(A613,[2]KK_DRG_koef_2025a!$A:$A,[2]KK_DRG_koef_2025a!$AA:$AA)</f>
        <v>0.74080000000000001</v>
      </c>
      <c r="AC613" s="177">
        <f t="shared" si="78"/>
        <v>968.76638400000002</v>
      </c>
    </row>
    <row r="614" spans="1:29" ht="30" x14ac:dyDescent="0.25">
      <c r="A614" s="23" t="s">
        <v>1192</v>
      </c>
      <c r="B614" s="24" t="s">
        <v>1193</v>
      </c>
      <c r="C614" s="24"/>
      <c r="D614" s="24" t="s">
        <v>1180</v>
      </c>
      <c r="E614" s="93" t="s">
        <v>1181</v>
      </c>
      <c r="F614" s="24" t="s">
        <v>1193</v>
      </c>
      <c r="G614" s="108">
        <v>0.57279999999999998</v>
      </c>
      <c r="H614" s="109">
        <v>305.64</v>
      </c>
      <c r="I614" s="99" t="s">
        <v>2172</v>
      </c>
      <c r="J614" s="25">
        <v>360.37</v>
      </c>
      <c r="K614" s="108">
        <v>0.64739999999999998</v>
      </c>
      <c r="L614" s="109">
        <v>350.29</v>
      </c>
      <c r="M614" s="25">
        <v>0.93030000000000002</v>
      </c>
      <c r="N614" s="25">
        <v>615.1</v>
      </c>
      <c r="O614" s="108">
        <v>0.63049999999999995</v>
      </c>
      <c r="P614" s="109">
        <v>474.74</v>
      </c>
      <c r="Q614" s="108">
        <v>0.82</v>
      </c>
      <c r="R614" s="115">
        <v>677.3445999999999</v>
      </c>
      <c r="S614" s="106">
        <f t="shared" si="74"/>
        <v>0.82</v>
      </c>
      <c r="T614" s="114">
        <f t="shared" si="79"/>
        <v>677.3445999999999</v>
      </c>
      <c r="U614" s="106">
        <f t="shared" si="80"/>
        <v>0.82</v>
      </c>
      <c r="V614" s="176">
        <f t="shared" si="81"/>
        <v>677.3445999999999</v>
      </c>
      <c r="W614" s="183">
        <v>0.79730000000000001</v>
      </c>
      <c r="X614" s="174">
        <f t="shared" si="75"/>
        <v>875.84</v>
      </c>
      <c r="Y614" s="114">
        <f t="shared" si="76"/>
        <v>938.08</v>
      </c>
      <c r="Z614" s="181">
        <f>_xlfn.XLOOKUP(A614,'[1]DRG koeficienti'!$A:$A,'[1]DRG koeficienti'!$F:$F)</f>
        <v>0.69950000000000001</v>
      </c>
      <c r="AA614" s="177">
        <f t="shared" si="77"/>
        <v>885.00740000000008</v>
      </c>
      <c r="AB614" s="181">
        <f>_xlfn.XLOOKUP(A614,[2]KK_DRG_koef_2025a!$A:$A,[2]KK_DRG_koef_2025a!$AA:$AA)</f>
        <v>0.64570000000000005</v>
      </c>
      <c r="AC614" s="177">
        <f t="shared" si="78"/>
        <v>844.40126100000009</v>
      </c>
    </row>
    <row r="615" spans="1:29" ht="30" x14ac:dyDescent="0.25">
      <c r="A615" s="23" t="s">
        <v>1194</v>
      </c>
      <c r="B615" s="24" t="s">
        <v>1195</v>
      </c>
      <c r="C615" s="24"/>
      <c r="D615" s="24" t="s">
        <v>1180</v>
      </c>
      <c r="E615" s="93" t="s">
        <v>1181</v>
      </c>
      <c r="F615" s="24" t="s">
        <v>1195</v>
      </c>
      <c r="G615" s="108">
        <v>0.38550000000000001</v>
      </c>
      <c r="H615" s="109">
        <v>205.7</v>
      </c>
      <c r="I615" s="99" t="s">
        <v>1792</v>
      </c>
      <c r="J615" s="25">
        <v>210.34</v>
      </c>
      <c r="K615" s="108">
        <v>0.41249999999999998</v>
      </c>
      <c r="L615" s="109">
        <v>223.19</v>
      </c>
      <c r="M615" s="25">
        <v>0.50229999999999997</v>
      </c>
      <c r="N615" s="25">
        <v>332.11</v>
      </c>
      <c r="O615" s="108">
        <v>0.44080000000000003</v>
      </c>
      <c r="P615" s="109">
        <v>331.9</v>
      </c>
      <c r="Q615" s="108">
        <v>0.4834</v>
      </c>
      <c r="R615" s="115">
        <v>399.30290199999996</v>
      </c>
      <c r="S615" s="106">
        <f t="shared" si="74"/>
        <v>0.4834</v>
      </c>
      <c r="T615" s="114">
        <f t="shared" si="79"/>
        <v>399.30290199999996</v>
      </c>
      <c r="U615" s="106">
        <f t="shared" si="80"/>
        <v>0.4834</v>
      </c>
      <c r="V615" s="176">
        <f t="shared" si="81"/>
        <v>399.30290199999996</v>
      </c>
      <c r="W615" s="183">
        <v>0.80559999999999998</v>
      </c>
      <c r="X615" s="174">
        <f t="shared" si="75"/>
        <v>884.96</v>
      </c>
      <c r="Y615" s="114">
        <f t="shared" si="76"/>
        <v>947.84</v>
      </c>
      <c r="Z615" s="181">
        <f>_xlfn.XLOOKUP(A615,'[1]DRG koeficienti'!$A:$A,'[1]DRG koeficienti'!$F:$F)</f>
        <v>0.80400000000000005</v>
      </c>
      <c r="AA615" s="177">
        <f t="shared" si="77"/>
        <v>1017.2208000000001</v>
      </c>
      <c r="AB615" s="181">
        <f>_xlfn.XLOOKUP(A615,[2]KK_DRG_koef_2025a!$A:$A,[2]KK_DRG_koef_2025a!$AA:$AA)</f>
        <v>0.83350000000000002</v>
      </c>
      <c r="AC615" s="177">
        <f t="shared" si="78"/>
        <v>1089.9929549999999</v>
      </c>
    </row>
    <row r="616" spans="1:29" ht="30" x14ac:dyDescent="0.25">
      <c r="A616" s="23" t="s">
        <v>1196</v>
      </c>
      <c r="B616" s="24" t="s">
        <v>1197</v>
      </c>
      <c r="C616" s="24"/>
      <c r="D616" s="24" t="s">
        <v>1180</v>
      </c>
      <c r="E616" s="93" t="s">
        <v>1181</v>
      </c>
      <c r="F616" s="24" t="s">
        <v>1197</v>
      </c>
      <c r="G616" s="108">
        <v>0.36899999999999999</v>
      </c>
      <c r="H616" s="109">
        <v>196.89</v>
      </c>
      <c r="I616" s="99" t="s">
        <v>2173</v>
      </c>
      <c r="J616" s="25">
        <v>176.44</v>
      </c>
      <c r="K616" s="108">
        <v>0.26029999999999998</v>
      </c>
      <c r="L616" s="109">
        <v>140.84</v>
      </c>
      <c r="M616" s="25">
        <v>0.31390000000000001</v>
      </c>
      <c r="N616" s="25">
        <v>207.54</v>
      </c>
      <c r="O616" s="108">
        <v>0.29239999999999999</v>
      </c>
      <c r="P616" s="109">
        <v>220.17</v>
      </c>
      <c r="Q616" s="108">
        <v>0.31259999999999999</v>
      </c>
      <c r="R616" s="115">
        <v>258.21697799999998</v>
      </c>
      <c r="S616" s="106">
        <f t="shared" si="74"/>
        <v>0.31259999999999999</v>
      </c>
      <c r="T616" s="114">
        <f t="shared" si="79"/>
        <v>258.21697799999998</v>
      </c>
      <c r="U616" s="106">
        <f t="shared" si="80"/>
        <v>0.31259999999999999</v>
      </c>
      <c r="V616" s="176">
        <f t="shared" si="81"/>
        <v>258.21697799999998</v>
      </c>
      <c r="W616" s="183">
        <v>0.2487</v>
      </c>
      <c r="X616" s="174">
        <f t="shared" si="75"/>
        <v>273.2</v>
      </c>
      <c r="Y616" s="114">
        <f t="shared" si="76"/>
        <v>292.61</v>
      </c>
      <c r="Z616" s="181">
        <f>_xlfn.XLOOKUP(A616,'[1]DRG koeficienti'!$A:$A,'[1]DRG koeficienti'!$F:$F)</f>
        <v>0.25979999999999998</v>
      </c>
      <c r="AA616" s="177">
        <f t="shared" si="77"/>
        <v>328.69896</v>
      </c>
      <c r="AB616" s="181">
        <f>_xlfn.XLOOKUP(A616,[2]KK_DRG_koef_2025a!$A:$A,[2]KK_DRG_koef_2025a!$AA:$AA)</f>
        <v>0.2777</v>
      </c>
      <c r="AC616" s="177">
        <f t="shared" si="78"/>
        <v>363.15662100000003</v>
      </c>
    </row>
    <row r="617" spans="1:29" ht="30" x14ac:dyDescent="0.25">
      <c r="A617" s="23" t="s">
        <v>1198</v>
      </c>
      <c r="B617" s="24" t="s">
        <v>1199</v>
      </c>
      <c r="C617" s="24"/>
      <c r="D617" s="24" t="s">
        <v>1180</v>
      </c>
      <c r="E617" s="93" t="s">
        <v>1181</v>
      </c>
      <c r="F617" s="24" t="s">
        <v>1199</v>
      </c>
      <c r="G617" s="108">
        <v>0.57479999999999998</v>
      </c>
      <c r="H617" s="109">
        <v>306.70999999999998</v>
      </c>
      <c r="I617" s="99" t="s">
        <v>2174</v>
      </c>
      <c r="J617" s="25">
        <v>244.94</v>
      </c>
      <c r="K617" s="108">
        <v>0.46700000000000003</v>
      </c>
      <c r="L617" s="109">
        <v>252.68</v>
      </c>
      <c r="M617" s="25">
        <v>0.54610000000000003</v>
      </c>
      <c r="N617" s="25">
        <v>361.07</v>
      </c>
      <c r="O617" s="108">
        <v>0.50209999999999999</v>
      </c>
      <c r="P617" s="109">
        <v>378.06</v>
      </c>
      <c r="Q617" s="108">
        <v>0.60289999999999999</v>
      </c>
      <c r="R617" s="115">
        <v>498.013487</v>
      </c>
      <c r="S617" s="106">
        <f t="shared" si="74"/>
        <v>0.60289999999999999</v>
      </c>
      <c r="T617" s="114">
        <f t="shared" si="79"/>
        <v>498.013487</v>
      </c>
      <c r="U617" s="106">
        <f t="shared" si="80"/>
        <v>0.60289999999999999</v>
      </c>
      <c r="V617" s="176">
        <f t="shared" si="81"/>
        <v>498.013487</v>
      </c>
      <c r="W617" s="183">
        <v>0.61409999999999998</v>
      </c>
      <c r="X617" s="174">
        <f t="shared" si="75"/>
        <v>674.59</v>
      </c>
      <c r="Y617" s="114">
        <f t="shared" si="76"/>
        <v>722.53</v>
      </c>
      <c r="Z617" s="181">
        <f>_xlfn.XLOOKUP(A617,'[1]DRG koeficienti'!$A:$A,'[1]DRG koeficienti'!$F:$F)</f>
        <v>0.56810000000000005</v>
      </c>
      <c r="AA617" s="177">
        <f t="shared" si="77"/>
        <v>718.76012000000014</v>
      </c>
      <c r="AB617" s="181">
        <f>_xlfn.XLOOKUP(A617,[2]KK_DRG_koef_2025a!$A:$A,[2]KK_DRG_koef_2025a!$AA:$AA)</f>
        <v>0.62480000000000002</v>
      </c>
      <c r="AC617" s="177">
        <f t="shared" si="78"/>
        <v>817.069704</v>
      </c>
    </row>
    <row r="618" spans="1:29" ht="30" x14ac:dyDescent="0.25">
      <c r="A618" s="23" t="s">
        <v>1200</v>
      </c>
      <c r="B618" s="24" t="s">
        <v>1201</v>
      </c>
      <c r="C618" s="24"/>
      <c r="D618" s="24" t="s">
        <v>1202</v>
      </c>
      <c r="E618" s="93" t="s">
        <v>1203</v>
      </c>
      <c r="F618" s="24" t="s">
        <v>1201</v>
      </c>
      <c r="G618" s="108">
        <v>1.2726999999999999</v>
      </c>
      <c r="H618" s="109">
        <v>679.1</v>
      </c>
      <c r="I618" s="99" t="s">
        <v>2175</v>
      </c>
      <c r="J618" s="25">
        <v>681.22</v>
      </c>
      <c r="K618" s="108">
        <v>1.3159000000000001</v>
      </c>
      <c r="L618" s="109">
        <v>711.99</v>
      </c>
      <c r="M618" s="25">
        <v>0.88390000000000002</v>
      </c>
      <c r="N618" s="25">
        <v>584.41999999999996</v>
      </c>
      <c r="O618" s="108">
        <v>0.96419999999999995</v>
      </c>
      <c r="P618" s="109">
        <v>726</v>
      </c>
      <c r="Q618" s="108">
        <v>1.2579</v>
      </c>
      <c r="R618" s="115">
        <v>1039.0631369999999</v>
      </c>
      <c r="S618" s="106">
        <f t="shared" si="74"/>
        <v>1.2579</v>
      </c>
      <c r="T618" s="114">
        <f t="shared" si="79"/>
        <v>1039.0631369999999</v>
      </c>
      <c r="U618" s="106">
        <f t="shared" si="80"/>
        <v>1.2579</v>
      </c>
      <c r="V618" s="176">
        <f t="shared" si="81"/>
        <v>1039.0631369999999</v>
      </c>
      <c r="W618" s="183">
        <v>1.2815000000000001</v>
      </c>
      <c r="X618" s="174">
        <f t="shared" si="75"/>
        <v>1407.74</v>
      </c>
      <c r="Y618" s="114">
        <f t="shared" si="76"/>
        <v>1507.77</v>
      </c>
      <c r="Z618" s="181">
        <f>_xlfn.XLOOKUP(A618,'[1]DRG koeficienti'!$A:$A,'[1]DRG koeficienti'!$F:$F)</f>
        <v>1.085</v>
      </c>
      <c r="AA618" s="177">
        <f t="shared" si="77"/>
        <v>1372.742</v>
      </c>
      <c r="AB618" s="181">
        <f>_xlfn.XLOOKUP(A618,[2]KK_DRG_koef_2025a!$A:$A,[2]KK_DRG_koef_2025a!$AA:$AA)</f>
        <v>1.0708</v>
      </c>
      <c r="AC618" s="177">
        <f t="shared" si="78"/>
        <v>1400.317284</v>
      </c>
    </row>
    <row r="619" spans="1:29" ht="30" x14ac:dyDescent="0.25">
      <c r="A619" s="23" t="s">
        <v>1204</v>
      </c>
      <c r="B619" s="24" t="s">
        <v>1205</v>
      </c>
      <c r="C619" s="24"/>
      <c r="D619" s="24" t="s">
        <v>1202</v>
      </c>
      <c r="E619" s="93" t="s">
        <v>1203</v>
      </c>
      <c r="F619" s="24" t="s">
        <v>1205</v>
      </c>
      <c r="G619" s="108">
        <v>0.41260000000000002</v>
      </c>
      <c r="H619" s="109">
        <v>220.16</v>
      </c>
      <c r="I619" s="99"/>
      <c r="J619" s="25"/>
      <c r="K619" s="108"/>
      <c r="L619" s="109"/>
      <c r="M619" s="25"/>
      <c r="N619" s="25"/>
      <c r="O619" s="108">
        <v>0.57589999999999997</v>
      </c>
      <c r="P619" s="109">
        <v>433.63</v>
      </c>
      <c r="Q619" s="108">
        <v>0.57589999999999997</v>
      </c>
      <c r="R619" s="115">
        <v>475.71067699999998</v>
      </c>
      <c r="S619" s="106">
        <f t="shared" si="74"/>
        <v>0.57589999999999997</v>
      </c>
      <c r="T619" s="114">
        <f t="shared" si="79"/>
        <v>475.71067699999998</v>
      </c>
      <c r="U619" s="106">
        <f t="shared" si="80"/>
        <v>0.57589999999999997</v>
      </c>
      <c r="V619" s="176">
        <f t="shared" si="81"/>
        <v>475.71067699999998</v>
      </c>
      <c r="W619" s="183">
        <v>0.57589999999999997</v>
      </c>
      <c r="X619" s="174">
        <f t="shared" si="75"/>
        <v>632.63</v>
      </c>
      <c r="Y619" s="114">
        <f t="shared" si="76"/>
        <v>677.59</v>
      </c>
      <c r="Z619" s="181">
        <f>_xlfn.XLOOKUP(A619,'[1]DRG koeficienti'!$A:$A,'[1]DRG koeficienti'!$F:$F)</f>
        <v>0.57589999999999997</v>
      </c>
      <c r="AA619" s="177">
        <f t="shared" si="77"/>
        <v>728.62868000000003</v>
      </c>
      <c r="AB619" s="181">
        <f>_xlfn.XLOOKUP(A619,[2]KK_DRG_koef_2025a!$A:$A,[2]KK_DRG_koef_2025a!$AA:$AA)</f>
        <v>0.22570000000000001</v>
      </c>
      <c r="AC619" s="177">
        <f t="shared" si="78"/>
        <v>295.15466100000003</v>
      </c>
    </row>
    <row r="620" spans="1:29" ht="30" x14ac:dyDescent="0.25">
      <c r="A620" s="23" t="s">
        <v>1206</v>
      </c>
      <c r="B620" s="24" t="s">
        <v>1207</v>
      </c>
      <c r="C620" s="24"/>
      <c r="D620" s="24" t="s">
        <v>1202</v>
      </c>
      <c r="E620" s="93" t="s">
        <v>1203</v>
      </c>
      <c r="F620" s="24" t="s">
        <v>1207</v>
      </c>
      <c r="G620" s="108">
        <v>0.24709999999999999</v>
      </c>
      <c r="H620" s="109">
        <v>131.85</v>
      </c>
      <c r="I620" s="99" t="s">
        <v>2176</v>
      </c>
      <c r="J620" s="25">
        <v>131.36000000000001</v>
      </c>
      <c r="K620" s="108"/>
      <c r="L620" s="109"/>
      <c r="M620" s="25">
        <v>0.93659999999999999</v>
      </c>
      <c r="N620" s="25">
        <v>619.26</v>
      </c>
      <c r="O620" s="108">
        <v>0.15720000000000001</v>
      </c>
      <c r="P620" s="109">
        <v>118.37</v>
      </c>
      <c r="Q620" s="108">
        <v>0.95879999999999999</v>
      </c>
      <c r="R620" s="115">
        <v>791.99756400000001</v>
      </c>
      <c r="S620" s="106">
        <f t="shared" si="74"/>
        <v>0.95879999999999999</v>
      </c>
      <c r="T620" s="114">
        <f t="shared" si="79"/>
        <v>791.99756400000001</v>
      </c>
      <c r="U620" s="106">
        <f t="shared" si="80"/>
        <v>0.95879999999999999</v>
      </c>
      <c r="V620" s="176">
        <f t="shared" si="81"/>
        <v>791.99756400000001</v>
      </c>
      <c r="W620" s="183">
        <v>0.37680000000000002</v>
      </c>
      <c r="X620" s="174">
        <f t="shared" si="75"/>
        <v>413.92</v>
      </c>
      <c r="Y620" s="114">
        <f t="shared" si="76"/>
        <v>443.33</v>
      </c>
      <c r="Z620" s="181">
        <f>_xlfn.XLOOKUP(A620,'[1]DRG koeficienti'!$A:$A,'[1]DRG koeficienti'!$F:$F)</f>
        <v>0.37680000000000002</v>
      </c>
      <c r="AA620" s="177">
        <f t="shared" si="77"/>
        <v>476.72736000000003</v>
      </c>
      <c r="AB620" s="181">
        <f>_xlfn.XLOOKUP(A620,[2]KK_DRG_koef_2025a!$A:$A,[2]KK_DRG_koef_2025a!$AA:$AA)</f>
        <v>0.16450000000000001</v>
      </c>
      <c r="AC620" s="177">
        <f t="shared" si="78"/>
        <v>215.12158500000001</v>
      </c>
    </row>
    <row r="621" spans="1:29" ht="30" x14ac:dyDescent="0.25">
      <c r="A621" s="23" t="s">
        <v>1208</v>
      </c>
      <c r="B621" s="24" t="s">
        <v>1209</v>
      </c>
      <c r="C621" s="24"/>
      <c r="D621" s="24" t="s">
        <v>1202</v>
      </c>
      <c r="E621" s="93" t="s">
        <v>1203</v>
      </c>
      <c r="F621" s="24" t="s">
        <v>1209</v>
      </c>
      <c r="G621" s="108">
        <v>0.27160000000000001</v>
      </c>
      <c r="H621" s="109">
        <v>144.91999999999999</v>
      </c>
      <c r="I621" s="99"/>
      <c r="J621" s="25"/>
      <c r="K621" s="108"/>
      <c r="L621" s="109"/>
      <c r="M621" s="25">
        <v>0.41489999999999999</v>
      </c>
      <c r="N621" s="25">
        <v>274.32</v>
      </c>
      <c r="O621" s="108">
        <v>0.55959999999999999</v>
      </c>
      <c r="P621" s="109">
        <v>421.36</v>
      </c>
      <c r="Q621" s="108">
        <v>0.55959999999999999</v>
      </c>
      <c r="R621" s="115">
        <v>462.24638799999997</v>
      </c>
      <c r="S621" s="106">
        <f t="shared" si="74"/>
        <v>0.55959999999999999</v>
      </c>
      <c r="T621" s="114">
        <f t="shared" si="79"/>
        <v>462.24638799999997</v>
      </c>
      <c r="U621" s="106">
        <f t="shared" si="80"/>
        <v>0.55959999999999999</v>
      </c>
      <c r="V621" s="176">
        <f t="shared" si="81"/>
        <v>462.24638799999997</v>
      </c>
      <c r="W621" s="183">
        <v>0.55959999999999999</v>
      </c>
      <c r="X621" s="174">
        <f t="shared" si="75"/>
        <v>614.73</v>
      </c>
      <c r="Y621" s="114">
        <f t="shared" si="76"/>
        <v>658.41</v>
      </c>
      <c r="Z621" s="181">
        <f>_xlfn.XLOOKUP(A621,'[1]DRG koeficienti'!$A:$A,'[1]DRG koeficienti'!$F:$F)</f>
        <v>0.55959999999999999</v>
      </c>
      <c r="AA621" s="177">
        <f t="shared" si="77"/>
        <v>708.00592000000006</v>
      </c>
      <c r="AB621" s="181">
        <f>_xlfn.XLOOKUP(A621,[2]KK_DRG_koef_2025a!$A:$A,[2]KK_DRG_koef_2025a!$AA:$AA)</f>
        <v>0.55959999999999999</v>
      </c>
      <c r="AC621" s="177">
        <f t="shared" si="78"/>
        <v>731.80570799999998</v>
      </c>
    </row>
    <row r="622" spans="1:29" ht="30" x14ac:dyDescent="0.25">
      <c r="A622" s="23" t="s">
        <v>1210</v>
      </c>
      <c r="B622" s="24" t="s">
        <v>1211</v>
      </c>
      <c r="C622" s="24"/>
      <c r="D622" s="24" t="s">
        <v>1202</v>
      </c>
      <c r="E622" s="93" t="s">
        <v>1203</v>
      </c>
      <c r="F622" s="24" t="s">
        <v>1211</v>
      </c>
      <c r="G622" s="108">
        <v>0.50700000000000001</v>
      </c>
      <c r="H622" s="109">
        <v>270.52999999999997</v>
      </c>
      <c r="I622" s="99" t="s">
        <v>2177</v>
      </c>
      <c r="J622" s="25">
        <v>142.93</v>
      </c>
      <c r="K622" s="108">
        <v>0.24640000000000001</v>
      </c>
      <c r="L622" s="109">
        <v>133.32</v>
      </c>
      <c r="M622" s="25">
        <v>0.38729999999999998</v>
      </c>
      <c r="N622" s="25">
        <v>256.08</v>
      </c>
      <c r="O622" s="108">
        <v>0.21360000000000001</v>
      </c>
      <c r="P622" s="109">
        <v>160.83000000000001</v>
      </c>
      <c r="Q622" s="108">
        <v>0.50429999999999997</v>
      </c>
      <c r="R622" s="115">
        <v>416.56692899999996</v>
      </c>
      <c r="S622" s="106">
        <f t="shared" si="74"/>
        <v>0.50429999999999997</v>
      </c>
      <c r="T622" s="114">
        <f t="shared" si="79"/>
        <v>416.56692899999996</v>
      </c>
      <c r="U622" s="106">
        <f t="shared" si="80"/>
        <v>0.50429999999999997</v>
      </c>
      <c r="V622" s="176">
        <f t="shared" si="81"/>
        <v>416.56692899999996</v>
      </c>
      <c r="W622" s="183">
        <v>0.33979999999999999</v>
      </c>
      <c r="X622" s="174">
        <f t="shared" si="75"/>
        <v>373.27</v>
      </c>
      <c r="Y622" s="114">
        <f t="shared" si="76"/>
        <v>399.8</v>
      </c>
      <c r="Z622" s="181">
        <f>_xlfn.XLOOKUP(A622,'[1]DRG koeficienti'!$A:$A,'[1]DRG koeficienti'!$F:$F)</f>
        <v>0.56759999999999999</v>
      </c>
      <c r="AA622" s="177">
        <f t="shared" si="77"/>
        <v>718.12752</v>
      </c>
      <c r="AB622" s="181">
        <f>_xlfn.XLOOKUP(A622,[2]KK_DRG_koef_2025a!$A:$A,[2]KK_DRG_koef_2025a!$AA:$AA)</f>
        <v>0.2417</v>
      </c>
      <c r="AC622" s="177">
        <f t="shared" si="78"/>
        <v>316.07834100000002</v>
      </c>
    </row>
    <row r="623" spans="1:29" ht="30" x14ac:dyDescent="0.25">
      <c r="A623" s="23" t="s">
        <v>1212</v>
      </c>
      <c r="B623" s="24" t="s">
        <v>1213</v>
      </c>
      <c r="C623" s="24"/>
      <c r="D623" s="24" t="s">
        <v>1202</v>
      </c>
      <c r="E623" s="93" t="s">
        <v>1203</v>
      </c>
      <c r="F623" s="24" t="s">
        <v>1213</v>
      </c>
      <c r="G623" s="108">
        <v>0.3831</v>
      </c>
      <c r="H623" s="109">
        <v>204.42</v>
      </c>
      <c r="I623" s="99" t="s">
        <v>2178</v>
      </c>
      <c r="J623" s="25">
        <v>121.38</v>
      </c>
      <c r="K623" s="108">
        <v>0.28860000000000002</v>
      </c>
      <c r="L623" s="109">
        <v>156.15</v>
      </c>
      <c r="M623" s="25">
        <v>0.44369999999999998</v>
      </c>
      <c r="N623" s="25">
        <v>293.37</v>
      </c>
      <c r="O623" s="108">
        <v>0.4395</v>
      </c>
      <c r="P623" s="109">
        <v>330.93</v>
      </c>
      <c r="Q623" s="108">
        <v>0.6905</v>
      </c>
      <c r="R623" s="115">
        <v>570.37371499999995</v>
      </c>
      <c r="S623" s="106">
        <f t="shared" si="74"/>
        <v>0.6905</v>
      </c>
      <c r="T623" s="114">
        <f t="shared" si="79"/>
        <v>570.37371499999995</v>
      </c>
      <c r="U623" s="106">
        <f t="shared" si="80"/>
        <v>0.6905</v>
      </c>
      <c r="V623" s="176">
        <f t="shared" si="81"/>
        <v>570.37371499999995</v>
      </c>
      <c r="W623" s="183">
        <v>0.79920000000000002</v>
      </c>
      <c r="X623" s="174">
        <f t="shared" si="75"/>
        <v>877.93</v>
      </c>
      <c r="Y623" s="114">
        <f t="shared" si="76"/>
        <v>940.31</v>
      </c>
      <c r="Z623" s="181">
        <f>_xlfn.XLOOKUP(A623,'[1]DRG koeficienti'!$A:$A,'[1]DRG koeficienti'!$F:$F)</f>
        <v>0.74299999999999999</v>
      </c>
      <c r="AA623" s="177">
        <f t="shared" si="77"/>
        <v>940.04359999999997</v>
      </c>
      <c r="AB623" s="181">
        <f>_xlfn.XLOOKUP(A623,[2]KK_DRG_koef_2025a!$A:$A,[2]KK_DRG_koef_2025a!$AA:$AA)</f>
        <v>0.71599999999999997</v>
      </c>
      <c r="AC623" s="177">
        <f t="shared" si="78"/>
        <v>936.33467999999993</v>
      </c>
    </row>
    <row r="624" spans="1:29" ht="30" x14ac:dyDescent="0.25">
      <c r="A624" s="23" t="s">
        <v>1214</v>
      </c>
      <c r="B624" s="24" t="s">
        <v>1215</v>
      </c>
      <c r="C624" s="24"/>
      <c r="D624" s="24" t="s">
        <v>1202</v>
      </c>
      <c r="E624" s="93" t="s">
        <v>1203</v>
      </c>
      <c r="F624" s="24" t="s">
        <v>1215</v>
      </c>
      <c r="G624" s="108">
        <v>0.36420000000000002</v>
      </c>
      <c r="H624" s="109">
        <v>194.33</v>
      </c>
      <c r="I624" s="99" t="s">
        <v>2179</v>
      </c>
      <c r="J624" s="25">
        <v>223.71</v>
      </c>
      <c r="K624" s="108">
        <v>0.50390000000000001</v>
      </c>
      <c r="L624" s="109">
        <v>272.64999999999998</v>
      </c>
      <c r="M624" s="25">
        <v>0.35849999999999999</v>
      </c>
      <c r="N624" s="25">
        <v>237.03</v>
      </c>
      <c r="O624" s="108">
        <v>0.53680000000000005</v>
      </c>
      <c r="P624" s="109">
        <v>404.19</v>
      </c>
      <c r="Q624" s="108">
        <v>0.4022</v>
      </c>
      <c r="R624" s="115">
        <v>332.229266</v>
      </c>
      <c r="S624" s="106">
        <f t="shared" si="74"/>
        <v>0.4022</v>
      </c>
      <c r="T624" s="114">
        <f t="shared" si="79"/>
        <v>332.229266</v>
      </c>
      <c r="U624" s="106">
        <f t="shared" si="80"/>
        <v>0.4022</v>
      </c>
      <c r="V624" s="176">
        <f t="shared" si="81"/>
        <v>332.229266</v>
      </c>
      <c r="W624" s="183">
        <v>0.4788</v>
      </c>
      <c r="X624" s="174">
        <f t="shared" si="75"/>
        <v>525.97</v>
      </c>
      <c r="Y624" s="114">
        <f t="shared" si="76"/>
        <v>563.34</v>
      </c>
      <c r="Z624" s="181">
        <f>_xlfn.XLOOKUP(A624,'[1]DRG koeficienti'!$A:$A,'[1]DRG koeficienti'!$F:$F)</f>
        <v>0.56240000000000001</v>
      </c>
      <c r="AA624" s="177">
        <f t="shared" si="77"/>
        <v>711.54848000000004</v>
      </c>
      <c r="AB624" s="181">
        <f>_xlfn.XLOOKUP(A624,[2]KK_DRG_koef_2025a!$A:$A,[2]KK_DRG_koef_2025a!$AA:$AA)</f>
        <v>0.74299999999999999</v>
      </c>
      <c r="AC624" s="177">
        <f t="shared" si="78"/>
        <v>971.64338999999995</v>
      </c>
    </row>
    <row r="625" spans="1:29" ht="30" x14ac:dyDescent="0.25">
      <c r="A625" s="23" t="s">
        <v>1216</v>
      </c>
      <c r="B625" s="24" t="s">
        <v>1217</v>
      </c>
      <c r="C625" s="24"/>
      <c r="D625" s="24" t="s">
        <v>1202</v>
      </c>
      <c r="E625" s="93" t="s">
        <v>1203</v>
      </c>
      <c r="F625" s="24" t="s">
        <v>1217</v>
      </c>
      <c r="G625" s="108">
        <v>0.2888</v>
      </c>
      <c r="H625" s="109">
        <v>154.1</v>
      </c>
      <c r="I625" s="99" t="s">
        <v>2180</v>
      </c>
      <c r="J625" s="25">
        <v>76.13</v>
      </c>
      <c r="K625" s="108">
        <v>0.27029999999999998</v>
      </c>
      <c r="L625" s="109">
        <v>146.25</v>
      </c>
      <c r="M625" s="25">
        <v>0.2477</v>
      </c>
      <c r="N625" s="25">
        <v>163.77000000000001</v>
      </c>
      <c r="O625" s="108">
        <v>0.44369999999999998</v>
      </c>
      <c r="P625" s="109">
        <v>334.09</v>
      </c>
      <c r="Q625" s="108">
        <v>0.25790000000000002</v>
      </c>
      <c r="R625" s="115">
        <v>213.03313700000001</v>
      </c>
      <c r="S625" s="106">
        <f t="shared" si="74"/>
        <v>0.25790000000000002</v>
      </c>
      <c r="T625" s="114">
        <f t="shared" si="79"/>
        <v>213.03313700000001</v>
      </c>
      <c r="U625" s="106">
        <f t="shared" si="80"/>
        <v>0.25790000000000002</v>
      </c>
      <c r="V625" s="176">
        <f t="shared" si="81"/>
        <v>213.03313700000001</v>
      </c>
      <c r="W625" s="183">
        <v>0.48580000000000001</v>
      </c>
      <c r="X625" s="174">
        <f t="shared" si="75"/>
        <v>533.66</v>
      </c>
      <c r="Y625" s="114">
        <f t="shared" si="76"/>
        <v>571.58000000000004</v>
      </c>
      <c r="Z625" s="181">
        <f>_xlfn.XLOOKUP(A625,'[1]DRG koeficienti'!$A:$A,'[1]DRG koeficienti'!$F:$F)</f>
        <v>0.46260000000000001</v>
      </c>
      <c r="AA625" s="177">
        <f t="shared" si="77"/>
        <v>585.28152</v>
      </c>
      <c r="AB625" s="181">
        <f>_xlfn.XLOOKUP(A625,[2]KK_DRG_koef_2025a!$A:$A,[2]KK_DRG_koef_2025a!$AA:$AA)</f>
        <v>0.79759999999999998</v>
      </c>
      <c r="AC625" s="177">
        <f t="shared" si="78"/>
        <v>1043.0454480000001</v>
      </c>
    </row>
    <row r="626" spans="1:29" ht="30" x14ac:dyDescent="0.25">
      <c r="A626" s="23" t="s">
        <v>1218</v>
      </c>
      <c r="B626" s="24" t="s">
        <v>1219</v>
      </c>
      <c r="C626" s="24"/>
      <c r="D626" s="24" t="s">
        <v>1202</v>
      </c>
      <c r="E626" s="93" t="s">
        <v>1203</v>
      </c>
      <c r="F626" s="24" t="s">
        <v>1219</v>
      </c>
      <c r="G626" s="108">
        <v>0.38140000000000002</v>
      </c>
      <c r="H626" s="109">
        <v>203.51</v>
      </c>
      <c r="I626" s="99" t="s">
        <v>1782</v>
      </c>
      <c r="J626" s="25">
        <v>270.75</v>
      </c>
      <c r="K626" s="108">
        <v>0.1734</v>
      </c>
      <c r="L626" s="109">
        <v>93.82</v>
      </c>
      <c r="M626" s="25">
        <v>0.17349999999999999</v>
      </c>
      <c r="N626" s="25">
        <v>114.71</v>
      </c>
      <c r="O626" s="108">
        <v>0.2142</v>
      </c>
      <c r="P626" s="109">
        <v>161.28</v>
      </c>
      <c r="Q626" s="108">
        <v>0.63639999999999997</v>
      </c>
      <c r="R626" s="115">
        <v>525.68549199999995</v>
      </c>
      <c r="S626" s="106">
        <f t="shared" si="74"/>
        <v>0.63639999999999997</v>
      </c>
      <c r="T626" s="114">
        <f t="shared" si="79"/>
        <v>525.68549199999995</v>
      </c>
      <c r="U626" s="106">
        <f t="shared" si="80"/>
        <v>0.63639999999999997</v>
      </c>
      <c r="V626" s="176">
        <f t="shared" si="81"/>
        <v>525.68549199999995</v>
      </c>
      <c r="W626" s="183">
        <v>0.1595</v>
      </c>
      <c r="X626" s="174">
        <f t="shared" si="75"/>
        <v>175.21</v>
      </c>
      <c r="Y626" s="114">
        <f t="shared" si="76"/>
        <v>187.66</v>
      </c>
      <c r="Z626" s="181">
        <f>_xlfn.XLOOKUP(A626,'[1]DRG koeficienti'!$A:$A,'[1]DRG koeficienti'!$F:$F)</f>
        <v>0.33729999999999999</v>
      </c>
      <c r="AA626" s="177">
        <f t="shared" si="77"/>
        <v>426.75196</v>
      </c>
      <c r="AB626" s="181">
        <f>_xlfn.XLOOKUP(A626,[2]KK_DRG_koef_2025a!$A:$A,[2]KK_DRG_koef_2025a!$AA:$AA)</f>
        <v>0.4108</v>
      </c>
      <c r="AC626" s="177">
        <f t="shared" si="78"/>
        <v>537.21548400000006</v>
      </c>
    </row>
    <row r="627" spans="1:29" ht="30" x14ac:dyDescent="0.25">
      <c r="A627" s="23" t="s">
        <v>1220</v>
      </c>
      <c r="B627" s="24" t="s">
        <v>1221</v>
      </c>
      <c r="C627" s="24"/>
      <c r="D627" s="24" t="s">
        <v>1202</v>
      </c>
      <c r="E627" s="93" t="s">
        <v>1203</v>
      </c>
      <c r="F627" s="24" t="s">
        <v>1221</v>
      </c>
      <c r="G627" s="108">
        <v>0.36969999999999997</v>
      </c>
      <c r="H627" s="109">
        <v>197.27</v>
      </c>
      <c r="I627" s="99" t="s">
        <v>2181</v>
      </c>
      <c r="J627" s="25">
        <v>216.28</v>
      </c>
      <c r="K627" s="108">
        <v>0.34039999999999998</v>
      </c>
      <c r="L627" s="109">
        <v>184.18</v>
      </c>
      <c r="M627" s="25">
        <v>0.3624</v>
      </c>
      <c r="N627" s="25">
        <v>239.61</v>
      </c>
      <c r="O627" s="108">
        <v>0.41460000000000002</v>
      </c>
      <c r="P627" s="109">
        <v>312.18</v>
      </c>
      <c r="Q627" s="108">
        <v>0.4042</v>
      </c>
      <c r="R627" s="115">
        <v>333.881326</v>
      </c>
      <c r="S627" s="106">
        <f t="shared" si="74"/>
        <v>0.4042</v>
      </c>
      <c r="T627" s="114">
        <f t="shared" si="79"/>
        <v>333.881326</v>
      </c>
      <c r="U627" s="106">
        <f t="shared" si="80"/>
        <v>0.4042</v>
      </c>
      <c r="V627" s="176">
        <f t="shared" si="81"/>
        <v>333.881326</v>
      </c>
      <c r="W627" s="183">
        <v>0.4254</v>
      </c>
      <c r="X627" s="174">
        <f t="shared" si="75"/>
        <v>467.31</v>
      </c>
      <c r="Y627" s="114">
        <f t="shared" si="76"/>
        <v>500.51</v>
      </c>
      <c r="Z627" s="181">
        <f>_xlfn.XLOOKUP(A627,'[1]DRG koeficienti'!$A:$A,'[1]DRG koeficienti'!$F:$F)</f>
        <v>0.44119999999999998</v>
      </c>
      <c r="AA627" s="177">
        <f t="shared" si="77"/>
        <v>558.20623999999998</v>
      </c>
      <c r="AB627" s="181">
        <f>_xlfn.XLOOKUP(A627,[2]KK_DRG_koef_2025a!$A:$A,[2]KK_DRG_koef_2025a!$AA:$AA)</f>
        <v>0.44130000000000003</v>
      </c>
      <c r="AC627" s="177">
        <f t="shared" si="78"/>
        <v>577.10124900000005</v>
      </c>
    </row>
    <row r="628" spans="1:29" ht="30" x14ac:dyDescent="0.25">
      <c r="A628" s="23" t="s">
        <v>1222</v>
      </c>
      <c r="B628" s="24" t="s">
        <v>1223</v>
      </c>
      <c r="C628" s="24"/>
      <c r="D628" s="24" t="s">
        <v>1202</v>
      </c>
      <c r="E628" s="93" t="s">
        <v>1203</v>
      </c>
      <c r="F628" s="24" t="s">
        <v>1223</v>
      </c>
      <c r="G628" s="108">
        <v>0.3967</v>
      </c>
      <c r="H628" s="109">
        <v>211.68</v>
      </c>
      <c r="I628" s="99" t="s">
        <v>2182</v>
      </c>
      <c r="J628" s="25">
        <v>340.83</v>
      </c>
      <c r="K628" s="108">
        <v>0.21510000000000001</v>
      </c>
      <c r="L628" s="109">
        <v>116.38</v>
      </c>
      <c r="M628" s="25"/>
      <c r="N628" s="25"/>
      <c r="O628" s="108"/>
      <c r="P628" s="109"/>
      <c r="Q628" s="108">
        <v>1.2358</v>
      </c>
      <c r="R628" s="115">
        <v>1020.807874</v>
      </c>
      <c r="S628" s="106">
        <f t="shared" si="74"/>
        <v>1.2358</v>
      </c>
      <c r="T628" s="114">
        <f t="shared" si="79"/>
        <v>1020.807874</v>
      </c>
      <c r="U628" s="106">
        <f t="shared" si="80"/>
        <v>1.2358</v>
      </c>
      <c r="V628" s="176">
        <f t="shared" si="81"/>
        <v>1020.807874</v>
      </c>
      <c r="W628" s="183">
        <v>1.2358</v>
      </c>
      <c r="X628" s="174">
        <f t="shared" si="75"/>
        <v>1357.54</v>
      </c>
      <c r="Y628" s="114">
        <f t="shared" si="76"/>
        <v>1454.01</v>
      </c>
      <c r="Z628" s="181">
        <f>_xlfn.XLOOKUP(A628,'[1]DRG koeficienti'!$A:$A,'[1]DRG koeficienti'!$F:$F)</f>
        <v>1.2358</v>
      </c>
      <c r="AA628" s="177">
        <f t="shared" si="77"/>
        <v>1563.5341600000002</v>
      </c>
      <c r="AB628" s="181">
        <f>_xlfn.XLOOKUP(A628,[2]KK_DRG_koef_2025a!$A:$A,[2]KK_DRG_koef_2025a!$AA:$AA)</f>
        <v>1.2358</v>
      </c>
      <c r="AC628" s="177">
        <f t="shared" si="78"/>
        <v>1616.0927340000001</v>
      </c>
    </row>
    <row r="629" spans="1:29" ht="30" x14ac:dyDescent="0.25">
      <c r="A629" s="23" t="s">
        <v>1224</v>
      </c>
      <c r="B629" s="24" t="s">
        <v>1225</v>
      </c>
      <c r="C629" s="24"/>
      <c r="D629" s="24" t="s">
        <v>1202</v>
      </c>
      <c r="E629" s="93" t="s">
        <v>1203</v>
      </c>
      <c r="F629" s="24" t="s">
        <v>1225</v>
      </c>
      <c r="G629" s="108">
        <v>0.56040000000000001</v>
      </c>
      <c r="H629" s="109">
        <v>299.02</v>
      </c>
      <c r="I629" s="99" t="s">
        <v>2183</v>
      </c>
      <c r="J629" s="25">
        <v>352.83</v>
      </c>
      <c r="K629" s="108">
        <v>0.69359999999999999</v>
      </c>
      <c r="L629" s="109">
        <v>375.29</v>
      </c>
      <c r="M629" s="25">
        <v>0.5302</v>
      </c>
      <c r="N629" s="25">
        <v>350.56</v>
      </c>
      <c r="O629" s="108">
        <v>0.71099999999999997</v>
      </c>
      <c r="P629" s="109">
        <v>535.35</v>
      </c>
      <c r="Q629" s="108">
        <v>0.58230000000000004</v>
      </c>
      <c r="R629" s="115">
        <v>480.99726900000002</v>
      </c>
      <c r="S629" s="106">
        <f t="shared" si="74"/>
        <v>0.58230000000000004</v>
      </c>
      <c r="T629" s="114">
        <f t="shared" si="79"/>
        <v>480.99726900000002</v>
      </c>
      <c r="U629" s="106">
        <f t="shared" si="80"/>
        <v>0.58230000000000004</v>
      </c>
      <c r="V629" s="176">
        <f t="shared" si="81"/>
        <v>480.99726900000002</v>
      </c>
      <c r="W629" s="183">
        <v>0.58350000000000002</v>
      </c>
      <c r="X629" s="174">
        <f t="shared" si="75"/>
        <v>640.98</v>
      </c>
      <c r="Y629" s="114">
        <f t="shared" si="76"/>
        <v>686.53</v>
      </c>
      <c r="Z629" s="181">
        <f>_xlfn.XLOOKUP(A629,'[1]DRG koeficienti'!$A:$A,'[1]DRG koeficienti'!$F:$F)</f>
        <v>0.79720000000000002</v>
      </c>
      <c r="AA629" s="177">
        <f t="shared" si="77"/>
        <v>1008.6174400000001</v>
      </c>
      <c r="AB629" s="181">
        <f>_xlfn.XLOOKUP(A629,[2]KK_DRG_koef_2025a!$A:$A,[2]KK_DRG_koef_2025a!$AA:$AA)</f>
        <v>0.63229999999999997</v>
      </c>
      <c r="AC629" s="177">
        <f t="shared" si="78"/>
        <v>826.87767899999994</v>
      </c>
    </row>
    <row r="630" spans="1:29" ht="30" x14ac:dyDescent="0.25">
      <c r="A630" s="23" t="s">
        <v>1226</v>
      </c>
      <c r="B630" s="24" t="s">
        <v>1227</v>
      </c>
      <c r="C630" s="24"/>
      <c r="D630" s="24" t="s">
        <v>1202</v>
      </c>
      <c r="E630" s="93" t="s">
        <v>1203</v>
      </c>
      <c r="F630" s="24" t="s">
        <v>1227</v>
      </c>
      <c r="G630" s="108">
        <v>0.54410000000000003</v>
      </c>
      <c r="H630" s="109">
        <v>290.33</v>
      </c>
      <c r="I630" s="99" t="s">
        <v>2184</v>
      </c>
      <c r="J630" s="25">
        <v>230.8</v>
      </c>
      <c r="K630" s="108">
        <v>0.53259999999999996</v>
      </c>
      <c r="L630" s="109">
        <v>288.17</v>
      </c>
      <c r="M630" s="25">
        <v>0.51890000000000003</v>
      </c>
      <c r="N630" s="25">
        <v>343.09</v>
      </c>
      <c r="O630" s="108">
        <v>0.48470000000000002</v>
      </c>
      <c r="P630" s="109">
        <v>364.96</v>
      </c>
      <c r="Q630" s="108">
        <v>0.51619999999999999</v>
      </c>
      <c r="R630" s="115">
        <v>426.39668599999999</v>
      </c>
      <c r="S630" s="106">
        <f t="shared" si="74"/>
        <v>0.51619999999999999</v>
      </c>
      <c r="T630" s="114">
        <f t="shared" si="79"/>
        <v>426.39668599999999</v>
      </c>
      <c r="U630" s="106">
        <f t="shared" si="80"/>
        <v>0.51619999999999999</v>
      </c>
      <c r="V630" s="176">
        <f t="shared" si="81"/>
        <v>426.39668599999999</v>
      </c>
      <c r="W630" s="183">
        <v>0.44679999999999997</v>
      </c>
      <c r="X630" s="174">
        <f t="shared" si="75"/>
        <v>490.81</v>
      </c>
      <c r="Y630" s="114">
        <f t="shared" si="76"/>
        <v>525.69000000000005</v>
      </c>
      <c r="Z630" s="181">
        <f>_xlfn.XLOOKUP(A630,'[1]DRG koeficienti'!$A:$A,'[1]DRG koeficienti'!$F:$F)</f>
        <v>0.59379999999999999</v>
      </c>
      <c r="AA630" s="177">
        <f t="shared" si="77"/>
        <v>751.27575999999999</v>
      </c>
      <c r="AB630" s="181">
        <f>_xlfn.XLOOKUP(A630,[2]KK_DRG_koef_2025a!$A:$A,[2]KK_DRG_koef_2025a!$AA:$AA)</f>
        <v>0.4335</v>
      </c>
      <c r="AC630" s="177">
        <f t="shared" si="78"/>
        <v>566.90095499999995</v>
      </c>
    </row>
    <row r="631" spans="1:29" ht="30" x14ac:dyDescent="0.25">
      <c r="A631" s="23" t="s">
        <v>1228</v>
      </c>
      <c r="B631" s="24" t="s">
        <v>1229</v>
      </c>
      <c r="C631" s="24"/>
      <c r="D631" s="24" t="s">
        <v>1202</v>
      </c>
      <c r="E631" s="93" t="s">
        <v>1203</v>
      </c>
      <c r="F631" s="24" t="s">
        <v>1229</v>
      </c>
      <c r="G631" s="108">
        <v>0.1235</v>
      </c>
      <c r="H631" s="109">
        <v>65.900000000000006</v>
      </c>
      <c r="I631" s="99" t="s">
        <v>2185</v>
      </c>
      <c r="J631" s="25">
        <v>113.03</v>
      </c>
      <c r="K631" s="108">
        <v>0.1235</v>
      </c>
      <c r="L631" s="109">
        <v>66.819999999999993</v>
      </c>
      <c r="M631" s="25">
        <v>0.19370000000000001</v>
      </c>
      <c r="N631" s="25">
        <v>128.07</v>
      </c>
      <c r="O631" s="108">
        <v>0.27579999999999999</v>
      </c>
      <c r="P631" s="109">
        <v>207.67</v>
      </c>
      <c r="Q631" s="108">
        <v>0.27579999999999999</v>
      </c>
      <c r="R631" s="115">
        <v>227.81907399999997</v>
      </c>
      <c r="S631" s="106">
        <f t="shared" si="74"/>
        <v>0.27579999999999999</v>
      </c>
      <c r="T631" s="114">
        <f t="shared" si="79"/>
        <v>227.81907399999997</v>
      </c>
      <c r="U631" s="106">
        <f t="shared" si="80"/>
        <v>0.27579999999999999</v>
      </c>
      <c r="V631" s="176">
        <f t="shared" si="81"/>
        <v>227.81907399999997</v>
      </c>
      <c r="W631" s="183">
        <v>8.0299999999999996E-2</v>
      </c>
      <c r="X631" s="174">
        <f t="shared" si="75"/>
        <v>88.21</v>
      </c>
      <c r="Y631" s="114">
        <f t="shared" si="76"/>
        <v>94.48</v>
      </c>
      <c r="Z631" s="181">
        <f>_xlfn.XLOOKUP(A631,'[1]DRG koeficienti'!$A:$A,'[1]DRG koeficienti'!$F:$F)</f>
        <v>8.0299999999999996E-2</v>
      </c>
      <c r="AA631" s="177">
        <f t="shared" si="77"/>
        <v>101.59556000000001</v>
      </c>
      <c r="AB631" s="181">
        <f>_xlfn.XLOOKUP(A631,[2]KK_DRG_koef_2025a!$A:$A,[2]KK_DRG_koef_2025a!$AA:$AA)</f>
        <v>0.3901</v>
      </c>
      <c r="AC631" s="177">
        <f t="shared" si="78"/>
        <v>510.14547300000004</v>
      </c>
    </row>
    <row r="632" spans="1:29" ht="30" x14ac:dyDescent="0.25">
      <c r="A632" s="23" t="s">
        <v>1230</v>
      </c>
      <c r="B632" s="24" t="s">
        <v>1231</v>
      </c>
      <c r="C632" s="24"/>
      <c r="D632" s="24" t="s">
        <v>1202</v>
      </c>
      <c r="E632" s="93" t="s">
        <v>1203</v>
      </c>
      <c r="F632" s="24" t="s">
        <v>1231</v>
      </c>
      <c r="G632" s="108">
        <v>0.67010000000000003</v>
      </c>
      <c r="H632" s="109">
        <v>357.56</v>
      </c>
      <c r="I632" s="99" t="s">
        <v>2186</v>
      </c>
      <c r="J632" s="25">
        <v>151.28</v>
      </c>
      <c r="K632" s="108">
        <v>0.4289</v>
      </c>
      <c r="L632" s="109">
        <v>232.06</v>
      </c>
      <c r="M632" s="25">
        <v>0.32669999999999999</v>
      </c>
      <c r="N632" s="25">
        <v>216.01</v>
      </c>
      <c r="O632" s="108">
        <v>0.42520000000000002</v>
      </c>
      <c r="P632" s="109">
        <v>320.16000000000003</v>
      </c>
      <c r="Q632" s="108">
        <v>0.2084</v>
      </c>
      <c r="R632" s="115">
        <v>172.14465200000001</v>
      </c>
      <c r="S632" s="106">
        <f t="shared" si="74"/>
        <v>0.2084</v>
      </c>
      <c r="T632" s="114">
        <f t="shared" si="79"/>
        <v>172.14465200000001</v>
      </c>
      <c r="U632" s="106">
        <f t="shared" si="80"/>
        <v>0.2084</v>
      </c>
      <c r="V632" s="176">
        <f t="shared" si="81"/>
        <v>172.14465200000001</v>
      </c>
      <c r="W632" s="183">
        <v>0.33910000000000001</v>
      </c>
      <c r="X632" s="174">
        <f t="shared" si="75"/>
        <v>372.5</v>
      </c>
      <c r="Y632" s="114">
        <f t="shared" si="76"/>
        <v>398.97</v>
      </c>
      <c r="Z632" s="181">
        <f>_xlfn.XLOOKUP(A632,'[1]DRG koeficienti'!$A:$A,'[1]DRG koeficienti'!$F:$F)</f>
        <v>0.42859999999999998</v>
      </c>
      <c r="AA632" s="177">
        <f t="shared" si="77"/>
        <v>542.26472000000001</v>
      </c>
      <c r="AB632" s="181">
        <f>_xlfn.XLOOKUP(A632,[2]KK_DRG_koef_2025a!$A:$A,[2]KK_DRG_koef_2025a!$AA:$AA)</f>
        <v>0.43969999999999998</v>
      </c>
      <c r="AC632" s="177">
        <f t="shared" si="78"/>
        <v>575.00888099999997</v>
      </c>
    </row>
    <row r="633" spans="1:29" ht="30" x14ac:dyDescent="0.25">
      <c r="A633" s="23" t="s">
        <v>1232</v>
      </c>
      <c r="B633" s="24" t="s">
        <v>1233</v>
      </c>
      <c r="C633" s="24"/>
      <c r="D633" s="24" t="s">
        <v>1202</v>
      </c>
      <c r="E633" s="93" t="s">
        <v>1203</v>
      </c>
      <c r="F633" s="24" t="s">
        <v>1233</v>
      </c>
      <c r="G633" s="108">
        <v>0.2472</v>
      </c>
      <c r="H633" s="109">
        <v>131.9</v>
      </c>
      <c r="I633" s="99" t="s">
        <v>2187</v>
      </c>
      <c r="J633" s="25">
        <v>172.08</v>
      </c>
      <c r="K633" s="108">
        <v>0.21590000000000001</v>
      </c>
      <c r="L633" s="109">
        <v>116.82</v>
      </c>
      <c r="M633" s="25">
        <v>0.41070000000000001</v>
      </c>
      <c r="N633" s="25">
        <v>271.55</v>
      </c>
      <c r="O633" s="108">
        <v>0.33029999999999998</v>
      </c>
      <c r="P633" s="109">
        <v>248.7</v>
      </c>
      <c r="Q633" s="108">
        <v>0.27489999999999998</v>
      </c>
      <c r="R633" s="115">
        <v>227.07564699999998</v>
      </c>
      <c r="S633" s="106">
        <f t="shared" si="74"/>
        <v>0.27489999999999998</v>
      </c>
      <c r="T633" s="114">
        <f t="shared" si="79"/>
        <v>227.07564699999998</v>
      </c>
      <c r="U633" s="106">
        <f t="shared" si="80"/>
        <v>0.27489999999999998</v>
      </c>
      <c r="V633" s="176">
        <f t="shared" si="81"/>
        <v>227.07564699999998</v>
      </c>
      <c r="W633" s="183">
        <v>0.38200000000000001</v>
      </c>
      <c r="X633" s="174">
        <f t="shared" si="75"/>
        <v>419.63</v>
      </c>
      <c r="Y633" s="114">
        <f t="shared" si="76"/>
        <v>449.45</v>
      </c>
      <c r="Z633" s="181">
        <f>_xlfn.XLOOKUP(A633,'[1]DRG koeficienti'!$A:$A,'[1]DRG koeficienti'!$F:$F)</f>
        <v>0.42709999999999998</v>
      </c>
      <c r="AA633" s="177">
        <f t="shared" si="77"/>
        <v>540.36692000000005</v>
      </c>
      <c r="AB633" s="181">
        <f>_xlfn.XLOOKUP(A633,[2]KK_DRG_koef_2025a!$A:$A,[2]KK_DRG_koef_2025a!$AA:$AA)</f>
        <v>0.43230000000000002</v>
      </c>
      <c r="AC633" s="177">
        <f t="shared" si="78"/>
        <v>565.33167900000001</v>
      </c>
    </row>
    <row r="634" spans="1:29" ht="30" x14ac:dyDescent="0.25">
      <c r="A634" s="23" t="s">
        <v>1234</v>
      </c>
      <c r="B634" s="24" t="s">
        <v>1235</v>
      </c>
      <c r="C634" s="24"/>
      <c r="D634" s="24" t="s">
        <v>1202</v>
      </c>
      <c r="E634" s="93" t="s">
        <v>1203</v>
      </c>
      <c r="F634" s="24" t="s">
        <v>1235</v>
      </c>
      <c r="G634" s="108">
        <v>0.2737</v>
      </c>
      <c r="H634" s="109">
        <v>146.04</v>
      </c>
      <c r="I634" s="99" t="s">
        <v>2188</v>
      </c>
      <c r="J634" s="25">
        <v>79.3</v>
      </c>
      <c r="K634" s="108">
        <v>0.24540000000000001</v>
      </c>
      <c r="L634" s="109">
        <v>132.78</v>
      </c>
      <c r="M634" s="25">
        <v>8.7999999999999995E-2</v>
      </c>
      <c r="N634" s="25">
        <v>58.18</v>
      </c>
      <c r="O634" s="108">
        <v>1.2851999999999999</v>
      </c>
      <c r="P634" s="109">
        <v>967.7</v>
      </c>
      <c r="Q634" s="108">
        <v>0.56640000000000001</v>
      </c>
      <c r="R634" s="115">
        <v>467.86339199999998</v>
      </c>
      <c r="S634" s="106">
        <f t="shared" si="74"/>
        <v>0.56640000000000001</v>
      </c>
      <c r="T634" s="114">
        <f t="shared" si="79"/>
        <v>467.86339199999998</v>
      </c>
      <c r="U634" s="106">
        <f t="shared" si="80"/>
        <v>0.56640000000000001</v>
      </c>
      <c r="V634" s="176">
        <f t="shared" si="81"/>
        <v>467.86339199999998</v>
      </c>
      <c r="W634" s="183">
        <v>9.6799999999999997E-2</v>
      </c>
      <c r="X634" s="174">
        <f t="shared" si="75"/>
        <v>106.34</v>
      </c>
      <c r="Y634" s="114">
        <f t="shared" si="76"/>
        <v>113.89</v>
      </c>
      <c r="Z634" s="181">
        <f>_xlfn.XLOOKUP(A634,'[1]DRG koeficienti'!$A:$A,'[1]DRG koeficienti'!$F:$F)</f>
        <v>0.15290000000000001</v>
      </c>
      <c r="AA634" s="177">
        <f t="shared" si="77"/>
        <v>193.44908000000001</v>
      </c>
      <c r="AB634" s="181">
        <f>_xlfn.XLOOKUP(A634,[2]KK_DRG_koef_2025a!$A:$A,[2]KK_DRG_koef_2025a!$AA:$AA)</f>
        <v>0.15290000000000001</v>
      </c>
      <c r="AC634" s="177">
        <f t="shared" si="78"/>
        <v>199.95191700000001</v>
      </c>
    </row>
    <row r="635" spans="1:29" ht="30" x14ac:dyDescent="0.25">
      <c r="A635" s="23" t="s">
        <v>1236</v>
      </c>
      <c r="B635" s="24" t="s">
        <v>1237</v>
      </c>
      <c r="C635" s="24"/>
      <c r="D635" s="24" t="s">
        <v>1202</v>
      </c>
      <c r="E635" s="93" t="s">
        <v>1203</v>
      </c>
      <c r="F635" s="24" t="s">
        <v>1237</v>
      </c>
      <c r="G635" s="108">
        <v>0.37059999999999998</v>
      </c>
      <c r="H635" s="109">
        <v>197.75</v>
      </c>
      <c r="I635" s="99" t="s">
        <v>2189</v>
      </c>
      <c r="J635" s="25">
        <v>291.64999999999998</v>
      </c>
      <c r="K635" s="108">
        <v>0.32379999999999998</v>
      </c>
      <c r="L635" s="109">
        <v>175.2</v>
      </c>
      <c r="M635" s="25">
        <v>0.16930000000000001</v>
      </c>
      <c r="N635" s="25">
        <v>111.94</v>
      </c>
      <c r="O635" s="108">
        <v>0.2863</v>
      </c>
      <c r="P635" s="109">
        <v>215.57</v>
      </c>
      <c r="Q635" s="108">
        <v>0.30520000000000003</v>
      </c>
      <c r="R635" s="115">
        <v>252.10435600000002</v>
      </c>
      <c r="S635" s="106">
        <f t="shared" si="74"/>
        <v>0.30520000000000003</v>
      </c>
      <c r="T635" s="114">
        <f t="shared" si="79"/>
        <v>252.10435600000002</v>
      </c>
      <c r="U635" s="106">
        <f t="shared" si="80"/>
        <v>0.30520000000000003</v>
      </c>
      <c r="V635" s="176">
        <f t="shared" si="81"/>
        <v>252.10435600000002</v>
      </c>
      <c r="W635" s="183">
        <v>0.59470000000000001</v>
      </c>
      <c r="X635" s="174">
        <f t="shared" si="75"/>
        <v>653.28</v>
      </c>
      <c r="Y635" s="114">
        <f t="shared" si="76"/>
        <v>699.71</v>
      </c>
      <c r="Z635" s="181">
        <f>_xlfn.XLOOKUP(A635,'[1]DRG koeficienti'!$A:$A,'[1]DRG koeficienti'!$F:$F)</f>
        <v>0.18440000000000001</v>
      </c>
      <c r="AA635" s="177">
        <f t="shared" si="77"/>
        <v>233.30288000000002</v>
      </c>
      <c r="AB635" s="181">
        <f>_xlfn.XLOOKUP(A635,[2]KK_DRG_koef_2025a!$A:$A,[2]KK_DRG_koef_2025a!$AA:$AA)</f>
        <v>0.60570000000000002</v>
      </c>
      <c r="AC635" s="177">
        <f t="shared" si="78"/>
        <v>792.09206100000006</v>
      </c>
    </row>
    <row r="636" spans="1:29" ht="30" x14ac:dyDescent="0.25">
      <c r="A636" s="23" t="s">
        <v>1238</v>
      </c>
      <c r="B636" s="24" t="s">
        <v>1239</v>
      </c>
      <c r="C636" s="24"/>
      <c r="D636" s="24" t="s">
        <v>1202</v>
      </c>
      <c r="E636" s="93" t="s">
        <v>1203</v>
      </c>
      <c r="F636" s="24" t="s">
        <v>1239</v>
      </c>
      <c r="G636" s="108">
        <v>0.4148</v>
      </c>
      <c r="H636" s="109">
        <v>221.33</v>
      </c>
      <c r="I636" s="99" t="s">
        <v>2190</v>
      </c>
      <c r="J636" s="25">
        <v>260.76</v>
      </c>
      <c r="K636" s="108"/>
      <c r="L636" s="109"/>
      <c r="M636" s="25">
        <v>0.33079999999999998</v>
      </c>
      <c r="N636" s="25">
        <v>218.72</v>
      </c>
      <c r="O636" s="108">
        <v>0.15720000000000001</v>
      </c>
      <c r="P636" s="109">
        <v>118.37</v>
      </c>
      <c r="Q636" s="108">
        <v>1.6990000000000001</v>
      </c>
      <c r="R636" s="115">
        <v>1403.42497</v>
      </c>
      <c r="S636" s="106">
        <f t="shared" ref="S636:S690" si="82">Q636</f>
        <v>1.6990000000000001</v>
      </c>
      <c r="T636" s="114">
        <f t="shared" si="79"/>
        <v>1403.42497</v>
      </c>
      <c r="U636" s="106">
        <f t="shared" si="80"/>
        <v>1.6990000000000001</v>
      </c>
      <c r="V636" s="176">
        <f t="shared" si="81"/>
        <v>1403.42497</v>
      </c>
      <c r="W636" s="183">
        <v>0.65369999999999995</v>
      </c>
      <c r="X636" s="174">
        <f t="shared" si="75"/>
        <v>718.1</v>
      </c>
      <c r="Y636" s="114">
        <f t="shared" si="76"/>
        <v>769.12</v>
      </c>
      <c r="Z636" s="181">
        <f>_xlfn.XLOOKUP(A636,'[1]DRG koeficienti'!$A:$A,'[1]DRG koeficienti'!$F:$F)</f>
        <v>0.55449999999999999</v>
      </c>
      <c r="AA636" s="177">
        <f t="shared" si="77"/>
        <v>701.55340000000001</v>
      </c>
      <c r="AB636" s="181">
        <f>_xlfn.XLOOKUP(A636,[2]KK_DRG_koef_2025a!$A:$A,[2]KK_DRG_koef_2025a!$AA:$AA)</f>
        <v>0.2757</v>
      </c>
      <c r="AC636" s="177">
        <f t="shared" si="78"/>
        <v>360.54116099999999</v>
      </c>
    </row>
    <row r="637" spans="1:29" ht="30" x14ac:dyDescent="0.25">
      <c r="A637" s="23" t="s">
        <v>1240</v>
      </c>
      <c r="B637" s="24" t="s">
        <v>1241</v>
      </c>
      <c r="C637" s="24"/>
      <c r="D637" s="24" t="s">
        <v>1202</v>
      </c>
      <c r="E637" s="93" t="s">
        <v>1203</v>
      </c>
      <c r="F637" s="24" t="s">
        <v>1241</v>
      </c>
      <c r="G637" s="108">
        <v>0.82530000000000003</v>
      </c>
      <c r="H637" s="109">
        <v>440.37</v>
      </c>
      <c r="I637" s="99" t="s">
        <v>2191</v>
      </c>
      <c r="J637" s="25">
        <v>173.72</v>
      </c>
      <c r="K637" s="108">
        <v>0.38719999999999999</v>
      </c>
      <c r="L637" s="109">
        <v>209.5</v>
      </c>
      <c r="M637" s="25">
        <v>0.26319999999999999</v>
      </c>
      <c r="N637" s="25">
        <v>174.02</v>
      </c>
      <c r="O637" s="108">
        <v>0.27939999999999998</v>
      </c>
      <c r="P637" s="109">
        <v>210.38</v>
      </c>
      <c r="Q637" s="108">
        <v>0.59870000000000001</v>
      </c>
      <c r="R637" s="115">
        <v>494.54416099999997</v>
      </c>
      <c r="S637" s="106">
        <f t="shared" si="82"/>
        <v>0.59870000000000001</v>
      </c>
      <c r="T637" s="114">
        <f t="shared" si="79"/>
        <v>494.54416099999997</v>
      </c>
      <c r="U637" s="106">
        <f t="shared" si="80"/>
        <v>0.59870000000000001</v>
      </c>
      <c r="V637" s="176">
        <f t="shared" si="81"/>
        <v>494.54416099999997</v>
      </c>
      <c r="W637" s="183">
        <v>0.20910000000000001</v>
      </c>
      <c r="X637" s="174">
        <f t="shared" si="75"/>
        <v>229.7</v>
      </c>
      <c r="Y637" s="114">
        <f t="shared" si="76"/>
        <v>246.02</v>
      </c>
      <c r="Z637" s="181">
        <f>_xlfn.XLOOKUP(A637,'[1]DRG koeficienti'!$A:$A,'[1]DRG koeficienti'!$F:$F)</f>
        <v>0.29339999999999999</v>
      </c>
      <c r="AA637" s="177">
        <f t="shared" si="77"/>
        <v>371.20967999999999</v>
      </c>
      <c r="AB637" s="181">
        <f>_xlfn.XLOOKUP(A637,[2]KK_DRG_koef_2025a!$A:$A,[2]KK_DRG_koef_2025a!$AA:$AA)</f>
        <v>0.6179</v>
      </c>
      <c r="AC637" s="177">
        <f t="shared" si="78"/>
        <v>808.04636700000003</v>
      </c>
    </row>
    <row r="638" spans="1:29" ht="30" x14ac:dyDescent="0.25">
      <c r="A638" s="23" t="s">
        <v>1242</v>
      </c>
      <c r="B638" s="24" t="s">
        <v>1243</v>
      </c>
      <c r="C638" s="24"/>
      <c r="D638" s="24" t="s">
        <v>1202</v>
      </c>
      <c r="E638" s="93" t="s">
        <v>1203</v>
      </c>
      <c r="F638" s="24" t="s">
        <v>1243</v>
      </c>
      <c r="G638" s="108">
        <v>0.28289999999999998</v>
      </c>
      <c r="H638" s="109">
        <v>150.94999999999999</v>
      </c>
      <c r="I638" s="99" t="s">
        <v>2192</v>
      </c>
      <c r="J638" s="25">
        <v>118.54</v>
      </c>
      <c r="K638" s="108">
        <v>0.1729</v>
      </c>
      <c r="L638" s="109">
        <v>93.55</v>
      </c>
      <c r="M638" s="25">
        <v>0.46729999999999999</v>
      </c>
      <c r="N638" s="25">
        <v>308.97000000000003</v>
      </c>
      <c r="O638" s="108">
        <v>0.3795</v>
      </c>
      <c r="P638" s="109">
        <v>285.75</v>
      </c>
      <c r="Q638" s="108">
        <v>0.2082</v>
      </c>
      <c r="R638" s="115">
        <v>171.979446</v>
      </c>
      <c r="S638" s="106">
        <f t="shared" si="82"/>
        <v>0.2082</v>
      </c>
      <c r="T638" s="114">
        <f t="shared" si="79"/>
        <v>171.979446</v>
      </c>
      <c r="U638" s="106">
        <f t="shared" si="80"/>
        <v>0.2082</v>
      </c>
      <c r="V638" s="176">
        <f t="shared" si="81"/>
        <v>171.979446</v>
      </c>
      <c r="W638" s="183">
        <v>0.28110000000000002</v>
      </c>
      <c r="X638" s="174">
        <f t="shared" si="75"/>
        <v>308.79000000000002</v>
      </c>
      <c r="Y638" s="114">
        <f t="shared" si="76"/>
        <v>330.73</v>
      </c>
      <c r="Z638" s="181">
        <f>_xlfn.XLOOKUP(A638,'[1]DRG koeficienti'!$A:$A,'[1]DRG koeficienti'!$F:$F)</f>
        <v>0.28410000000000002</v>
      </c>
      <c r="AA638" s="177">
        <f t="shared" si="77"/>
        <v>359.44332000000003</v>
      </c>
      <c r="AB638" s="181">
        <f>_xlfn.XLOOKUP(A638,[2]KK_DRG_koef_2025a!$A:$A,[2]KK_DRG_koef_2025a!$AA:$AA)</f>
        <v>0.41499999999999998</v>
      </c>
      <c r="AC638" s="177">
        <f t="shared" si="78"/>
        <v>542.70794999999998</v>
      </c>
    </row>
    <row r="639" spans="1:29" ht="30" x14ac:dyDescent="0.25">
      <c r="A639" s="23" t="s">
        <v>1244</v>
      </c>
      <c r="B639" s="24" t="s">
        <v>1245</v>
      </c>
      <c r="C639" s="24"/>
      <c r="D639" s="24" t="s">
        <v>1202</v>
      </c>
      <c r="E639" s="93" t="s">
        <v>1203</v>
      </c>
      <c r="F639" s="24" t="s">
        <v>1245</v>
      </c>
      <c r="G639" s="108">
        <v>0.1235</v>
      </c>
      <c r="H639" s="109">
        <v>65.900000000000006</v>
      </c>
      <c r="I639" s="99" t="s">
        <v>2193</v>
      </c>
      <c r="J639" s="25">
        <v>161.6</v>
      </c>
      <c r="K639" s="108">
        <v>0.25659999999999999</v>
      </c>
      <c r="L639" s="109">
        <v>138.84</v>
      </c>
      <c r="M639" s="25">
        <v>0.1943</v>
      </c>
      <c r="N639" s="25">
        <v>128.47</v>
      </c>
      <c r="O639" s="108">
        <v>0.19719999999999999</v>
      </c>
      <c r="P639" s="109">
        <v>148.47999999999999</v>
      </c>
      <c r="Q639" s="108">
        <v>0.25240000000000001</v>
      </c>
      <c r="R639" s="115">
        <v>208.48997199999999</v>
      </c>
      <c r="S639" s="106">
        <f t="shared" si="82"/>
        <v>0.25240000000000001</v>
      </c>
      <c r="T639" s="114">
        <f t="shared" si="79"/>
        <v>208.48997199999999</v>
      </c>
      <c r="U639" s="106">
        <f t="shared" si="80"/>
        <v>0.25240000000000001</v>
      </c>
      <c r="V639" s="176">
        <f t="shared" si="81"/>
        <v>208.48997199999999</v>
      </c>
      <c r="W639" s="183">
        <v>0.13700000000000001</v>
      </c>
      <c r="X639" s="174">
        <f t="shared" si="75"/>
        <v>150.5</v>
      </c>
      <c r="Y639" s="114">
        <f t="shared" si="76"/>
        <v>161.19</v>
      </c>
      <c r="Z639" s="181">
        <f>_xlfn.XLOOKUP(A639,'[1]DRG koeficienti'!$A:$A,'[1]DRG koeficienti'!$F:$F)</f>
        <v>0.1817</v>
      </c>
      <c r="AA639" s="177">
        <f t="shared" si="77"/>
        <v>229.88684000000001</v>
      </c>
      <c r="AB639" s="181">
        <f>_xlfn.XLOOKUP(A639,[2]KK_DRG_koef_2025a!$A:$A,[2]KK_DRG_koef_2025a!$AA:$AA)</f>
        <v>0.1288</v>
      </c>
      <c r="AC639" s="177">
        <f t="shared" si="78"/>
        <v>168.43562399999999</v>
      </c>
    </row>
    <row r="640" spans="1:29" ht="30" x14ac:dyDescent="0.25">
      <c r="A640" s="23" t="s">
        <v>1246</v>
      </c>
      <c r="B640" s="24" t="s">
        <v>1247</v>
      </c>
      <c r="C640" s="24"/>
      <c r="D640" s="24" t="s">
        <v>1202</v>
      </c>
      <c r="E640" s="93" t="s">
        <v>1203</v>
      </c>
      <c r="F640" s="24" t="s">
        <v>1247</v>
      </c>
      <c r="G640" s="108">
        <v>0.4773</v>
      </c>
      <c r="H640" s="109">
        <v>254.68</v>
      </c>
      <c r="I640" s="99" t="s">
        <v>2194</v>
      </c>
      <c r="J640" s="25">
        <v>142.77000000000001</v>
      </c>
      <c r="K640" s="108">
        <v>0.29809999999999998</v>
      </c>
      <c r="L640" s="109">
        <v>161.29</v>
      </c>
      <c r="M640" s="25">
        <v>0.48180000000000001</v>
      </c>
      <c r="N640" s="25">
        <v>318.56</v>
      </c>
      <c r="O640" s="108">
        <v>0.34229999999999999</v>
      </c>
      <c r="P640" s="109">
        <v>257.74</v>
      </c>
      <c r="Q640" s="108">
        <v>0.26989999999999997</v>
      </c>
      <c r="R640" s="115">
        <v>222.94549699999996</v>
      </c>
      <c r="S640" s="106">
        <f t="shared" si="82"/>
        <v>0.26989999999999997</v>
      </c>
      <c r="T640" s="114">
        <f t="shared" si="79"/>
        <v>222.94549699999996</v>
      </c>
      <c r="U640" s="106">
        <f t="shared" si="80"/>
        <v>0.26989999999999997</v>
      </c>
      <c r="V640" s="176">
        <f t="shared" si="81"/>
        <v>222.94549699999996</v>
      </c>
      <c r="W640" s="183">
        <v>0.55289999999999995</v>
      </c>
      <c r="X640" s="174">
        <f t="shared" si="75"/>
        <v>607.37</v>
      </c>
      <c r="Y640" s="114">
        <f t="shared" si="76"/>
        <v>650.53</v>
      </c>
      <c r="Z640" s="181">
        <f>_xlfn.XLOOKUP(A640,'[1]DRG koeficienti'!$A:$A,'[1]DRG koeficienti'!$F:$F)</f>
        <v>0.3196</v>
      </c>
      <c r="AA640" s="177">
        <f t="shared" si="77"/>
        <v>404.35792000000004</v>
      </c>
      <c r="AB640" s="181">
        <f>_xlfn.XLOOKUP(A640,[2]KK_DRG_koef_2025a!$A:$A,[2]KK_DRG_koef_2025a!$AA:$AA)</f>
        <v>0.1419</v>
      </c>
      <c r="AC640" s="177">
        <f t="shared" si="78"/>
        <v>185.56688700000001</v>
      </c>
    </row>
    <row r="641" spans="1:29" ht="30" x14ac:dyDescent="0.25">
      <c r="A641" s="23" t="s">
        <v>1248</v>
      </c>
      <c r="B641" s="24" t="s">
        <v>1249</v>
      </c>
      <c r="C641" s="24"/>
      <c r="D641" s="24" t="s">
        <v>1202</v>
      </c>
      <c r="E641" s="93" t="s">
        <v>1203</v>
      </c>
      <c r="F641" s="24" t="s">
        <v>1249</v>
      </c>
      <c r="G641" s="108"/>
      <c r="H641" s="109"/>
      <c r="I641" s="99" t="s">
        <v>2195</v>
      </c>
      <c r="J641" s="25">
        <v>142.66</v>
      </c>
      <c r="K641" s="108">
        <v>0.51690000000000003</v>
      </c>
      <c r="L641" s="109">
        <v>279.68</v>
      </c>
      <c r="M641" s="25"/>
      <c r="N641" s="25"/>
      <c r="O641" s="108">
        <v>0.1772</v>
      </c>
      <c r="P641" s="109">
        <v>133.41999999999999</v>
      </c>
      <c r="Q641" s="108">
        <v>1.742</v>
      </c>
      <c r="R641" s="115">
        <v>1438.94426</v>
      </c>
      <c r="S641" s="106">
        <f t="shared" si="82"/>
        <v>1.742</v>
      </c>
      <c r="T641" s="114">
        <f t="shared" si="79"/>
        <v>1438.94426</v>
      </c>
      <c r="U641" s="106">
        <f t="shared" si="80"/>
        <v>1.742</v>
      </c>
      <c r="V641" s="176">
        <f t="shared" si="81"/>
        <v>1438.94426</v>
      </c>
      <c r="W641" s="183">
        <v>0.32129999999999997</v>
      </c>
      <c r="X641" s="174">
        <f t="shared" si="75"/>
        <v>352.95</v>
      </c>
      <c r="Y641" s="114">
        <f t="shared" si="76"/>
        <v>378.03</v>
      </c>
      <c r="Z641" s="181">
        <f>_xlfn.XLOOKUP(A641,'[1]DRG koeficienti'!$A:$A,'[1]DRG koeficienti'!$F:$F)</f>
        <v>1.0225</v>
      </c>
      <c r="AA641" s="177">
        <f t="shared" si="77"/>
        <v>1293.6669999999999</v>
      </c>
      <c r="AB641" s="181">
        <f>_xlfn.XLOOKUP(A641,[2]KK_DRG_koef_2025a!$A:$A,[2]KK_DRG_koef_2025a!$AA:$AA)</f>
        <v>8.2299999999999998E-2</v>
      </c>
      <c r="AC641" s="177">
        <f t="shared" si="78"/>
        <v>107.62617899999999</v>
      </c>
    </row>
    <row r="642" spans="1:29" ht="30" x14ac:dyDescent="0.25">
      <c r="A642" s="23" t="s">
        <v>1250</v>
      </c>
      <c r="B642" s="24" t="s">
        <v>1251</v>
      </c>
      <c r="C642" s="24"/>
      <c r="D642" s="24" t="s">
        <v>1202</v>
      </c>
      <c r="E642" s="93" t="s">
        <v>1203</v>
      </c>
      <c r="F642" s="24" t="s">
        <v>1251</v>
      </c>
      <c r="G642" s="108">
        <v>0.37880000000000003</v>
      </c>
      <c r="H642" s="109">
        <v>202.12</v>
      </c>
      <c r="I642" s="99" t="s">
        <v>2196</v>
      </c>
      <c r="J642" s="25">
        <v>108.88</v>
      </c>
      <c r="K642" s="108">
        <v>0.26850000000000002</v>
      </c>
      <c r="L642" s="109">
        <v>145.28</v>
      </c>
      <c r="M642" s="25">
        <v>0.22800000000000001</v>
      </c>
      <c r="N642" s="25">
        <v>150.75</v>
      </c>
      <c r="O642" s="108">
        <v>0.27050000000000002</v>
      </c>
      <c r="P642" s="109">
        <v>203.68</v>
      </c>
      <c r="Q642" s="108">
        <v>0.2787</v>
      </c>
      <c r="R642" s="115">
        <v>230.214561</v>
      </c>
      <c r="S642" s="106">
        <f t="shared" si="82"/>
        <v>0.2787</v>
      </c>
      <c r="T642" s="114">
        <f t="shared" si="79"/>
        <v>230.214561</v>
      </c>
      <c r="U642" s="106">
        <f t="shared" si="80"/>
        <v>0.2787</v>
      </c>
      <c r="V642" s="176">
        <f t="shared" si="81"/>
        <v>230.214561</v>
      </c>
      <c r="W642" s="183">
        <v>0.32129999999999997</v>
      </c>
      <c r="X642" s="174">
        <f t="shared" si="75"/>
        <v>352.95</v>
      </c>
      <c r="Y642" s="114">
        <f t="shared" si="76"/>
        <v>378.03</v>
      </c>
      <c r="Z642" s="181">
        <f>_xlfn.XLOOKUP(A642,'[1]DRG koeficienti'!$A:$A,'[1]DRG koeficienti'!$F:$F)</f>
        <v>0.3155</v>
      </c>
      <c r="AA642" s="177">
        <f t="shared" si="77"/>
        <v>399.17060000000004</v>
      </c>
      <c r="AB642" s="181">
        <f>_xlfn.XLOOKUP(A642,[2]KK_DRG_koef_2025a!$A:$A,[2]KK_DRG_koef_2025a!$AA:$AA)</f>
        <v>0.1066</v>
      </c>
      <c r="AC642" s="177">
        <f t="shared" si="78"/>
        <v>139.40401800000001</v>
      </c>
    </row>
    <row r="643" spans="1:29" ht="30" x14ac:dyDescent="0.25">
      <c r="A643" s="23" t="s">
        <v>1252</v>
      </c>
      <c r="B643" s="24" t="s">
        <v>1253</v>
      </c>
      <c r="C643" s="24"/>
      <c r="D643" s="24" t="s">
        <v>1202</v>
      </c>
      <c r="E643" s="93" t="s">
        <v>1203</v>
      </c>
      <c r="F643" s="24" t="s">
        <v>1253</v>
      </c>
      <c r="G643" s="108">
        <v>1.8875999999999999</v>
      </c>
      <c r="H643" s="109">
        <v>1007.2</v>
      </c>
      <c r="I643" s="99" t="s">
        <v>2197</v>
      </c>
      <c r="J643" s="25">
        <v>1840.25</v>
      </c>
      <c r="K643" s="108">
        <v>2.9811999999999999</v>
      </c>
      <c r="L643" s="109">
        <v>1613.04</v>
      </c>
      <c r="M643" s="25">
        <v>4.2451999999999996</v>
      </c>
      <c r="N643" s="25">
        <v>2806.84</v>
      </c>
      <c r="O643" s="108">
        <v>2.3862000000000001</v>
      </c>
      <c r="P643" s="109">
        <v>1796.71</v>
      </c>
      <c r="Q643" s="108">
        <v>3.7107999999999999</v>
      </c>
      <c r="R643" s="115">
        <v>3065.2321239999997</v>
      </c>
      <c r="S643" s="106">
        <f t="shared" si="82"/>
        <v>3.7107999999999999</v>
      </c>
      <c r="T643" s="114">
        <f t="shared" si="79"/>
        <v>3065.2321239999997</v>
      </c>
      <c r="U643" s="106">
        <f t="shared" si="80"/>
        <v>3.7107999999999999</v>
      </c>
      <c r="V643" s="176">
        <f t="shared" si="81"/>
        <v>3065.2321239999997</v>
      </c>
      <c r="W643" s="183">
        <v>6.5758000000000001</v>
      </c>
      <c r="X643" s="174">
        <f t="shared" si="75"/>
        <v>7223.58</v>
      </c>
      <c r="Y643" s="114">
        <f t="shared" si="76"/>
        <v>7736.89</v>
      </c>
      <c r="Z643" s="181">
        <f>_xlfn.XLOOKUP(A643,'[1]DRG koeficienti'!$A:$A,'[1]DRG koeficienti'!$F:$F)</f>
        <v>3.6267999999999998</v>
      </c>
      <c r="AA643" s="177">
        <f t="shared" si="77"/>
        <v>4588.6273599999995</v>
      </c>
      <c r="AB643" s="181">
        <f>_xlfn.XLOOKUP(A643,[2]KK_DRG_koef_2025a!$A:$A,[2]KK_DRG_koef_2025a!$AA:$AA)</f>
        <v>3.5118999999999998</v>
      </c>
      <c r="AC643" s="177">
        <f t="shared" si="78"/>
        <v>4592.6169869999994</v>
      </c>
    </row>
    <row r="644" spans="1:29" ht="30" x14ac:dyDescent="0.25">
      <c r="A644" s="23" t="s">
        <v>1254</v>
      </c>
      <c r="B644" s="24" t="s">
        <v>1255</v>
      </c>
      <c r="C644" s="24"/>
      <c r="D644" s="24" t="s">
        <v>1202</v>
      </c>
      <c r="E644" s="93" t="s">
        <v>1203</v>
      </c>
      <c r="F644" s="24" t="s">
        <v>1255</v>
      </c>
      <c r="G644" s="108"/>
      <c r="H644" s="109"/>
      <c r="I644" s="99"/>
      <c r="J644" s="25"/>
      <c r="K644" s="108"/>
      <c r="L644" s="109"/>
      <c r="M644" s="25"/>
      <c r="N644" s="25"/>
      <c r="O644" s="108"/>
      <c r="P644" s="109"/>
      <c r="Q644" s="108">
        <v>1</v>
      </c>
      <c r="R644" s="115">
        <v>826.03</v>
      </c>
      <c r="S644" s="106">
        <f t="shared" si="82"/>
        <v>1</v>
      </c>
      <c r="T644" s="114">
        <f t="shared" si="79"/>
        <v>826.03</v>
      </c>
      <c r="U644" s="106">
        <f t="shared" si="80"/>
        <v>1</v>
      </c>
      <c r="V644" s="176">
        <f t="shared" si="81"/>
        <v>826.03</v>
      </c>
      <c r="W644" s="184">
        <v>1</v>
      </c>
      <c r="X644" s="174">
        <f t="shared" si="75"/>
        <v>1098.51</v>
      </c>
      <c r="Y644" s="114">
        <f t="shared" si="76"/>
        <v>1176.57</v>
      </c>
      <c r="Z644" s="181">
        <f>_xlfn.XLOOKUP(A644,'[1]DRG koeficienti'!$A:$A,'[1]DRG koeficienti'!$F:$F)</f>
        <v>1</v>
      </c>
      <c r="AA644" s="177">
        <f t="shared" si="77"/>
        <v>1265.2</v>
      </c>
      <c r="AB644" s="181">
        <f>_xlfn.XLOOKUP(A644,[2]KK_DRG_koef_2025a!$A:$A,[2]KK_DRG_koef_2025a!$AA:$AA)</f>
        <v>1</v>
      </c>
      <c r="AC644" s="177">
        <f t="shared" si="78"/>
        <v>1307.73</v>
      </c>
    </row>
    <row r="645" spans="1:29" ht="30" x14ac:dyDescent="0.25">
      <c r="A645" s="23" t="s">
        <v>1256</v>
      </c>
      <c r="B645" s="24" t="s">
        <v>1257</v>
      </c>
      <c r="C645" s="24"/>
      <c r="D645" s="24" t="s">
        <v>1202</v>
      </c>
      <c r="E645" s="93" t="s">
        <v>1203</v>
      </c>
      <c r="F645" s="24" t="s">
        <v>1257</v>
      </c>
      <c r="G645" s="108">
        <v>0.42759999999999998</v>
      </c>
      <c r="H645" s="109">
        <v>228.16</v>
      </c>
      <c r="I645" s="99" t="s">
        <v>2198</v>
      </c>
      <c r="J645" s="25">
        <v>235.88</v>
      </c>
      <c r="K645" s="108">
        <v>0.37990000000000002</v>
      </c>
      <c r="L645" s="109">
        <v>205.55</v>
      </c>
      <c r="M645" s="25">
        <v>0.36609999999999998</v>
      </c>
      <c r="N645" s="25">
        <v>242.06</v>
      </c>
      <c r="O645" s="108">
        <v>0.37740000000000001</v>
      </c>
      <c r="P645" s="109">
        <v>284.17</v>
      </c>
      <c r="Q645" s="108">
        <v>0.48809999999999998</v>
      </c>
      <c r="R645" s="115">
        <v>403.18524299999996</v>
      </c>
      <c r="S645" s="106">
        <f t="shared" si="82"/>
        <v>0.48809999999999998</v>
      </c>
      <c r="T645" s="114">
        <f t="shared" si="79"/>
        <v>403.18524299999996</v>
      </c>
      <c r="U645" s="106">
        <f t="shared" si="80"/>
        <v>0.48809999999999998</v>
      </c>
      <c r="V645" s="176">
        <f t="shared" si="81"/>
        <v>403.18524299999996</v>
      </c>
      <c r="W645" s="183">
        <v>0.44350000000000001</v>
      </c>
      <c r="X645" s="174">
        <f t="shared" si="75"/>
        <v>487.19</v>
      </c>
      <c r="Y645" s="114">
        <f t="shared" si="76"/>
        <v>521.80999999999995</v>
      </c>
      <c r="Z645" s="181">
        <f>_xlfn.XLOOKUP(A645,'[1]DRG koeficienti'!$A:$A,'[1]DRG koeficienti'!$F:$F)</f>
        <v>0.46450000000000002</v>
      </c>
      <c r="AA645" s="177">
        <f t="shared" si="77"/>
        <v>587.68540000000007</v>
      </c>
      <c r="AB645" s="181">
        <f>_xlfn.XLOOKUP(A645,[2]KK_DRG_koef_2025a!$A:$A,[2]KK_DRG_koef_2025a!$AA:$AA)</f>
        <v>0.62929999999999997</v>
      </c>
      <c r="AC645" s="177">
        <f t="shared" si="78"/>
        <v>822.95448899999997</v>
      </c>
    </row>
    <row r="646" spans="1:29" ht="30" x14ac:dyDescent="0.25">
      <c r="A646" s="23" t="s">
        <v>1258</v>
      </c>
      <c r="B646" s="24" t="s">
        <v>1259</v>
      </c>
      <c r="C646" s="24"/>
      <c r="D646" s="24" t="s">
        <v>1202</v>
      </c>
      <c r="E646" s="93" t="s">
        <v>1203</v>
      </c>
      <c r="F646" s="24" t="s">
        <v>1259</v>
      </c>
      <c r="G646" s="108">
        <v>0.28199999999999997</v>
      </c>
      <c r="H646" s="109">
        <v>150.47</v>
      </c>
      <c r="I646" s="99" t="s">
        <v>2199</v>
      </c>
      <c r="J646" s="25">
        <v>68.44</v>
      </c>
      <c r="K646" s="108">
        <v>0.14580000000000001</v>
      </c>
      <c r="L646" s="109">
        <v>78.89</v>
      </c>
      <c r="M646" s="25">
        <v>0.1222</v>
      </c>
      <c r="N646" s="25">
        <v>80.8</v>
      </c>
      <c r="O646" s="108">
        <v>0.13220000000000001</v>
      </c>
      <c r="P646" s="109">
        <v>99.54</v>
      </c>
      <c r="Q646" s="108">
        <v>0.14249999999999999</v>
      </c>
      <c r="R646" s="115">
        <v>117.70927499999999</v>
      </c>
      <c r="S646" s="106">
        <f t="shared" si="82"/>
        <v>0.14249999999999999</v>
      </c>
      <c r="T646" s="114">
        <f t="shared" si="79"/>
        <v>117.70927499999999</v>
      </c>
      <c r="U646" s="106">
        <f t="shared" si="80"/>
        <v>0.14249999999999999</v>
      </c>
      <c r="V646" s="176">
        <f t="shared" si="81"/>
        <v>117.70927499999999</v>
      </c>
      <c r="W646" s="183">
        <v>0.2114</v>
      </c>
      <c r="X646" s="174">
        <f t="shared" si="75"/>
        <v>232.23</v>
      </c>
      <c r="Y646" s="114">
        <f t="shared" si="76"/>
        <v>248.73</v>
      </c>
      <c r="Z646" s="181">
        <f>_xlfn.XLOOKUP(A646,'[1]DRG koeficienti'!$A:$A,'[1]DRG koeficienti'!$F:$F)</f>
        <v>0.25159999999999999</v>
      </c>
      <c r="AA646" s="177">
        <f t="shared" si="77"/>
        <v>318.32432</v>
      </c>
      <c r="AB646" s="181">
        <f>_xlfn.XLOOKUP(A646,[2]KK_DRG_koef_2025a!$A:$A,[2]KK_DRG_koef_2025a!$AA:$AA)</f>
        <v>0.32150000000000001</v>
      </c>
      <c r="AC646" s="177">
        <f t="shared" si="78"/>
        <v>420.43519500000002</v>
      </c>
    </row>
    <row r="647" spans="1:29" ht="30" x14ac:dyDescent="0.25">
      <c r="A647" s="23" t="s">
        <v>1260</v>
      </c>
      <c r="B647" s="24" t="s">
        <v>1261</v>
      </c>
      <c r="C647" s="24"/>
      <c r="D647" s="24" t="s">
        <v>1202</v>
      </c>
      <c r="E647" s="93" t="s">
        <v>1203</v>
      </c>
      <c r="F647" s="24" t="s">
        <v>1261</v>
      </c>
      <c r="G647" s="108">
        <v>0.53</v>
      </c>
      <c r="H647" s="109">
        <v>282.8</v>
      </c>
      <c r="I647" s="99" t="s">
        <v>2200</v>
      </c>
      <c r="J647" s="25">
        <v>132.13</v>
      </c>
      <c r="K647" s="108">
        <v>0.54110000000000003</v>
      </c>
      <c r="L647" s="109">
        <v>292.77</v>
      </c>
      <c r="M647" s="25">
        <v>0.2132</v>
      </c>
      <c r="N647" s="25">
        <v>140.96</v>
      </c>
      <c r="O647" s="108">
        <v>0.15110000000000001</v>
      </c>
      <c r="P647" s="109">
        <v>113.77</v>
      </c>
      <c r="Q647" s="108">
        <v>0.37990000000000002</v>
      </c>
      <c r="R647" s="115">
        <v>313.80879700000003</v>
      </c>
      <c r="S647" s="106">
        <f t="shared" si="82"/>
        <v>0.37990000000000002</v>
      </c>
      <c r="T647" s="114">
        <f t="shared" si="79"/>
        <v>313.80879700000003</v>
      </c>
      <c r="U647" s="106">
        <f t="shared" si="80"/>
        <v>0.37990000000000002</v>
      </c>
      <c r="V647" s="176">
        <f t="shared" si="81"/>
        <v>313.80879700000003</v>
      </c>
      <c r="W647" s="183">
        <v>0.33119999999999999</v>
      </c>
      <c r="X647" s="174">
        <f t="shared" ref="X647:X710" si="83">ROUND(W647*$X$2,2)</f>
        <v>363.83</v>
      </c>
      <c r="Y647" s="114">
        <f t="shared" ref="Y647:Y710" si="84">ROUND(W647*$Y$2,2)</f>
        <v>389.68</v>
      </c>
      <c r="Z647" s="181">
        <f>_xlfn.XLOOKUP(A647,'[1]DRG koeficienti'!$A:$A,'[1]DRG koeficienti'!$F:$F)</f>
        <v>0.18440000000000001</v>
      </c>
      <c r="AA647" s="177">
        <f t="shared" ref="AA647:AA710" si="85">Z647*$AA$2</f>
        <v>233.30288000000002</v>
      </c>
      <c r="AB647" s="181">
        <f>_xlfn.XLOOKUP(A647,[2]KK_DRG_koef_2025a!$A:$A,[2]KK_DRG_koef_2025a!$AA:$AA)</f>
        <v>0.99219999999999997</v>
      </c>
      <c r="AC647" s="177">
        <f t="shared" ref="AC647:AC710" si="86">AB647*$AC$2</f>
        <v>1297.529706</v>
      </c>
    </row>
    <row r="648" spans="1:29" ht="30" x14ac:dyDescent="0.25">
      <c r="A648" s="23" t="s">
        <v>1262</v>
      </c>
      <c r="B648" s="24" t="s">
        <v>1263</v>
      </c>
      <c r="C648" s="24"/>
      <c r="D648" s="24" t="s">
        <v>1264</v>
      </c>
      <c r="E648" s="93" t="s">
        <v>1265</v>
      </c>
      <c r="F648" s="24" t="s">
        <v>1263</v>
      </c>
      <c r="G648" s="108">
        <v>5.6117999999999997</v>
      </c>
      <c r="H648" s="109">
        <v>2994.4</v>
      </c>
      <c r="I648" s="99" t="s">
        <v>2201</v>
      </c>
      <c r="J648" s="25">
        <v>3071.7</v>
      </c>
      <c r="K648" s="108">
        <v>3.6444999999999999</v>
      </c>
      <c r="L648" s="109">
        <v>1971.93</v>
      </c>
      <c r="M648" s="25">
        <v>3.3721000000000001</v>
      </c>
      <c r="N648" s="25">
        <v>2229.5700000000002</v>
      </c>
      <c r="O648" s="108">
        <v>4.0026999999999999</v>
      </c>
      <c r="P648" s="109">
        <v>3013.87</v>
      </c>
      <c r="Q648" s="108">
        <v>2.6313</v>
      </c>
      <c r="R648" s="115">
        <v>2173.5327389999998</v>
      </c>
      <c r="S648" s="106">
        <f t="shared" si="82"/>
        <v>2.6313</v>
      </c>
      <c r="T648" s="114">
        <f t="shared" si="79"/>
        <v>2173.5327389999998</v>
      </c>
      <c r="U648" s="106">
        <f t="shared" si="80"/>
        <v>2.6313</v>
      </c>
      <c r="V648" s="176">
        <f t="shared" si="81"/>
        <v>2173.5327389999998</v>
      </c>
      <c r="W648" s="183">
        <v>3.1375999999999999</v>
      </c>
      <c r="X648" s="174">
        <f t="shared" si="83"/>
        <v>3446.68</v>
      </c>
      <c r="Y648" s="114">
        <f t="shared" si="84"/>
        <v>3691.61</v>
      </c>
      <c r="Z648" s="181">
        <f>_xlfn.XLOOKUP(A648,'[1]DRG koeficienti'!$A:$A,'[1]DRG koeficienti'!$F:$F)</f>
        <v>1.8502000000000001</v>
      </c>
      <c r="AA648" s="177">
        <f t="shared" si="85"/>
        <v>2340.8730399999999</v>
      </c>
      <c r="AB648" s="181">
        <f>_xlfn.XLOOKUP(A648,[2]KK_DRG_koef_2025a!$A:$A,[2]KK_DRG_koef_2025a!$AA:$AA)</f>
        <v>3.1665000000000001</v>
      </c>
      <c r="AC648" s="177">
        <f t="shared" si="86"/>
        <v>4140.9270450000004</v>
      </c>
    </row>
    <row r="649" spans="1:29" ht="30" x14ac:dyDescent="0.25">
      <c r="A649" s="23" t="s">
        <v>1266</v>
      </c>
      <c r="B649" s="24" t="s">
        <v>1267</v>
      </c>
      <c r="C649" s="24"/>
      <c r="D649" s="24" t="s">
        <v>1264</v>
      </c>
      <c r="E649" s="93" t="s">
        <v>1265</v>
      </c>
      <c r="F649" s="24" t="s">
        <v>1267</v>
      </c>
      <c r="G649" s="108">
        <v>2.1413000000000002</v>
      </c>
      <c r="H649" s="109">
        <v>1142.58</v>
      </c>
      <c r="I649" s="99"/>
      <c r="J649" s="25"/>
      <c r="K649" s="108"/>
      <c r="L649" s="109"/>
      <c r="M649" s="25"/>
      <c r="N649" s="25"/>
      <c r="O649" s="108"/>
      <c r="P649" s="109"/>
      <c r="Q649" s="108">
        <v>2.1413000000000002</v>
      </c>
      <c r="R649" s="115">
        <v>1768.778039</v>
      </c>
      <c r="S649" s="106">
        <f t="shared" si="82"/>
        <v>2.1413000000000002</v>
      </c>
      <c r="T649" s="114">
        <f t="shared" si="79"/>
        <v>1768.778039</v>
      </c>
      <c r="U649" s="106">
        <f t="shared" si="80"/>
        <v>2.1413000000000002</v>
      </c>
      <c r="V649" s="176">
        <f t="shared" si="81"/>
        <v>1768.778039</v>
      </c>
      <c r="W649" s="183">
        <v>2.1413000000000002</v>
      </c>
      <c r="X649" s="174">
        <f t="shared" si="83"/>
        <v>2352.2399999999998</v>
      </c>
      <c r="Y649" s="114">
        <f t="shared" si="84"/>
        <v>2519.39</v>
      </c>
      <c r="Z649" s="181">
        <f>_xlfn.XLOOKUP(A649,'[1]DRG koeficienti'!$A:$A,'[1]DRG koeficienti'!$F:$F)</f>
        <v>2.1413000000000002</v>
      </c>
      <c r="AA649" s="177">
        <f t="shared" si="85"/>
        <v>2709.1727600000004</v>
      </c>
      <c r="AB649" s="181">
        <f>_xlfn.XLOOKUP(A649,[2]KK_DRG_koef_2025a!$A:$A,[2]KK_DRG_koef_2025a!$AA:$AA)</f>
        <v>2.1413000000000002</v>
      </c>
      <c r="AC649" s="177">
        <f t="shared" si="86"/>
        <v>2800.2422490000004</v>
      </c>
    </row>
    <row r="650" spans="1:29" ht="30" x14ac:dyDescent="0.25">
      <c r="A650" s="23" t="s">
        <v>1268</v>
      </c>
      <c r="B650" s="24" t="s">
        <v>1269</v>
      </c>
      <c r="C650" s="24"/>
      <c r="D650" s="24" t="s">
        <v>1264</v>
      </c>
      <c r="E650" s="93" t="s">
        <v>1265</v>
      </c>
      <c r="F650" s="24" t="s">
        <v>1269</v>
      </c>
      <c r="G650" s="108">
        <v>4.3544</v>
      </c>
      <c r="H650" s="109">
        <v>2323.46</v>
      </c>
      <c r="I650" s="99" t="s">
        <v>2202</v>
      </c>
      <c r="J650" s="25">
        <v>1410.41</v>
      </c>
      <c r="K650" s="108">
        <v>2.3089</v>
      </c>
      <c r="L650" s="109">
        <v>1249.28</v>
      </c>
      <c r="M650" s="25">
        <v>2.0586000000000002</v>
      </c>
      <c r="N650" s="25">
        <v>1361.11</v>
      </c>
      <c r="O650" s="108">
        <v>1.9301999999999999</v>
      </c>
      <c r="P650" s="109">
        <v>1453.36</v>
      </c>
      <c r="Q650" s="108">
        <v>0.73129999999999995</v>
      </c>
      <c r="R650" s="115">
        <v>604.07573899999988</v>
      </c>
      <c r="S650" s="106">
        <f t="shared" si="82"/>
        <v>0.73129999999999995</v>
      </c>
      <c r="T650" s="114">
        <f t="shared" si="79"/>
        <v>604.07573899999988</v>
      </c>
      <c r="U650" s="106">
        <f t="shared" si="80"/>
        <v>0.73129999999999995</v>
      </c>
      <c r="V650" s="176">
        <f t="shared" si="81"/>
        <v>604.07573899999988</v>
      </c>
      <c r="W650" s="183">
        <v>0.94330000000000003</v>
      </c>
      <c r="X650" s="174">
        <f t="shared" si="83"/>
        <v>1036.22</v>
      </c>
      <c r="Y650" s="114">
        <f t="shared" si="84"/>
        <v>1109.8599999999999</v>
      </c>
      <c r="Z650" s="181">
        <f>_xlfn.XLOOKUP(A650,'[1]DRG koeficienti'!$A:$A,'[1]DRG koeficienti'!$F:$F)</f>
        <v>0.86970000000000003</v>
      </c>
      <c r="AA650" s="177">
        <f t="shared" si="85"/>
        <v>1100.3444400000001</v>
      </c>
      <c r="AB650" s="181">
        <f>_xlfn.XLOOKUP(A650,[2]KK_DRG_koef_2025a!$A:$A,[2]KK_DRG_koef_2025a!$AA:$AA)</f>
        <v>0.98760000000000003</v>
      </c>
      <c r="AC650" s="177">
        <f t="shared" si="86"/>
        <v>1291.514148</v>
      </c>
    </row>
    <row r="651" spans="1:29" ht="30" x14ac:dyDescent="0.25">
      <c r="A651" s="23" t="s">
        <v>1270</v>
      </c>
      <c r="B651" s="24" t="s">
        <v>1271</v>
      </c>
      <c r="C651" s="24"/>
      <c r="D651" s="24" t="s">
        <v>1264</v>
      </c>
      <c r="E651" s="93" t="s">
        <v>1265</v>
      </c>
      <c r="F651" s="24" t="s">
        <v>1271</v>
      </c>
      <c r="G651" s="108">
        <v>2.1635</v>
      </c>
      <c r="H651" s="109">
        <v>1154.42</v>
      </c>
      <c r="I651" s="99"/>
      <c r="J651" s="25"/>
      <c r="K651" s="108"/>
      <c r="L651" s="109"/>
      <c r="M651" s="25"/>
      <c r="N651" s="25"/>
      <c r="O651" s="108">
        <v>0.49109999999999998</v>
      </c>
      <c r="P651" s="109">
        <v>369.78</v>
      </c>
      <c r="Q651" s="108">
        <v>0.49109999999999998</v>
      </c>
      <c r="R651" s="115">
        <v>405.66333299999997</v>
      </c>
      <c r="S651" s="106">
        <f t="shared" si="82"/>
        <v>0.49109999999999998</v>
      </c>
      <c r="T651" s="114">
        <f t="shared" si="79"/>
        <v>405.66333299999997</v>
      </c>
      <c r="U651" s="106">
        <f t="shared" si="80"/>
        <v>0.49109999999999998</v>
      </c>
      <c r="V651" s="176">
        <f t="shared" si="81"/>
        <v>405.66333299999997</v>
      </c>
      <c r="W651" s="183">
        <v>0.49109999999999998</v>
      </c>
      <c r="X651" s="174">
        <f t="shared" si="83"/>
        <v>539.48</v>
      </c>
      <c r="Y651" s="114">
        <f t="shared" si="84"/>
        <v>577.80999999999995</v>
      </c>
      <c r="Z651" s="181">
        <f>_xlfn.XLOOKUP(A651,'[1]DRG koeficienti'!$A:$A,'[1]DRG koeficienti'!$F:$F)</f>
        <v>0.49109999999999998</v>
      </c>
      <c r="AA651" s="177">
        <f t="shared" si="85"/>
        <v>621.33971999999994</v>
      </c>
      <c r="AB651" s="181">
        <f>_xlfn.XLOOKUP(A651,[2]KK_DRG_koef_2025a!$A:$A,[2]KK_DRG_koef_2025a!$AA:$AA)</f>
        <v>0.49109999999999998</v>
      </c>
      <c r="AC651" s="177">
        <f t="shared" si="86"/>
        <v>642.22620299999994</v>
      </c>
    </row>
    <row r="652" spans="1:29" ht="30" x14ac:dyDescent="0.25">
      <c r="A652" s="23" t="s">
        <v>1272</v>
      </c>
      <c r="B652" s="24" t="s">
        <v>1273</v>
      </c>
      <c r="C652" s="24"/>
      <c r="D652" s="24" t="s">
        <v>1264</v>
      </c>
      <c r="E652" s="93" t="s">
        <v>1265</v>
      </c>
      <c r="F652" s="24" t="s">
        <v>1273</v>
      </c>
      <c r="G652" s="108">
        <v>3.4226999999999999</v>
      </c>
      <c r="H652" s="109">
        <v>1826.32</v>
      </c>
      <c r="I652" s="99" t="s">
        <v>2203</v>
      </c>
      <c r="J652" s="25">
        <v>1652.23</v>
      </c>
      <c r="K652" s="108">
        <v>3.6511</v>
      </c>
      <c r="L652" s="109">
        <v>1975.5</v>
      </c>
      <c r="M652" s="25">
        <v>2.8933</v>
      </c>
      <c r="N652" s="25">
        <v>1912.99</v>
      </c>
      <c r="O652" s="108">
        <v>3.0087000000000002</v>
      </c>
      <c r="P652" s="109">
        <v>2265.4299999999998</v>
      </c>
      <c r="Q652" s="108">
        <v>2.6951000000000001</v>
      </c>
      <c r="R652" s="115">
        <v>2226.2334529999998</v>
      </c>
      <c r="S652" s="106">
        <f t="shared" si="82"/>
        <v>2.6951000000000001</v>
      </c>
      <c r="T652" s="114">
        <f t="shared" si="79"/>
        <v>2226.2334529999998</v>
      </c>
      <c r="U652" s="106">
        <f t="shared" si="80"/>
        <v>2.6951000000000001</v>
      </c>
      <c r="V652" s="176">
        <f t="shared" si="81"/>
        <v>2226.2334529999998</v>
      </c>
      <c r="W652" s="183">
        <v>2.7263000000000002</v>
      </c>
      <c r="X652" s="174">
        <f t="shared" si="83"/>
        <v>2994.87</v>
      </c>
      <c r="Y652" s="114">
        <f t="shared" si="84"/>
        <v>3207.68</v>
      </c>
      <c r="Z652" s="181">
        <f>_xlfn.XLOOKUP(A652,'[1]DRG koeficienti'!$A:$A,'[1]DRG koeficienti'!$F:$F)</f>
        <v>2.4474</v>
      </c>
      <c r="AA652" s="177">
        <f t="shared" si="85"/>
        <v>3096.45048</v>
      </c>
      <c r="AB652" s="181">
        <f>_xlfn.XLOOKUP(A652,[2]KK_DRG_koef_2025a!$A:$A,[2]KK_DRG_koef_2025a!$AA:$AA)</f>
        <v>3.3675000000000002</v>
      </c>
      <c r="AC652" s="177">
        <f t="shared" si="86"/>
        <v>4403.7807750000002</v>
      </c>
    </row>
    <row r="653" spans="1:29" ht="30" x14ac:dyDescent="0.25">
      <c r="A653" s="23" t="s">
        <v>1274</v>
      </c>
      <c r="B653" s="24" t="s">
        <v>1275</v>
      </c>
      <c r="C653" s="24"/>
      <c r="D653" s="24" t="s">
        <v>1264</v>
      </c>
      <c r="E653" s="93" t="s">
        <v>1265</v>
      </c>
      <c r="F653" s="24" t="s">
        <v>1275</v>
      </c>
      <c r="G653" s="108">
        <v>0.55059999999999998</v>
      </c>
      <c r="H653" s="109">
        <v>293.79000000000002</v>
      </c>
      <c r="I653" s="99"/>
      <c r="J653" s="25"/>
      <c r="K653" s="108"/>
      <c r="L653" s="109"/>
      <c r="M653" s="25"/>
      <c r="N653" s="25"/>
      <c r="O653" s="108"/>
      <c r="P653" s="109"/>
      <c r="Q653" s="108">
        <v>0.55059999999999998</v>
      </c>
      <c r="R653" s="115">
        <v>454.81211799999994</v>
      </c>
      <c r="S653" s="106">
        <f t="shared" si="82"/>
        <v>0.55059999999999998</v>
      </c>
      <c r="T653" s="114">
        <f t="shared" ref="T653:T718" si="87">R653</f>
        <v>454.81211799999994</v>
      </c>
      <c r="U653" s="106">
        <f t="shared" ref="U653:U718" si="88">S653</f>
        <v>0.55059999999999998</v>
      </c>
      <c r="V653" s="176">
        <f t="shared" ref="V653:V718" si="89">T653</f>
        <v>454.81211799999994</v>
      </c>
      <c r="W653" s="183">
        <v>0.55059999999999998</v>
      </c>
      <c r="X653" s="174">
        <f t="shared" si="83"/>
        <v>604.84</v>
      </c>
      <c r="Y653" s="114">
        <f t="shared" si="84"/>
        <v>647.82000000000005</v>
      </c>
      <c r="Z653" s="181">
        <f>_xlfn.XLOOKUP(A653,'[1]DRG koeficienti'!$A:$A,'[1]DRG koeficienti'!$F:$F)</f>
        <v>0.55059999999999998</v>
      </c>
      <c r="AA653" s="177">
        <f t="shared" si="85"/>
        <v>696.61911999999995</v>
      </c>
      <c r="AB653" s="181">
        <f>_xlfn.XLOOKUP(A653,[2]KK_DRG_koef_2025a!$A:$A,[2]KK_DRG_koef_2025a!$AA:$AA)</f>
        <v>0.55059999999999998</v>
      </c>
      <c r="AC653" s="177">
        <f t="shared" si="86"/>
        <v>720.03613799999994</v>
      </c>
    </row>
    <row r="654" spans="1:29" ht="30" x14ac:dyDescent="0.25">
      <c r="A654" s="23" t="s">
        <v>1276</v>
      </c>
      <c r="B654" s="24" t="s">
        <v>1277</v>
      </c>
      <c r="C654" s="24"/>
      <c r="D654" s="24" t="s">
        <v>1264</v>
      </c>
      <c r="E654" s="93" t="s">
        <v>1265</v>
      </c>
      <c r="F654" s="24" t="s">
        <v>1277</v>
      </c>
      <c r="G654" s="108">
        <v>1.8845000000000001</v>
      </c>
      <c r="H654" s="109">
        <v>1005.55</v>
      </c>
      <c r="I654" s="99" t="s">
        <v>2204</v>
      </c>
      <c r="J654" s="25">
        <v>859.52</v>
      </c>
      <c r="K654" s="108">
        <v>1.6836</v>
      </c>
      <c r="L654" s="109">
        <v>910.95</v>
      </c>
      <c r="M654" s="25">
        <v>1.5545</v>
      </c>
      <c r="N654" s="25">
        <v>1027.8</v>
      </c>
      <c r="O654" s="108">
        <v>1.3714</v>
      </c>
      <c r="P654" s="109">
        <v>1032.6099999999999</v>
      </c>
      <c r="Q654" s="108">
        <v>1.2917000000000001</v>
      </c>
      <c r="R654" s="115">
        <v>1066.982951</v>
      </c>
      <c r="S654" s="106">
        <f t="shared" si="82"/>
        <v>1.2917000000000001</v>
      </c>
      <c r="T654" s="114">
        <f t="shared" si="87"/>
        <v>1066.982951</v>
      </c>
      <c r="U654" s="106">
        <f t="shared" si="88"/>
        <v>1.2917000000000001</v>
      </c>
      <c r="V654" s="176">
        <f t="shared" si="89"/>
        <v>1066.982951</v>
      </c>
      <c r="W654" s="183">
        <v>1.4741</v>
      </c>
      <c r="X654" s="174">
        <f t="shared" si="83"/>
        <v>1619.31</v>
      </c>
      <c r="Y654" s="114">
        <f t="shared" si="84"/>
        <v>1734.38</v>
      </c>
      <c r="Z654" s="181">
        <f>_xlfn.XLOOKUP(A654,'[1]DRG koeficienti'!$A:$A,'[1]DRG koeficienti'!$F:$F)</f>
        <v>1.2958000000000001</v>
      </c>
      <c r="AA654" s="177">
        <f t="shared" si="85"/>
        <v>1639.4461600000002</v>
      </c>
      <c r="AB654" s="181">
        <f>_xlfn.XLOOKUP(A654,[2]KK_DRG_koef_2025a!$A:$A,[2]KK_DRG_koef_2025a!$AA:$AA)</f>
        <v>1.1713</v>
      </c>
      <c r="AC654" s="177">
        <f t="shared" si="86"/>
        <v>1531.7441490000001</v>
      </c>
    </row>
    <row r="655" spans="1:29" ht="30" x14ac:dyDescent="0.25">
      <c r="A655" s="23" t="s">
        <v>1278</v>
      </c>
      <c r="B655" s="24" t="s">
        <v>1279</v>
      </c>
      <c r="C655" s="24"/>
      <c r="D655" s="24" t="s">
        <v>1264</v>
      </c>
      <c r="E655" s="93" t="s">
        <v>1265</v>
      </c>
      <c r="F655" s="24" t="s">
        <v>1279</v>
      </c>
      <c r="G655" s="108">
        <v>1.4789000000000001</v>
      </c>
      <c r="H655" s="109">
        <v>789.13</v>
      </c>
      <c r="I655" s="99" t="s">
        <v>2205</v>
      </c>
      <c r="J655" s="25">
        <v>236.81</v>
      </c>
      <c r="K655" s="108">
        <v>0.87150000000000005</v>
      </c>
      <c r="L655" s="109">
        <v>471.54</v>
      </c>
      <c r="M655" s="25">
        <v>0.2054</v>
      </c>
      <c r="N655" s="25">
        <v>135.81</v>
      </c>
      <c r="O655" s="108">
        <v>0.14050000000000001</v>
      </c>
      <c r="P655" s="109">
        <v>105.79</v>
      </c>
      <c r="Q655" s="108">
        <v>0.22559999999999999</v>
      </c>
      <c r="R655" s="115">
        <v>186.35236799999998</v>
      </c>
      <c r="S655" s="106">
        <f t="shared" si="82"/>
        <v>0.22559999999999999</v>
      </c>
      <c r="T655" s="114">
        <f t="shared" si="87"/>
        <v>186.35236799999998</v>
      </c>
      <c r="U655" s="106">
        <f t="shared" si="88"/>
        <v>0.22559999999999999</v>
      </c>
      <c r="V655" s="176">
        <f t="shared" si="89"/>
        <v>186.35236799999998</v>
      </c>
      <c r="W655" s="183">
        <v>0.192</v>
      </c>
      <c r="X655" s="174">
        <f t="shared" si="83"/>
        <v>210.91</v>
      </c>
      <c r="Y655" s="114">
        <f t="shared" si="84"/>
        <v>225.9</v>
      </c>
      <c r="Z655" s="181">
        <f>_xlfn.XLOOKUP(A655,'[1]DRG koeficienti'!$A:$A,'[1]DRG koeficienti'!$F:$F)</f>
        <v>0.192</v>
      </c>
      <c r="AA655" s="177">
        <f t="shared" si="85"/>
        <v>242.91840000000002</v>
      </c>
      <c r="AB655" s="181">
        <f>_xlfn.XLOOKUP(A655,[2]KK_DRG_koef_2025a!$A:$A,[2]KK_DRG_koef_2025a!$AA:$AA)</f>
        <v>1.5391999999999999</v>
      </c>
      <c r="AC655" s="177">
        <f t="shared" si="86"/>
        <v>2012.8580159999999</v>
      </c>
    </row>
    <row r="656" spans="1:29" ht="30" x14ac:dyDescent="0.25">
      <c r="A656" s="23" t="s">
        <v>1280</v>
      </c>
      <c r="B656" s="24" t="s">
        <v>1281</v>
      </c>
      <c r="C656" s="24"/>
      <c r="D656" s="24" t="s">
        <v>1264</v>
      </c>
      <c r="E656" s="93" t="s">
        <v>1265</v>
      </c>
      <c r="F656" s="24" t="s">
        <v>1281</v>
      </c>
      <c r="G656" s="108">
        <v>1.8013999999999999</v>
      </c>
      <c r="H656" s="109">
        <v>961.21</v>
      </c>
      <c r="I656" s="99" t="s">
        <v>2206</v>
      </c>
      <c r="J656" s="25">
        <v>405.28</v>
      </c>
      <c r="K656" s="108">
        <v>0.92279999999999995</v>
      </c>
      <c r="L656" s="109">
        <v>499.3</v>
      </c>
      <c r="M656" s="25">
        <v>0.77990000000000004</v>
      </c>
      <c r="N656" s="25">
        <v>515.65</v>
      </c>
      <c r="O656" s="108">
        <v>0.79890000000000005</v>
      </c>
      <c r="P656" s="109">
        <v>601.54</v>
      </c>
      <c r="Q656" s="108">
        <v>0.80310000000000004</v>
      </c>
      <c r="R656" s="115">
        <v>663.38469299999997</v>
      </c>
      <c r="S656" s="106">
        <f t="shared" si="82"/>
        <v>0.80310000000000004</v>
      </c>
      <c r="T656" s="114">
        <f t="shared" si="87"/>
        <v>663.38469299999997</v>
      </c>
      <c r="U656" s="106">
        <f t="shared" si="88"/>
        <v>0.80310000000000004</v>
      </c>
      <c r="V656" s="176">
        <f t="shared" si="89"/>
        <v>663.38469299999997</v>
      </c>
      <c r="W656" s="183">
        <v>0.72360000000000002</v>
      </c>
      <c r="X656" s="174">
        <f t="shared" si="83"/>
        <v>794.88</v>
      </c>
      <c r="Y656" s="114">
        <f t="shared" si="84"/>
        <v>851.37</v>
      </c>
      <c r="Z656" s="181">
        <f>_xlfn.XLOOKUP(A656,'[1]DRG koeficienti'!$A:$A,'[1]DRG koeficienti'!$F:$F)</f>
        <v>0.78510000000000002</v>
      </c>
      <c r="AA656" s="177">
        <f t="shared" si="85"/>
        <v>993.30852000000004</v>
      </c>
      <c r="AB656" s="181">
        <f>_xlfn.XLOOKUP(A656,[2]KK_DRG_koef_2025a!$A:$A,[2]KK_DRG_koef_2025a!$AA:$AA)</f>
        <v>0.65610000000000002</v>
      </c>
      <c r="AC656" s="177">
        <f t="shared" si="86"/>
        <v>858.00165300000003</v>
      </c>
    </row>
    <row r="657" spans="1:29" ht="30" x14ac:dyDescent="0.25">
      <c r="A657" s="23" t="s">
        <v>1282</v>
      </c>
      <c r="B657" s="24" t="s">
        <v>1283</v>
      </c>
      <c r="C657" s="24"/>
      <c r="D657" s="24" t="s">
        <v>1264</v>
      </c>
      <c r="E657" s="93" t="s">
        <v>1265</v>
      </c>
      <c r="F657" s="24" t="s">
        <v>1283</v>
      </c>
      <c r="G657" s="108">
        <v>0.88580000000000003</v>
      </c>
      <c r="H657" s="109">
        <v>472.65</v>
      </c>
      <c r="I657" s="99" t="s">
        <v>2207</v>
      </c>
      <c r="J657" s="25">
        <v>261.42</v>
      </c>
      <c r="K657" s="108">
        <v>0.70099999999999996</v>
      </c>
      <c r="L657" s="109">
        <v>379.29</v>
      </c>
      <c r="M657" s="25">
        <v>0.62939999999999996</v>
      </c>
      <c r="N657" s="25">
        <v>416.15</v>
      </c>
      <c r="O657" s="108">
        <v>0.60929999999999995</v>
      </c>
      <c r="P657" s="109">
        <v>458.78</v>
      </c>
      <c r="Q657" s="108">
        <v>0.56879999999999997</v>
      </c>
      <c r="R657" s="115">
        <v>469.84586399999995</v>
      </c>
      <c r="S657" s="106">
        <f t="shared" si="82"/>
        <v>0.56879999999999997</v>
      </c>
      <c r="T657" s="114">
        <f t="shared" si="87"/>
        <v>469.84586399999995</v>
      </c>
      <c r="U657" s="106">
        <f t="shared" si="88"/>
        <v>0.56879999999999997</v>
      </c>
      <c r="V657" s="176">
        <f t="shared" si="89"/>
        <v>469.84586399999995</v>
      </c>
      <c r="W657" s="183">
        <v>0.52729999999999999</v>
      </c>
      <c r="X657" s="174">
        <f t="shared" si="83"/>
        <v>579.24</v>
      </c>
      <c r="Y657" s="114">
        <f t="shared" si="84"/>
        <v>620.41</v>
      </c>
      <c r="Z657" s="181">
        <f>_xlfn.XLOOKUP(A657,'[1]DRG koeficienti'!$A:$A,'[1]DRG koeficienti'!$F:$F)</f>
        <v>0.53249999999999997</v>
      </c>
      <c r="AA657" s="177">
        <f t="shared" si="85"/>
        <v>673.71899999999994</v>
      </c>
      <c r="AB657" s="181">
        <f>_xlfn.XLOOKUP(A657,[2]KK_DRG_koef_2025a!$A:$A,[2]KK_DRG_koef_2025a!$AA:$AA)</f>
        <v>0.59179999999999999</v>
      </c>
      <c r="AC657" s="177">
        <f t="shared" si="86"/>
        <v>773.91461400000003</v>
      </c>
    </row>
    <row r="658" spans="1:29" ht="30" x14ac:dyDescent="0.25">
      <c r="A658" s="23" t="s">
        <v>1284</v>
      </c>
      <c r="B658" s="24" t="s">
        <v>1285</v>
      </c>
      <c r="C658" s="24"/>
      <c r="D658" s="24" t="s">
        <v>1264</v>
      </c>
      <c r="E658" s="93" t="s">
        <v>1265</v>
      </c>
      <c r="F658" s="24" t="s">
        <v>1285</v>
      </c>
      <c r="G658" s="108">
        <v>0.82450000000000001</v>
      </c>
      <c r="H658" s="109">
        <v>439.94</v>
      </c>
      <c r="I658" s="99" t="s">
        <v>2208</v>
      </c>
      <c r="J658" s="25">
        <v>164.44</v>
      </c>
      <c r="K658" s="108">
        <v>0.40089999999999998</v>
      </c>
      <c r="L658" s="109">
        <v>216.91</v>
      </c>
      <c r="M658" s="25">
        <v>0.35199999999999998</v>
      </c>
      <c r="N658" s="25">
        <v>232.74</v>
      </c>
      <c r="O658" s="108">
        <v>0.38879999999999998</v>
      </c>
      <c r="P658" s="109">
        <v>292.75</v>
      </c>
      <c r="Q658" s="108">
        <v>0.35349999999999998</v>
      </c>
      <c r="R658" s="115">
        <v>292.00160499999998</v>
      </c>
      <c r="S658" s="106">
        <f t="shared" si="82"/>
        <v>0.35349999999999998</v>
      </c>
      <c r="T658" s="114">
        <f t="shared" si="87"/>
        <v>292.00160499999998</v>
      </c>
      <c r="U658" s="106">
        <f t="shared" si="88"/>
        <v>0.35349999999999998</v>
      </c>
      <c r="V658" s="176">
        <f t="shared" si="89"/>
        <v>292.00160499999998</v>
      </c>
      <c r="W658" s="183">
        <v>0.58069999999999999</v>
      </c>
      <c r="X658" s="174">
        <f t="shared" si="83"/>
        <v>637.9</v>
      </c>
      <c r="Y658" s="114">
        <f t="shared" si="84"/>
        <v>683.23</v>
      </c>
      <c r="Z658" s="181">
        <f>_xlfn.XLOOKUP(A658,'[1]DRG koeficienti'!$A:$A,'[1]DRG koeficienti'!$F:$F)</f>
        <v>0.4128</v>
      </c>
      <c r="AA658" s="177">
        <f t="shared" si="85"/>
        <v>522.27456000000006</v>
      </c>
      <c r="AB658" s="181">
        <f>_xlfn.XLOOKUP(A658,[2]KK_DRG_koef_2025a!$A:$A,[2]KK_DRG_koef_2025a!$AA:$AA)</f>
        <v>0.33839999999999998</v>
      </c>
      <c r="AC658" s="177">
        <f t="shared" si="86"/>
        <v>442.53583199999997</v>
      </c>
    </row>
    <row r="659" spans="1:29" ht="30" x14ac:dyDescent="0.25">
      <c r="A659" s="23" t="s">
        <v>1286</v>
      </c>
      <c r="B659" s="24" t="s">
        <v>1287</v>
      </c>
      <c r="C659" s="24"/>
      <c r="D659" s="24" t="s">
        <v>1264</v>
      </c>
      <c r="E659" s="93" t="s">
        <v>1265</v>
      </c>
      <c r="F659" s="24" t="s">
        <v>1287</v>
      </c>
      <c r="G659" s="108">
        <v>0.2954</v>
      </c>
      <c r="H659" s="109">
        <v>157.62</v>
      </c>
      <c r="I659" s="99" t="s">
        <v>2209</v>
      </c>
      <c r="J659" s="25">
        <v>139.11000000000001</v>
      </c>
      <c r="K659" s="108">
        <v>0.26519999999999999</v>
      </c>
      <c r="L659" s="109">
        <v>143.49</v>
      </c>
      <c r="M659" s="25">
        <v>0.307</v>
      </c>
      <c r="N659" s="25">
        <v>202.98</v>
      </c>
      <c r="O659" s="108">
        <v>0.30059999999999998</v>
      </c>
      <c r="P659" s="109">
        <v>226.34</v>
      </c>
      <c r="Q659" s="108">
        <v>0.31740000000000002</v>
      </c>
      <c r="R659" s="115">
        <v>262.18192199999999</v>
      </c>
      <c r="S659" s="106">
        <f t="shared" si="82"/>
        <v>0.31740000000000002</v>
      </c>
      <c r="T659" s="114">
        <f t="shared" si="87"/>
        <v>262.18192199999999</v>
      </c>
      <c r="U659" s="106">
        <f t="shared" si="88"/>
        <v>0.31740000000000002</v>
      </c>
      <c r="V659" s="176">
        <f t="shared" si="89"/>
        <v>262.18192199999999</v>
      </c>
      <c r="W659" s="183">
        <v>0.3256</v>
      </c>
      <c r="X659" s="174">
        <f t="shared" si="83"/>
        <v>357.67</v>
      </c>
      <c r="Y659" s="114">
        <f t="shared" si="84"/>
        <v>383.09</v>
      </c>
      <c r="Z659" s="181">
        <f>_xlfn.XLOOKUP(A659,'[1]DRG koeficienti'!$A:$A,'[1]DRG koeficienti'!$F:$F)</f>
        <v>0.36880000000000002</v>
      </c>
      <c r="AA659" s="177">
        <f t="shared" si="85"/>
        <v>466.60576000000003</v>
      </c>
      <c r="AB659" s="181">
        <f>_xlfn.XLOOKUP(A659,[2]KK_DRG_koef_2025a!$A:$A,[2]KK_DRG_koef_2025a!$AA:$AA)</f>
        <v>0.32750000000000001</v>
      </c>
      <c r="AC659" s="177">
        <f t="shared" si="86"/>
        <v>428.28157500000003</v>
      </c>
    </row>
    <row r="660" spans="1:29" ht="30" x14ac:dyDescent="0.25">
      <c r="A660" s="23" t="s">
        <v>1288</v>
      </c>
      <c r="B660" s="24" t="s">
        <v>1289</v>
      </c>
      <c r="C660" s="24"/>
      <c r="D660" s="24" t="s">
        <v>1264</v>
      </c>
      <c r="E660" s="93" t="s">
        <v>1265</v>
      </c>
      <c r="F660" s="24" t="s">
        <v>1289</v>
      </c>
      <c r="G660" s="108">
        <v>0.25540000000000002</v>
      </c>
      <c r="H660" s="109">
        <v>136.28</v>
      </c>
      <c r="I660" s="99" t="s">
        <v>2210</v>
      </c>
      <c r="J660" s="25">
        <v>93.27</v>
      </c>
      <c r="K660" s="108">
        <v>0.13880000000000001</v>
      </c>
      <c r="L660" s="109">
        <v>75.099999999999994</v>
      </c>
      <c r="M660" s="25">
        <v>0.1804</v>
      </c>
      <c r="N660" s="25">
        <v>119.28</v>
      </c>
      <c r="O660" s="108">
        <v>0.20699999999999999</v>
      </c>
      <c r="P660" s="109">
        <v>155.86000000000001</v>
      </c>
      <c r="Q660" s="108">
        <v>0.20319999999999999</v>
      </c>
      <c r="R660" s="115">
        <v>167.84929599999998</v>
      </c>
      <c r="S660" s="106">
        <f t="shared" si="82"/>
        <v>0.20319999999999999</v>
      </c>
      <c r="T660" s="114">
        <f t="shared" si="87"/>
        <v>167.84929599999998</v>
      </c>
      <c r="U660" s="106">
        <f t="shared" si="88"/>
        <v>0.20319999999999999</v>
      </c>
      <c r="V660" s="176">
        <f t="shared" si="89"/>
        <v>167.84929599999998</v>
      </c>
      <c r="W660" s="183">
        <v>0.19470000000000001</v>
      </c>
      <c r="X660" s="174">
        <f t="shared" si="83"/>
        <v>213.88</v>
      </c>
      <c r="Y660" s="114">
        <f t="shared" si="84"/>
        <v>229.08</v>
      </c>
      <c r="Z660" s="181">
        <f>_xlfn.XLOOKUP(A660,'[1]DRG koeficienti'!$A:$A,'[1]DRG koeficienti'!$F:$F)</f>
        <v>0.18479999999999999</v>
      </c>
      <c r="AA660" s="177">
        <f t="shared" si="85"/>
        <v>233.80895999999998</v>
      </c>
      <c r="AB660" s="181">
        <f>_xlfn.XLOOKUP(A660,[2]KK_DRG_koef_2025a!$A:$A,[2]KK_DRG_koef_2025a!$AA:$AA)</f>
        <v>0.19109999999999999</v>
      </c>
      <c r="AC660" s="177">
        <f t="shared" si="86"/>
        <v>249.90720299999998</v>
      </c>
    </row>
    <row r="661" spans="1:29" ht="30" x14ac:dyDescent="0.25">
      <c r="A661" s="23" t="s">
        <v>1290</v>
      </c>
      <c r="B661" s="24" t="s">
        <v>1291</v>
      </c>
      <c r="C661" s="24"/>
      <c r="D661" s="24" t="s">
        <v>1264</v>
      </c>
      <c r="E661" s="93" t="s">
        <v>1265</v>
      </c>
      <c r="F661" s="24" t="s">
        <v>1291</v>
      </c>
      <c r="G661" s="108">
        <v>0.62709999999999999</v>
      </c>
      <c r="H661" s="109">
        <v>334.61</v>
      </c>
      <c r="I661" s="99" t="s">
        <v>2211</v>
      </c>
      <c r="J661" s="25">
        <v>224.69</v>
      </c>
      <c r="K661" s="108">
        <v>0.41339999999999999</v>
      </c>
      <c r="L661" s="109">
        <v>223.68</v>
      </c>
      <c r="M661" s="25">
        <v>0.40100000000000002</v>
      </c>
      <c r="N661" s="25">
        <v>265.13</v>
      </c>
      <c r="O661" s="108">
        <v>0.38850000000000001</v>
      </c>
      <c r="P661" s="109">
        <v>292.52</v>
      </c>
      <c r="Q661" s="108">
        <v>0.4108</v>
      </c>
      <c r="R661" s="115">
        <v>339.333124</v>
      </c>
      <c r="S661" s="106">
        <f t="shared" si="82"/>
        <v>0.4108</v>
      </c>
      <c r="T661" s="114">
        <f t="shared" si="87"/>
        <v>339.333124</v>
      </c>
      <c r="U661" s="106">
        <f t="shared" si="88"/>
        <v>0.4108</v>
      </c>
      <c r="V661" s="176">
        <f t="shared" si="89"/>
        <v>339.333124</v>
      </c>
      <c r="W661" s="183">
        <v>0.42509999999999998</v>
      </c>
      <c r="X661" s="174">
        <f t="shared" si="83"/>
        <v>466.98</v>
      </c>
      <c r="Y661" s="114">
        <f t="shared" si="84"/>
        <v>500.16</v>
      </c>
      <c r="Z661" s="181">
        <f>_xlfn.XLOOKUP(A661,'[1]DRG koeficienti'!$A:$A,'[1]DRG koeficienti'!$F:$F)</f>
        <v>0.39200000000000002</v>
      </c>
      <c r="AA661" s="177">
        <f t="shared" si="85"/>
        <v>495.95840000000004</v>
      </c>
      <c r="AB661" s="181">
        <f>_xlfn.XLOOKUP(A661,[2]KK_DRG_koef_2025a!$A:$A,[2]KK_DRG_koef_2025a!$AA:$AA)</f>
        <v>0.437</v>
      </c>
      <c r="AC661" s="177">
        <f t="shared" si="86"/>
        <v>571.47801000000004</v>
      </c>
    </row>
    <row r="662" spans="1:29" ht="30" x14ac:dyDescent="0.25">
      <c r="A662" s="23" t="s">
        <v>1292</v>
      </c>
      <c r="B662" s="24" t="s">
        <v>1293</v>
      </c>
      <c r="C662" s="24"/>
      <c r="D662" s="24" t="s">
        <v>1264</v>
      </c>
      <c r="E662" s="93" t="s">
        <v>1265</v>
      </c>
      <c r="F662" s="24" t="s">
        <v>1293</v>
      </c>
      <c r="G662" s="108">
        <v>0.33050000000000002</v>
      </c>
      <c r="H662" s="109">
        <v>176.35</v>
      </c>
      <c r="I662" s="99" t="s">
        <v>2212</v>
      </c>
      <c r="J662" s="25">
        <v>122.25</v>
      </c>
      <c r="K662" s="108">
        <v>0.21190000000000001</v>
      </c>
      <c r="L662" s="109">
        <v>114.65</v>
      </c>
      <c r="M662" s="25">
        <v>0.23430000000000001</v>
      </c>
      <c r="N662" s="25">
        <v>154.91</v>
      </c>
      <c r="O662" s="108">
        <v>0.2525</v>
      </c>
      <c r="P662" s="109">
        <v>190.12</v>
      </c>
      <c r="Q662" s="108">
        <v>0.25509999999999999</v>
      </c>
      <c r="R662" s="115">
        <v>210.72025299999999</v>
      </c>
      <c r="S662" s="106">
        <f t="shared" si="82"/>
        <v>0.25509999999999999</v>
      </c>
      <c r="T662" s="114">
        <f t="shared" si="87"/>
        <v>210.72025299999999</v>
      </c>
      <c r="U662" s="106">
        <f t="shared" si="88"/>
        <v>0.25509999999999999</v>
      </c>
      <c r="V662" s="176">
        <f t="shared" si="89"/>
        <v>210.72025299999999</v>
      </c>
      <c r="W662" s="183">
        <v>0.23449999999999999</v>
      </c>
      <c r="X662" s="174">
        <f t="shared" si="83"/>
        <v>257.60000000000002</v>
      </c>
      <c r="Y662" s="114">
        <f t="shared" si="84"/>
        <v>275.91000000000003</v>
      </c>
      <c r="Z662" s="181">
        <f>_xlfn.XLOOKUP(A662,'[1]DRG koeficienti'!$A:$A,'[1]DRG koeficienti'!$F:$F)</f>
        <v>0.30819999999999997</v>
      </c>
      <c r="AA662" s="177">
        <f t="shared" si="85"/>
        <v>389.93464</v>
      </c>
      <c r="AB662" s="181">
        <f>_xlfn.XLOOKUP(A662,[2]KK_DRG_koef_2025a!$A:$A,[2]KK_DRG_koef_2025a!$AA:$AA)</f>
        <v>0.25409999999999999</v>
      </c>
      <c r="AC662" s="177">
        <f t="shared" si="86"/>
        <v>332.29419300000001</v>
      </c>
    </row>
    <row r="663" spans="1:29" ht="30" x14ac:dyDescent="0.25">
      <c r="A663" s="23" t="s">
        <v>1294</v>
      </c>
      <c r="B663" s="24" t="s">
        <v>1295</v>
      </c>
      <c r="C663" s="24"/>
      <c r="D663" s="24" t="s">
        <v>1264</v>
      </c>
      <c r="E663" s="93" t="s">
        <v>1265</v>
      </c>
      <c r="F663" s="24" t="s">
        <v>1295</v>
      </c>
      <c r="G663" s="108">
        <v>0.22320000000000001</v>
      </c>
      <c r="H663" s="109">
        <v>119.1</v>
      </c>
      <c r="I663" s="99" t="s">
        <v>2213</v>
      </c>
      <c r="J663" s="25">
        <v>91.8</v>
      </c>
      <c r="K663" s="108">
        <v>0.1991</v>
      </c>
      <c r="L663" s="109">
        <v>107.73</v>
      </c>
      <c r="M663" s="25">
        <v>0.14929999999999999</v>
      </c>
      <c r="N663" s="25">
        <v>98.71</v>
      </c>
      <c r="O663" s="108">
        <v>0.18740000000000001</v>
      </c>
      <c r="P663" s="109">
        <v>141.1</v>
      </c>
      <c r="Q663" s="108">
        <v>0.17460000000000001</v>
      </c>
      <c r="R663" s="115">
        <v>144.22483800000001</v>
      </c>
      <c r="S663" s="106">
        <f t="shared" si="82"/>
        <v>0.17460000000000001</v>
      </c>
      <c r="T663" s="114">
        <f t="shared" si="87"/>
        <v>144.22483800000001</v>
      </c>
      <c r="U663" s="106">
        <f t="shared" si="88"/>
        <v>0.17460000000000001</v>
      </c>
      <c r="V663" s="176">
        <f t="shared" si="89"/>
        <v>144.22483800000001</v>
      </c>
      <c r="W663" s="183">
        <v>0.22140000000000001</v>
      </c>
      <c r="X663" s="174">
        <f t="shared" si="83"/>
        <v>243.21</v>
      </c>
      <c r="Y663" s="114">
        <f t="shared" si="84"/>
        <v>260.49</v>
      </c>
      <c r="Z663" s="181">
        <f>_xlfn.XLOOKUP(A663,'[1]DRG koeficienti'!$A:$A,'[1]DRG koeficienti'!$F:$F)</f>
        <v>0.19239999999999999</v>
      </c>
      <c r="AA663" s="177">
        <f t="shared" si="85"/>
        <v>243.42447999999999</v>
      </c>
      <c r="AB663" s="181">
        <f>_xlfn.XLOOKUP(A663,[2]KK_DRG_koef_2025a!$A:$A,[2]KK_DRG_koef_2025a!$AA:$AA)</f>
        <v>0.1837</v>
      </c>
      <c r="AC663" s="177">
        <f t="shared" si="86"/>
        <v>240.23000100000002</v>
      </c>
    </row>
    <row r="664" spans="1:29" ht="30" x14ac:dyDescent="0.25">
      <c r="A664" s="23" t="s">
        <v>1296</v>
      </c>
      <c r="B664" s="24" t="s">
        <v>1297</v>
      </c>
      <c r="C664" s="24"/>
      <c r="D664" s="24" t="s">
        <v>1264</v>
      </c>
      <c r="E664" s="93" t="s">
        <v>1265</v>
      </c>
      <c r="F664" s="24" t="s">
        <v>1297</v>
      </c>
      <c r="G664" s="108">
        <v>1.1432</v>
      </c>
      <c r="H664" s="109">
        <v>610</v>
      </c>
      <c r="I664" s="99" t="s">
        <v>2214</v>
      </c>
      <c r="J664" s="25">
        <v>641.04999999999995</v>
      </c>
      <c r="K664" s="108">
        <v>2.8123999999999998</v>
      </c>
      <c r="L664" s="109">
        <v>1521.71</v>
      </c>
      <c r="M664" s="25">
        <v>1.1546000000000001</v>
      </c>
      <c r="N664" s="25">
        <v>763.4</v>
      </c>
      <c r="O664" s="108">
        <v>1.5708</v>
      </c>
      <c r="P664" s="109">
        <v>1182.75</v>
      </c>
      <c r="Q664" s="108">
        <v>1.5909</v>
      </c>
      <c r="R664" s="115">
        <v>1314.1311269999999</v>
      </c>
      <c r="S664" s="106">
        <f t="shared" si="82"/>
        <v>1.5909</v>
      </c>
      <c r="T664" s="114">
        <f t="shared" si="87"/>
        <v>1314.1311269999999</v>
      </c>
      <c r="U664" s="106">
        <f t="shared" si="88"/>
        <v>1.5909</v>
      </c>
      <c r="V664" s="176">
        <f t="shared" si="89"/>
        <v>1314.1311269999999</v>
      </c>
      <c r="W664" s="183">
        <v>1.2625</v>
      </c>
      <c r="X664" s="174">
        <f t="shared" si="83"/>
        <v>1386.87</v>
      </c>
      <c r="Y664" s="114">
        <f t="shared" si="84"/>
        <v>1485.42</v>
      </c>
      <c r="Z664" s="181">
        <f>_xlfn.XLOOKUP(A664,'[1]DRG koeficienti'!$A:$A,'[1]DRG koeficienti'!$F:$F)</f>
        <v>1.1438999999999999</v>
      </c>
      <c r="AA664" s="177">
        <f t="shared" si="85"/>
        <v>1447.2622799999999</v>
      </c>
      <c r="AB664" s="181">
        <f>_xlfn.XLOOKUP(A664,[2]KK_DRG_koef_2025a!$A:$A,[2]KK_DRG_koef_2025a!$AA:$AA)</f>
        <v>1.1781999999999999</v>
      </c>
      <c r="AC664" s="177">
        <f t="shared" si="86"/>
        <v>1540.767486</v>
      </c>
    </row>
    <row r="665" spans="1:29" ht="30" x14ac:dyDescent="0.25">
      <c r="A665" s="23" t="s">
        <v>1298</v>
      </c>
      <c r="B665" s="24" t="s">
        <v>1299</v>
      </c>
      <c r="C665" s="24"/>
      <c r="D665" s="24" t="s">
        <v>1264</v>
      </c>
      <c r="E665" s="93" t="s">
        <v>1265</v>
      </c>
      <c r="F665" s="24" t="s">
        <v>1299</v>
      </c>
      <c r="G665" s="108">
        <v>1.7457</v>
      </c>
      <c r="H665" s="109">
        <v>931.49</v>
      </c>
      <c r="I665" s="99" t="s">
        <v>2215</v>
      </c>
      <c r="J665" s="25">
        <v>574.14</v>
      </c>
      <c r="K665" s="108">
        <v>0.51400000000000001</v>
      </c>
      <c r="L665" s="109">
        <v>278.11</v>
      </c>
      <c r="M665" s="25">
        <v>0.60729999999999995</v>
      </c>
      <c r="N665" s="25">
        <v>401.53</v>
      </c>
      <c r="O665" s="108">
        <v>0.94279999999999997</v>
      </c>
      <c r="P665" s="109">
        <v>709.89</v>
      </c>
      <c r="Q665" s="108">
        <v>0.62509999999999999</v>
      </c>
      <c r="R665" s="115">
        <v>516.35135300000002</v>
      </c>
      <c r="S665" s="106">
        <f t="shared" si="82"/>
        <v>0.62509999999999999</v>
      </c>
      <c r="T665" s="114">
        <f t="shared" si="87"/>
        <v>516.35135300000002</v>
      </c>
      <c r="U665" s="106">
        <f t="shared" si="88"/>
        <v>0.62509999999999999</v>
      </c>
      <c r="V665" s="176">
        <f t="shared" si="89"/>
        <v>516.35135300000002</v>
      </c>
      <c r="W665" s="183">
        <v>0.59460000000000002</v>
      </c>
      <c r="X665" s="174">
        <f t="shared" si="83"/>
        <v>653.16999999999996</v>
      </c>
      <c r="Y665" s="114">
        <f t="shared" si="84"/>
        <v>699.59</v>
      </c>
      <c r="Z665" s="181">
        <f>_xlfn.XLOOKUP(A665,'[1]DRG koeficienti'!$A:$A,'[1]DRG koeficienti'!$F:$F)</f>
        <v>0.67949999999999999</v>
      </c>
      <c r="AA665" s="177">
        <f t="shared" si="85"/>
        <v>859.70339999999999</v>
      </c>
      <c r="AB665" s="181">
        <f>_xlfn.XLOOKUP(A665,[2]KK_DRG_koef_2025a!$A:$A,[2]KK_DRG_koef_2025a!$AA:$AA)</f>
        <v>0.59009999999999996</v>
      </c>
      <c r="AC665" s="177">
        <f t="shared" si="86"/>
        <v>771.69147299999997</v>
      </c>
    </row>
    <row r="666" spans="1:29" ht="30" x14ac:dyDescent="0.25">
      <c r="A666" s="23" t="s">
        <v>1300</v>
      </c>
      <c r="B666" s="24" t="s">
        <v>1301</v>
      </c>
      <c r="C666" s="24"/>
      <c r="D666" s="24" t="s">
        <v>1264</v>
      </c>
      <c r="E666" s="93" t="s">
        <v>1265</v>
      </c>
      <c r="F666" s="24" t="s">
        <v>1301</v>
      </c>
      <c r="G666" s="108">
        <v>1.3148</v>
      </c>
      <c r="H666" s="109">
        <v>701.56</v>
      </c>
      <c r="I666" s="99" t="s">
        <v>2216</v>
      </c>
      <c r="J666" s="25">
        <v>507.88</v>
      </c>
      <c r="K666" s="108">
        <v>0.92379999999999995</v>
      </c>
      <c r="L666" s="109">
        <v>499.84</v>
      </c>
      <c r="M666" s="25">
        <v>0.8992</v>
      </c>
      <c r="N666" s="25">
        <v>594.53</v>
      </c>
      <c r="O666" s="108">
        <v>0.79159999999999997</v>
      </c>
      <c r="P666" s="109">
        <v>596.04</v>
      </c>
      <c r="Q666" s="108">
        <v>0.86499999999999999</v>
      </c>
      <c r="R666" s="115">
        <v>714.51594999999998</v>
      </c>
      <c r="S666" s="106">
        <f t="shared" si="82"/>
        <v>0.86499999999999999</v>
      </c>
      <c r="T666" s="114">
        <f t="shared" si="87"/>
        <v>714.51594999999998</v>
      </c>
      <c r="U666" s="106">
        <f t="shared" si="88"/>
        <v>0.86499999999999999</v>
      </c>
      <c r="V666" s="176">
        <f t="shared" si="89"/>
        <v>714.51594999999998</v>
      </c>
      <c r="W666" s="183">
        <v>0.75</v>
      </c>
      <c r="X666" s="174">
        <f t="shared" si="83"/>
        <v>823.88</v>
      </c>
      <c r="Y666" s="114">
        <f t="shared" si="84"/>
        <v>882.43</v>
      </c>
      <c r="Z666" s="181">
        <f>_xlfn.XLOOKUP(A666,'[1]DRG koeficienti'!$A:$A,'[1]DRG koeficienti'!$F:$F)</f>
        <v>0.73560000000000003</v>
      </c>
      <c r="AA666" s="177">
        <f t="shared" si="85"/>
        <v>930.68112000000008</v>
      </c>
      <c r="AB666" s="181">
        <f>_xlfn.XLOOKUP(A666,[2]KK_DRG_koef_2025a!$A:$A,[2]KK_DRG_koef_2025a!$AA:$AA)</f>
        <v>0.78459999999999996</v>
      </c>
      <c r="AC666" s="177">
        <f t="shared" si="86"/>
        <v>1026.044958</v>
      </c>
    </row>
    <row r="667" spans="1:29" ht="30" x14ac:dyDescent="0.25">
      <c r="A667" s="23" t="s">
        <v>1302</v>
      </c>
      <c r="B667" s="24" t="s">
        <v>1303</v>
      </c>
      <c r="C667" s="24"/>
      <c r="D667" s="24" t="s">
        <v>1264</v>
      </c>
      <c r="E667" s="93" t="s">
        <v>1265</v>
      </c>
      <c r="F667" s="24" t="s">
        <v>1303</v>
      </c>
      <c r="G667" s="108">
        <v>0.54969999999999997</v>
      </c>
      <c r="H667" s="109">
        <v>293.31</v>
      </c>
      <c r="I667" s="99" t="s">
        <v>2217</v>
      </c>
      <c r="J667" s="25">
        <v>176.66</v>
      </c>
      <c r="K667" s="108">
        <v>0.3049</v>
      </c>
      <c r="L667" s="109">
        <v>164.97</v>
      </c>
      <c r="M667" s="25">
        <v>0.34960000000000002</v>
      </c>
      <c r="N667" s="25">
        <v>231.15</v>
      </c>
      <c r="O667" s="108">
        <v>0.43290000000000001</v>
      </c>
      <c r="P667" s="109">
        <v>325.95999999999998</v>
      </c>
      <c r="Q667" s="108">
        <v>0.34499999999999997</v>
      </c>
      <c r="R667" s="115">
        <v>284.98034999999999</v>
      </c>
      <c r="S667" s="106">
        <f t="shared" si="82"/>
        <v>0.34499999999999997</v>
      </c>
      <c r="T667" s="114">
        <f t="shared" si="87"/>
        <v>284.98034999999999</v>
      </c>
      <c r="U667" s="106">
        <f t="shared" si="88"/>
        <v>0.34499999999999997</v>
      </c>
      <c r="V667" s="176">
        <f t="shared" si="89"/>
        <v>284.98034999999999</v>
      </c>
      <c r="W667" s="183">
        <v>0.4546</v>
      </c>
      <c r="X667" s="174">
        <f t="shared" si="83"/>
        <v>499.38</v>
      </c>
      <c r="Y667" s="114">
        <f t="shared" si="84"/>
        <v>534.87</v>
      </c>
      <c r="Z667" s="181">
        <f>_xlfn.XLOOKUP(A667,'[1]DRG koeficienti'!$A:$A,'[1]DRG koeficienti'!$F:$F)</f>
        <v>0.33429999999999999</v>
      </c>
      <c r="AA667" s="177">
        <f t="shared" si="85"/>
        <v>422.95636000000002</v>
      </c>
      <c r="AB667" s="181">
        <f>_xlfn.XLOOKUP(A667,[2]KK_DRG_koef_2025a!$A:$A,[2]KK_DRG_koef_2025a!$AA:$AA)</f>
        <v>0.34279999999999999</v>
      </c>
      <c r="AC667" s="177">
        <f t="shared" si="86"/>
        <v>448.28984400000002</v>
      </c>
    </row>
    <row r="668" spans="1:29" ht="30" x14ac:dyDescent="0.25">
      <c r="A668" s="23" t="s">
        <v>1304</v>
      </c>
      <c r="B668" s="24" t="s">
        <v>1305</v>
      </c>
      <c r="C668" s="24"/>
      <c r="D668" s="24" t="s">
        <v>1264</v>
      </c>
      <c r="E668" s="93" t="s">
        <v>1265</v>
      </c>
      <c r="F668" s="24" t="s">
        <v>1305</v>
      </c>
      <c r="G668" s="108">
        <v>0.76690000000000003</v>
      </c>
      <c r="H668" s="109">
        <v>409.21</v>
      </c>
      <c r="I668" s="99" t="s">
        <v>2218</v>
      </c>
      <c r="J668" s="25">
        <v>364.73</v>
      </c>
      <c r="K668" s="108">
        <v>0.65859999999999996</v>
      </c>
      <c r="L668" s="109">
        <v>356.35</v>
      </c>
      <c r="M668" s="25">
        <v>0.48159999999999997</v>
      </c>
      <c r="N668" s="25">
        <v>318.42</v>
      </c>
      <c r="O668" s="108">
        <v>0.45</v>
      </c>
      <c r="P668" s="109">
        <v>338.83</v>
      </c>
      <c r="Q668" s="108">
        <v>0.53769999999999996</v>
      </c>
      <c r="R668" s="115">
        <v>444.15633099999997</v>
      </c>
      <c r="S668" s="106">
        <f t="shared" si="82"/>
        <v>0.53769999999999996</v>
      </c>
      <c r="T668" s="114">
        <f t="shared" si="87"/>
        <v>444.15633099999997</v>
      </c>
      <c r="U668" s="106">
        <f t="shared" si="88"/>
        <v>0.53769999999999996</v>
      </c>
      <c r="V668" s="176">
        <f t="shared" si="89"/>
        <v>444.15633099999997</v>
      </c>
      <c r="W668" s="183">
        <v>0.45219999999999999</v>
      </c>
      <c r="X668" s="174">
        <f t="shared" si="83"/>
        <v>496.75</v>
      </c>
      <c r="Y668" s="114">
        <f t="shared" si="84"/>
        <v>532.04</v>
      </c>
      <c r="Z668" s="181">
        <f>_xlfn.XLOOKUP(A668,'[1]DRG koeficienti'!$A:$A,'[1]DRG koeficienti'!$F:$F)</f>
        <v>0.48349999999999999</v>
      </c>
      <c r="AA668" s="177">
        <f t="shared" si="85"/>
        <v>611.7242</v>
      </c>
      <c r="AB668" s="181">
        <f>_xlfn.XLOOKUP(A668,[2]KK_DRG_koef_2025a!$A:$A,[2]KK_DRG_koef_2025a!$AA:$AA)</f>
        <v>0.47499999999999998</v>
      </c>
      <c r="AC668" s="177">
        <f t="shared" si="86"/>
        <v>621.17174999999997</v>
      </c>
    </row>
    <row r="669" spans="1:29" ht="30" x14ac:dyDescent="0.25">
      <c r="A669" s="23" t="s">
        <v>1306</v>
      </c>
      <c r="B669" s="24" t="s">
        <v>1307</v>
      </c>
      <c r="C669" s="24"/>
      <c r="D669" s="24" t="s">
        <v>1264</v>
      </c>
      <c r="E669" s="93" t="s">
        <v>1265</v>
      </c>
      <c r="F669" s="24" t="s">
        <v>1307</v>
      </c>
      <c r="G669" s="108">
        <v>0.49809999999999999</v>
      </c>
      <c r="H669" s="109">
        <v>265.77999999999997</v>
      </c>
      <c r="I669" s="99" t="s">
        <v>2219</v>
      </c>
      <c r="J669" s="25">
        <v>189.71</v>
      </c>
      <c r="K669" s="108">
        <v>0.35870000000000002</v>
      </c>
      <c r="L669" s="109">
        <v>194.08</v>
      </c>
      <c r="M669" s="25">
        <v>0.40439999999999998</v>
      </c>
      <c r="N669" s="25">
        <v>267.38</v>
      </c>
      <c r="O669" s="108">
        <v>0.42030000000000001</v>
      </c>
      <c r="P669" s="109">
        <v>316.47000000000003</v>
      </c>
      <c r="Q669" s="108">
        <v>0.29820000000000002</v>
      </c>
      <c r="R669" s="115">
        <v>246.322146</v>
      </c>
      <c r="S669" s="106">
        <f t="shared" si="82"/>
        <v>0.29820000000000002</v>
      </c>
      <c r="T669" s="114">
        <f t="shared" si="87"/>
        <v>246.322146</v>
      </c>
      <c r="U669" s="106">
        <f t="shared" si="88"/>
        <v>0.29820000000000002</v>
      </c>
      <c r="V669" s="176">
        <f t="shared" si="89"/>
        <v>246.322146</v>
      </c>
      <c r="W669" s="183">
        <v>0.32679999999999998</v>
      </c>
      <c r="X669" s="174">
        <f t="shared" si="83"/>
        <v>358.99</v>
      </c>
      <c r="Y669" s="114">
        <f t="shared" si="84"/>
        <v>384.5</v>
      </c>
      <c r="Z669" s="181">
        <f>_xlfn.XLOOKUP(A669,'[1]DRG koeficienti'!$A:$A,'[1]DRG koeficienti'!$F:$F)</f>
        <v>0.39419999999999999</v>
      </c>
      <c r="AA669" s="177">
        <f t="shared" si="85"/>
        <v>498.74184000000002</v>
      </c>
      <c r="AB669" s="181">
        <f>_xlfn.XLOOKUP(A669,[2]KK_DRG_koef_2025a!$A:$A,[2]KK_DRG_koef_2025a!$AA:$AA)</f>
        <v>0.41909999999999997</v>
      </c>
      <c r="AC669" s="177">
        <f t="shared" si="86"/>
        <v>548.06964299999993</v>
      </c>
    </row>
    <row r="670" spans="1:29" ht="30" x14ac:dyDescent="0.25">
      <c r="A670" s="23" t="s">
        <v>1308</v>
      </c>
      <c r="B670" s="24" t="s">
        <v>1309</v>
      </c>
      <c r="C670" s="24"/>
      <c r="D670" s="24" t="s">
        <v>1310</v>
      </c>
      <c r="E670" s="93" t="s">
        <v>1311</v>
      </c>
      <c r="F670" s="24" t="s">
        <v>1309</v>
      </c>
      <c r="G670" s="108">
        <v>0.24940000000000001</v>
      </c>
      <c r="H670" s="109">
        <v>133.08000000000001</v>
      </c>
      <c r="I670" s="99" t="s">
        <v>2220</v>
      </c>
      <c r="J670" s="25">
        <v>128.69</v>
      </c>
      <c r="K670" s="108">
        <v>0.17630000000000001</v>
      </c>
      <c r="L670" s="109">
        <v>95.39</v>
      </c>
      <c r="M670" s="25">
        <v>0.1734</v>
      </c>
      <c r="N670" s="25">
        <v>114.65</v>
      </c>
      <c r="O670" s="108">
        <v>0.1701</v>
      </c>
      <c r="P670" s="109">
        <v>128.08000000000001</v>
      </c>
      <c r="Q670" s="108">
        <v>0.2084</v>
      </c>
      <c r="R670" s="115">
        <v>172.14465200000001</v>
      </c>
      <c r="S670" s="106">
        <f t="shared" si="82"/>
        <v>0.2084</v>
      </c>
      <c r="T670" s="114">
        <f t="shared" si="87"/>
        <v>172.14465200000001</v>
      </c>
      <c r="U670" s="106">
        <f t="shared" si="88"/>
        <v>0.2084</v>
      </c>
      <c r="V670" s="176">
        <f t="shared" si="89"/>
        <v>172.14465200000001</v>
      </c>
      <c r="W670" s="183">
        <v>0.2402</v>
      </c>
      <c r="X670" s="174">
        <f t="shared" si="83"/>
        <v>263.86</v>
      </c>
      <c r="Y670" s="114">
        <f t="shared" si="84"/>
        <v>282.61</v>
      </c>
      <c r="Z670" s="181">
        <f>_xlfn.XLOOKUP(A670,'[1]DRG koeficienti'!$A:$A,'[1]DRG koeficienti'!$F:$F)</f>
        <v>0.21940000000000001</v>
      </c>
      <c r="AA670" s="177">
        <f t="shared" si="85"/>
        <v>277.58488</v>
      </c>
      <c r="AB670" s="181">
        <f>_xlfn.XLOOKUP(A670,[2]KK_DRG_koef_2025a!$A:$A,[2]KK_DRG_koef_2025a!$AA:$AA)</f>
        <v>0.2354</v>
      </c>
      <c r="AC670" s="177">
        <f t="shared" si="86"/>
        <v>307.83964200000003</v>
      </c>
    </row>
    <row r="671" spans="1:29" x14ac:dyDescent="0.25">
      <c r="A671" s="23" t="s">
        <v>1312</v>
      </c>
      <c r="B671" s="24" t="s">
        <v>1313</v>
      </c>
      <c r="C671" s="24"/>
      <c r="D671" s="24" t="s">
        <v>1310</v>
      </c>
      <c r="E671" s="93" t="s">
        <v>1311</v>
      </c>
      <c r="F671" s="24" t="s">
        <v>1313</v>
      </c>
      <c r="G671" s="108">
        <v>0.84460000000000002</v>
      </c>
      <c r="H671" s="109">
        <v>450.67</v>
      </c>
      <c r="I671" s="99" t="s">
        <v>2221</v>
      </c>
      <c r="J671" s="25">
        <v>126.51</v>
      </c>
      <c r="K671" s="108">
        <v>0.78639999999999999</v>
      </c>
      <c r="L671" s="109">
        <v>425.5</v>
      </c>
      <c r="M671" s="25">
        <v>0.24940000000000001</v>
      </c>
      <c r="N671" s="25">
        <v>164.9</v>
      </c>
      <c r="O671" s="108">
        <v>1.33</v>
      </c>
      <c r="P671" s="109">
        <v>1001.44</v>
      </c>
      <c r="Q671" s="108">
        <v>0.70240000000000002</v>
      </c>
      <c r="R671" s="115">
        <v>580.20347200000003</v>
      </c>
      <c r="S671" s="106">
        <f t="shared" si="82"/>
        <v>0.70240000000000002</v>
      </c>
      <c r="T671" s="114">
        <f t="shared" si="87"/>
        <v>580.20347200000003</v>
      </c>
      <c r="U671" s="106">
        <f t="shared" si="88"/>
        <v>0.70240000000000002</v>
      </c>
      <c r="V671" s="176">
        <f t="shared" si="89"/>
        <v>580.20347200000003</v>
      </c>
      <c r="W671" s="183">
        <v>0.70240000000000002</v>
      </c>
      <c r="X671" s="174">
        <f t="shared" si="83"/>
        <v>771.59</v>
      </c>
      <c r="Y671" s="114">
        <f t="shared" si="84"/>
        <v>826.42</v>
      </c>
      <c r="Z671" s="181">
        <f>_xlfn.XLOOKUP(A671,'[1]DRG koeficienti'!$A:$A,'[1]DRG koeficienti'!$F:$F)</f>
        <v>0.40410000000000001</v>
      </c>
      <c r="AA671" s="177">
        <f t="shared" si="85"/>
        <v>511.26732000000004</v>
      </c>
      <c r="AB671" s="181">
        <f>_xlfn.XLOOKUP(A671,[2]KK_DRG_koef_2025a!$A:$A,[2]KK_DRG_koef_2025a!$AA:$AA)</f>
        <v>8.2299999999999998E-2</v>
      </c>
      <c r="AC671" s="177">
        <f t="shared" si="86"/>
        <v>107.62617899999999</v>
      </c>
    </row>
    <row r="672" spans="1:29" x14ac:dyDescent="0.25">
      <c r="A672" s="23" t="s">
        <v>1314</v>
      </c>
      <c r="B672" s="24" t="s">
        <v>1315</v>
      </c>
      <c r="C672" s="24"/>
      <c r="D672" s="24" t="s">
        <v>1310</v>
      </c>
      <c r="E672" s="93" t="s">
        <v>1311</v>
      </c>
      <c r="F672" s="24" t="s">
        <v>1315</v>
      </c>
      <c r="G672" s="108">
        <v>1.8009999999999999</v>
      </c>
      <c r="H672" s="109">
        <v>961</v>
      </c>
      <c r="I672" s="99" t="s">
        <v>2222</v>
      </c>
      <c r="J672" s="25">
        <v>2177.64</v>
      </c>
      <c r="K672" s="108">
        <v>1.6026</v>
      </c>
      <c r="L672" s="109">
        <v>867.12</v>
      </c>
      <c r="M672" s="25">
        <v>8.8292000000000002</v>
      </c>
      <c r="N672" s="25">
        <v>5837.69</v>
      </c>
      <c r="O672" s="108">
        <v>3.4449000000000001</v>
      </c>
      <c r="P672" s="109">
        <v>2593.87</v>
      </c>
      <c r="Q672" s="108">
        <v>5.6772999999999998</v>
      </c>
      <c r="R672" s="115">
        <v>4689.6201189999992</v>
      </c>
      <c r="S672" s="106">
        <f t="shared" si="82"/>
        <v>5.6772999999999998</v>
      </c>
      <c r="T672" s="114">
        <f t="shared" si="87"/>
        <v>4689.6201189999992</v>
      </c>
      <c r="U672" s="106">
        <f t="shared" si="88"/>
        <v>5.6772999999999998</v>
      </c>
      <c r="V672" s="176">
        <f t="shared" si="89"/>
        <v>4689.6201189999992</v>
      </c>
      <c r="W672" s="183">
        <v>0.37209999999999999</v>
      </c>
      <c r="X672" s="174">
        <f t="shared" si="83"/>
        <v>408.76</v>
      </c>
      <c r="Y672" s="114">
        <f t="shared" si="84"/>
        <v>437.8</v>
      </c>
      <c r="Z672" s="181">
        <f>_xlfn.XLOOKUP(A672,'[1]DRG koeficienti'!$A:$A,'[1]DRG koeficienti'!$F:$F)</f>
        <v>0.37209999999999999</v>
      </c>
      <c r="AA672" s="177">
        <f t="shared" si="85"/>
        <v>470.78091999999998</v>
      </c>
      <c r="AB672" s="181">
        <f>_xlfn.XLOOKUP(A672,[2]KK_DRG_koef_2025a!$A:$A,[2]KK_DRG_koef_2025a!$AA:$AA)</f>
        <v>0.37209999999999999</v>
      </c>
      <c r="AC672" s="177">
        <f t="shared" si="86"/>
        <v>486.60633300000001</v>
      </c>
    </row>
    <row r="673" spans="1:29" x14ac:dyDescent="0.25">
      <c r="A673" s="23" t="s">
        <v>1316</v>
      </c>
      <c r="B673" s="24" t="s">
        <v>1317</v>
      </c>
      <c r="C673" s="24"/>
      <c r="D673" s="24" t="s">
        <v>1310</v>
      </c>
      <c r="E673" s="93" t="s">
        <v>1311</v>
      </c>
      <c r="F673" s="24" t="s">
        <v>1317</v>
      </c>
      <c r="G673" s="108">
        <v>1.0673999999999999</v>
      </c>
      <c r="H673" s="109">
        <v>569.54999999999995</v>
      </c>
      <c r="I673" s="99"/>
      <c r="J673" s="25"/>
      <c r="K673" s="108"/>
      <c r="L673" s="109"/>
      <c r="M673" s="25"/>
      <c r="N673" s="25"/>
      <c r="O673" s="108"/>
      <c r="P673" s="109"/>
      <c r="Q673" s="108">
        <v>1.0673999999999999</v>
      </c>
      <c r="R673" s="115">
        <v>881.70442199999991</v>
      </c>
      <c r="S673" s="106">
        <f t="shared" si="82"/>
        <v>1.0673999999999999</v>
      </c>
      <c r="T673" s="114">
        <f t="shared" si="87"/>
        <v>881.70442199999991</v>
      </c>
      <c r="U673" s="106">
        <f t="shared" si="88"/>
        <v>1.0673999999999999</v>
      </c>
      <c r="V673" s="176">
        <f t="shared" si="89"/>
        <v>881.70442199999991</v>
      </c>
      <c r="W673" s="183">
        <v>1.0673999999999999</v>
      </c>
      <c r="X673" s="174">
        <f t="shared" si="83"/>
        <v>1172.55</v>
      </c>
      <c r="Y673" s="114">
        <f t="shared" si="84"/>
        <v>1255.8699999999999</v>
      </c>
      <c r="Z673" s="181">
        <f>_xlfn.XLOOKUP(A673,'[1]DRG koeficienti'!$A:$A,'[1]DRG koeficienti'!$F:$F)</f>
        <v>1.0673999999999999</v>
      </c>
      <c r="AA673" s="177">
        <f t="shared" si="85"/>
        <v>1350.4744799999999</v>
      </c>
      <c r="AB673" s="181">
        <f>_xlfn.XLOOKUP(A673,[2]KK_DRG_koef_2025a!$A:$A,[2]KK_DRG_koef_2025a!$AA:$AA)</f>
        <v>1.0673999999999999</v>
      </c>
      <c r="AC673" s="177">
        <f t="shared" si="86"/>
        <v>1395.8710019999999</v>
      </c>
    </row>
    <row r="674" spans="1:29" ht="30" x14ac:dyDescent="0.25">
      <c r="A674" s="23" t="s">
        <v>1318</v>
      </c>
      <c r="B674" s="24" t="s">
        <v>1319</v>
      </c>
      <c r="C674" s="24"/>
      <c r="D674" s="24" t="s">
        <v>1310</v>
      </c>
      <c r="E674" s="93" t="s">
        <v>1311</v>
      </c>
      <c r="F674" s="24" t="s">
        <v>1319</v>
      </c>
      <c r="G674" s="108">
        <v>1.3044</v>
      </c>
      <c r="H674" s="109">
        <v>696.01</v>
      </c>
      <c r="I674" s="99" t="s">
        <v>2223</v>
      </c>
      <c r="J674" s="25">
        <v>400.21</v>
      </c>
      <c r="K674" s="108">
        <v>0.6069</v>
      </c>
      <c r="L674" s="109">
        <v>328.38</v>
      </c>
      <c r="M674" s="25">
        <v>1.2375</v>
      </c>
      <c r="N674" s="25">
        <v>818.21</v>
      </c>
      <c r="O674" s="108">
        <v>1.1549</v>
      </c>
      <c r="P674" s="109">
        <v>869.59</v>
      </c>
      <c r="Q674" s="108">
        <v>0.99409999999999998</v>
      </c>
      <c r="R674" s="115">
        <v>821.1564229999999</v>
      </c>
      <c r="S674" s="106">
        <f t="shared" si="82"/>
        <v>0.99409999999999998</v>
      </c>
      <c r="T674" s="114">
        <f t="shared" si="87"/>
        <v>821.1564229999999</v>
      </c>
      <c r="U674" s="106">
        <f t="shared" si="88"/>
        <v>0.99409999999999998</v>
      </c>
      <c r="V674" s="176">
        <f t="shared" si="89"/>
        <v>821.1564229999999</v>
      </c>
      <c r="W674" s="183">
        <v>0.96840000000000004</v>
      </c>
      <c r="X674" s="174">
        <f t="shared" si="83"/>
        <v>1063.8</v>
      </c>
      <c r="Y674" s="114">
        <f t="shared" si="84"/>
        <v>1139.3900000000001</v>
      </c>
      <c r="Z674" s="181">
        <f>_xlfn.XLOOKUP(A674,'[1]DRG koeficienti'!$A:$A,'[1]DRG koeficienti'!$F:$F)</f>
        <v>0.92469999999999997</v>
      </c>
      <c r="AA674" s="177">
        <f t="shared" si="85"/>
        <v>1169.9304400000001</v>
      </c>
      <c r="AB674" s="181">
        <f>_xlfn.XLOOKUP(A674,[2]KK_DRG_koef_2025a!$A:$A,[2]KK_DRG_koef_2025a!$AA:$AA)</f>
        <v>0.85050000000000003</v>
      </c>
      <c r="AC674" s="177">
        <f t="shared" si="86"/>
        <v>1112.224365</v>
      </c>
    </row>
    <row r="675" spans="1:29" ht="30" x14ac:dyDescent="0.25">
      <c r="A675" s="23" t="s">
        <v>1320</v>
      </c>
      <c r="B675" s="24" t="s">
        <v>1321</v>
      </c>
      <c r="C675" s="24"/>
      <c r="D675" s="24" t="s">
        <v>1310</v>
      </c>
      <c r="E675" s="93" t="s">
        <v>1311</v>
      </c>
      <c r="F675" s="24" t="s">
        <v>1321</v>
      </c>
      <c r="G675" s="108">
        <v>0.3296</v>
      </c>
      <c r="H675" s="109">
        <v>175.87</v>
      </c>
      <c r="I675" s="99" t="s">
        <v>2224</v>
      </c>
      <c r="J675" s="25">
        <v>159.25</v>
      </c>
      <c r="K675" s="108">
        <v>8.6400000000000005E-2</v>
      </c>
      <c r="L675" s="109">
        <v>46.75</v>
      </c>
      <c r="M675" s="25">
        <v>0.17749999999999999</v>
      </c>
      <c r="N675" s="25">
        <v>117.36</v>
      </c>
      <c r="O675" s="108">
        <v>0.42930000000000001</v>
      </c>
      <c r="P675" s="109">
        <v>323.25</v>
      </c>
      <c r="Q675" s="108">
        <v>0.42930000000000001</v>
      </c>
      <c r="R675" s="115">
        <v>354.61467900000002</v>
      </c>
      <c r="S675" s="106">
        <f t="shared" si="82"/>
        <v>0.42930000000000001</v>
      </c>
      <c r="T675" s="114">
        <f t="shared" si="87"/>
        <v>354.61467900000002</v>
      </c>
      <c r="U675" s="106">
        <f t="shared" si="88"/>
        <v>0.42930000000000001</v>
      </c>
      <c r="V675" s="176">
        <f t="shared" si="89"/>
        <v>354.61467900000002</v>
      </c>
      <c r="W675" s="183">
        <v>0.39429999999999998</v>
      </c>
      <c r="X675" s="174">
        <f t="shared" si="83"/>
        <v>433.14</v>
      </c>
      <c r="Y675" s="114">
        <f t="shared" si="84"/>
        <v>463.92</v>
      </c>
      <c r="Z675" s="181">
        <f>_xlfn.XLOOKUP(A675,'[1]DRG koeficienti'!$A:$A,'[1]DRG koeficienti'!$F:$F)</f>
        <v>0.39429999999999998</v>
      </c>
      <c r="AA675" s="177">
        <f t="shared" si="85"/>
        <v>498.86836</v>
      </c>
      <c r="AB675" s="181">
        <f>_xlfn.XLOOKUP(A675,[2]KK_DRG_koef_2025a!$A:$A,[2]KK_DRG_koef_2025a!$AA:$AA)</f>
        <v>0.39429999999999998</v>
      </c>
      <c r="AC675" s="177">
        <f t="shared" si="86"/>
        <v>515.63793899999996</v>
      </c>
    </row>
    <row r="676" spans="1:29" x14ac:dyDescent="0.25">
      <c r="A676" s="23" t="s">
        <v>1322</v>
      </c>
      <c r="B676" s="24" t="s">
        <v>1323</v>
      </c>
      <c r="C676" s="24"/>
      <c r="D676" s="24" t="s">
        <v>1310</v>
      </c>
      <c r="E676" s="93" t="s">
        <v>1311</v>
      </c>
      <c r="F676" s="24" t="s">
        <v>1323</v>
      </c>
      <c r="G676" s="108">
        <v>0.73760000000000003</v>
      </c>
      <c r="H676" s="109">
        <v>393.58</v>
      </c>
      <c r="I676" s="99" t="s">
        <v>2225</v>
      </c>
      <c r="J676" s="25">
        <v>353.43</v>
      </c>
      <c r="K676" s="108">
        <v>0.55940000000000001</v>
      </c>
      <c r="L676" s="109">
        <v>302.67</v>
      </c>
      <c r="M676" s="25">
        <v>0.57630000000000003</v>
      </c>
      <c r="N676" s="25">
        <v>381.04</v>
      </c>
      <c r="O676" s="108">
        <v>0.61539999999999995</v>
      </c>
      <c r="P676" s="109">
        <v>463.37</v>
      </c>
      <c r="Q676" s="108">
        <v>0.59950000000000003</v>
      </c>
      <c r="R676" s="115">
        <v>495.20498500000002</v>
      </c>
      <c r="S676" s="106">
        <f t="shared" si="82"/>
        <v>0.59950000000000003</v>
      </c>
      <c r="T676" s="114">
        <f t="shared" si="87"/>
        <v>495.20498500000002</v>
      </c>
      <c r="U676" s="106">
        <f t="shared" si="88"/>
        <v>0.59950000000000003</v>
      </c>
      <c r="V676" s="176">
        <f t="shared" si="89"/>
        <v>495.20498500000002</v>
      </c>
      <c r="W676" s="183">
        <v>0.59850000000000003</v>
      </c>
      <c r="X676" s="174">
        <f t="shared" si="83"/>
        <v>657.46</v>
      </c>
      <c r="Y676" s="114">
        <f t="shared" si="84"/>
        <v>704.18</v>
      </c>
      <c r="Z676" s="181">
        <f>_xlfn.XLOOKUP(A676,'[1]DRG koeficienti'!$A:$A,'[1]DRG koeficienti'!$F:$F)</f>
        <v>0.51170000000000004</v>
      </c>
      <c r="AA676" s="177">
        <f t="shared" si="85"/>
        <v>647.40284000000008</v>
      </c>
      <c r="AB676" s="181">
        <f>_xlfn.XLOOKUP(A676,[2]KK_DRG_koef_2025a!$A:$A,[2]KK_DRG_koef_2025a!$AA:$AA)</f>
        <v>0.61460000000000004</v>
      </c>
      <c r="AC676" s="177">
        <f t="shared" si="86"/>
        <v>803.73085800000001</v>
      </c>
    </row>
    <row r="677" spans="1:29" ht="60" x14ac:dyDescent="0.25">
      <c r="A677" s="23" t="s">
        <v>1324</v>
      </c>
      <c r="B677" s="24" t="s">
        <v>1325</v>
      </c>
      <c r="C677" s="24"/>
      <c r="D677" s="24" t="s">
        <v>1326</v>
      </c>
      <c r="E677" s="93" t="s">
        <v>1327</v>
      </c>
      <c r="F677" s="24" t="s">
        <v>1325</v>
      </c>
      <c r="G677" s="108">
        <v>1.5995999999999999</v>
      </c>
      <c r="H677" s="109">
        <v>853.53</v>
      </c>
      <c r="I677" s="99" t="s">
        <v>2226</v>
      </c>
      <c r="J677" s="25">
        <v>854.39</v>
      </c>
      <c r="K677" s="108">
        <v>1.3008999999999999</v>
      </c>
      <c r="L677" s="109">
        <v>703.88</v>
      </c>
      <c r="M677" s="25">
        <v>1.3609</v>
      </c>
      <c r="N677" s="25">
        <v>899.8</v>
      </c>
      <c r="O677" s="108">
        <v>1.2804</v>
      </c>
      <c r="P677" s="109">
        <v>964.09</v>
      </c>
      <c r="Q677" s="108">
        <v>1.5946</v>
      </c>
      <c r="R677" s="115">
        <v>1317.1874379999999</v>
      </c>
      <c r="S677" s="106">
        <f t="shared" si="82"/>
        <v>1.5946</v>
      </c>
      <c r="T677" s="114">
        <f t="shared" si="87"/>
        <v>1317.1874379999999</v>
      </c>
      <c r="U677" s="106">
        <f t="shared" si="88"/>
        <v>1.5946</v>
      </c>
      <c r="V677" s="176">
        <f t="shared" si="89"/>
        <v>1317.1874379999999</v>
      </c>
      <c r="W677" s="183">
        <v>0.80469999999999997</v>
      </c>
      <c r="X677" s="174">
        <f t="shared" si="83"/>
        <v>883.97</v>
      </c>
      <c r="Y677" s="114">
        <f t="shared" si="84"/>
        <v>946.79</v>
      </c>
      <c r="Z677" s="181">
        <f>_xlfn.XLOOKUP(A677,'[1]DRG koeficienti'!$A:$A,'[1]DRG koeficienti'!$F:$F)</f>
        <v>0.98309999999999997</v>
      </c>
      <c r="AA677" s="177">
        <f t="shared" si="85"/>
        <v>1243.8181199999999</v>
      </c>
      <c r="AB677" s="181">
        <f>_xlfn.XLOOKUP(A677,[2]KK_DRG_koef_2025a!$A:$A,[2]KK_DRG_koef_2025a!$AA:$AA)</f>
        <v>0.84379999999999999</v>
      </c>
      <c r="AC677" s="177">
        <f t="shared" si="86"/>
        <v>1103.4625739999999</v>
      </c>
    </row>
    <row r="678" spans="1:29" ht="60" x14ac:dyDescent="0.25">
      <c r="A678" s="23" t="s">
        <v>1328</v>
      </c>
      <c r="B678" s="24" t="s">
        <v>1329</v>
      </c>
      <c r="C678" s="24"/>
      <c r="D678" s="24" t="s">
        <v>1326</v>
      </c>
      <c r="E678" s="93" t="s">
        <v>1327</v>
      </c>
      <c r="F678" s="24" t="s">
        <v>1329</v>
      </c>
      <c r="G678" s="108">
        <v>0.46479999999999999</v>
      </c>
      <c r="H678" s="109">
        <v>248.01</v>
      </c>
      <c r="I678" s="99"/>
      <c r="J678" s="25"/>
      <c r="K678" s="108"/>
      <c r="L678" s="109"/>
      <c r="M678" s="25"/>
      <c r="N678" s="25"/>
      <c r="O678" s="108"/>
      <c r="P678" s="109"/>
      <c r="Q678" s="108">
        <v>0.46479999999999999</v>
      </c>
      <c r="R678" s="115">
        <v>383.93874399999999</v>
      </c>
      <c r="S678" s="106">
        <f t="shared" si="82"/>
        <v>0.46479999999999999</v>
      </c>
      <c r="T678" s="114">
        <f t="shared" si="87"/>
        <v>383.93874399999999</v>
      </c>
      <c r="U678" s="106">
        <f t="shared" si="88"/>
        <v>0.46479999999999999</v>
      </c>
      <c r="V678" s="176">
        <f t="shared" si="89"/>
        <v>383.93874399999999</v>
      </c>
      <c r="W678" s="183">
        <v>0.46479999999999999</v>
      </c>
      <c r="X678" s="174">
        <f t="shared" si="83"/>
        <v>510.59</v>
      </c>
      <c r="Y678" s="114">
        <f t="shared" si="84"/>
        <v>546.87</v>
      </c>
      <c r="Z678" s="181">
        <f>_xlfn.XLOOKUP(A678,'[1]DRG koeficienti'!$A:$A,'[1]DRG koeficienti'!$F:$F)</f>
        <v>0.46479999999999999</v>
      </c>
      <c r="AA678" s="177">
        <f t="shared" si="85"/>
        <v>588.06496000000004</v>
      </c>
      <c r="AB678" s="181">
        <f>_xlfn.XLOOKUP(A678,[2]KK_DRG_koef_2025a!$A:$A,[2]KK_DRG_koef_2025a!$AA:$AA)</f>
        <v>0.46479999999999999</v>
      </c>
      <c r="AC678" s="177">
        <f t="shared" si="86"/>
        <v>607.83290399999998</v>
      </c>
    </row>
    <row r="679" spans="1:29" ht="60" x14ac:dyDescent="0.25">
      <c r="A679" s="23" t="s">
        <v>1330</v>
      </c>
      <c r="B679" s="24" t="s">
        <v>1331</v>
      </c>
      <c r="C679" s="24"/>
      <c r="D679" s="24" t="s">
        <v>1326</v>
      </c>
      <c r="E679" s="93" t="s">
        <v>1327</v>
      </c>
      <c r="F679" s="24" t="s">
        <v>1331</v>
      </c>
      <c r="G679" s="108"/>
      <c r="H679" s="109"/>
      <c r="I679" s="99"/>
      <c r="J679" s="25"/>
      <c r="K679" s="108"/>
      <c r="L679" s="109"/>
      <c r="M679" s="25"/>
      <c r="N679" s="25"/>
      <c r="O679" s="108"/>
      <c r="P679" s="109"/>
      <c r="Q679" s="108">
        <v>1</v>
      </c>
      <c r="R679" s="115">
        <v>826.03</v>
      </c>
      <c r="S679" s="106">
        <f t="shared" si="82"/>
        <v>1</v>
      </c>
      <c r="T679" s="114">
        <f t="shared" si="87"/>
        <v>826.03</v>
      </c>
      <c r="U679" s="106">
        <f t="shared" si="88"/>
        <v>1</v>
      </c>
      <c r="V679" s="176">
        <f t="shared" si="89"/>
        <v>826.03</v>
      </c>
      <c r="W679" s="184">
        <v>1</v>
      </c>
      <c r="X679" s="174">
        <f t="shared" si="83"/>
        <v>1098.51</v>
      </c>
      <c r="Y679" s="114">
        <f t="shared" si="84"/>
        <v>1176.57</v>
      </c>
      <c r="Z679" s="181">
        <f>_xlfn.XLOOKUP(A679,'[1]DRG koeficienti'!$A:$A,'[1]DRG koeficienti'!$F:$F)</f>
        <v>1</v>
      </c>
      <c r="AA679" s="177">
        <f t="shared" si="85"/>
        <v>1265.2</v>
      </c>
      <c r="AB679" s="181">
        <f>_xlfn.XLOOKUP(A679,[2]KK_DRG_koef_2025a!$A:$A,[2]KK_DRG_koef_2025a!$AA:$AA)</f>
        <v>1</v>
      </c>
      <c r="AC679" s="177">
        <f t="shared" si="86"/>
        <v>1307.73</v>
      </c>
    </row>
    <row r="680" spans="1:29" ht="60" x14ac:dyDescent="0.25">
      <c r="A680" s="23" t="s">
        <v>1332</v>
      </c>
      <c r="B680" s="24" t="s">
        <v>1333</v>
      </c>
      <c r="C680" s="24"/>
      <c r="D680" s="24" t="s">
        <v>1326</v>
      </c>
      <c r="E680" s="93" t="s">
        <v>1327</v>
      </c>
      <c r="F680" s="24" t="s">
        <v>1333</v>
      </c>
      <c r="G680" s="108">
        <v>0.438</v>
      </c>
      <c r="H680" s="109">
        <v>233.71</v>
      </c>
      <c r="I680" s="99" t="s">
        <v>2227</v>
      </c>
      <c r="J680" s="25">
        <v>255.25</v>
      </c>
      <c r="K680" s="108">
        <v>1.0182</v>
      </c>
      <c r="L680" s="109">
        <v>550.91999999999996</v>
      </c>
      <c r="M680" s="25">
        <v>1.4165000000000001</v>
      </c>
      <c r="N680" s="25">
        <v>936.56</v>
      </c>
      <c r="O680" s="108">
        <v>1.0658000000000001</v>
      </c>
      <c r="P680" s="109">
        <v>802.5</v>
      </c>
      <c r="Q680" s="108">
        <v>1.0401</v>
      </c>
      <c r="R680" s="115">
        <v>859.15380300000004</v>
      </c>
      <c r="S680" s="106">
        <f t="shared" si="82"/>
        <v>1.0401</v>
      </c>
      <c r="T680" s="114">
        <f t="shared" si="87"/>
        <v>859.15380300000004</v>
      </c>
      <c r="U680" s="106">
        <f t="shared" si="88"/>
        <v>1.0401</v>
      </c>
      <c r="V680" s="176">
        <f t="shared" si="89"/>
        <v>859.15380300000004</v>
      </c>
      <c r="W680" s="183">
        <v>0.38479999999999998</v>
      </c>
      <c r="X680" s="174">
        <f t="shared" si="83"/>
        <v>422.71</v>
      </c>
      <c r="Y680" s="114">
        <f t="shared" si="84"/>
        <v>452.74</v>
      </c>
      <c r="Z680" s="181">
        <f>_xlfn.XLOOKUP(A680,'[1]DRG koeficienti'!$A:$A,'[1]DRG koeficienti'!$F:$F)</f>
        <v>0.70099999999999996</v>
      </c>
      <c r="AA680" s="177">
        <f t="shared" si="85"/>
        <v>886.90519999999992</v>
      </c>
      <c r="AB680" s="181">
        <f>_xlfn.XLOOKUP(A680,[2]KK_DRG_koef_2025a!$A:$A,[2]KK_DRG_koef_2025a!$AA:$AA)</f>
        <v>0.55200000000000005</v>
      </c>
      <c r="AC680" s="177">
        <f t="shared" si="86"/>
        <v>721.86696000000006</v>
      </c>
    </row>
    <row r="681" spans="1:29" ht="60" x14ac:dyDescent="0.25">
      <c r="A681" s="23" t="s">
        <v>1334</v>
      </c>
      <c r="B681" s="24" t="s">
        <v>1335</v>
      </c>
      <c r="C681" s="24"/>
      <c r="D681" s="24" t="s">
        <v>1326</v>
      </c>
      <c r="E681" s="93" t="s">
        <v>1327</v>
      </c>
      <c r="F681" s="24" t="s">
        <v>1335</v>
      </c>
      <c r="G681" s="108">
        <v>0.33289999999999997</v>
      </c>
      <c r="H681" s="109">
        <v>177.63</v>
      </c>
      <c r="I681" s="99" t="s">
        <v>2228</v>
      </c>
      <c r="J681" s="25">
        <v>125.31</v>
      </c>
      <c r="K681" s="108">
        <v>0.33450000000000002</v>
      </c>
      <c r="L681" s="109">
        <v>180.99</v>
      </c>
      <c r="M681" s="25">
        <v>0.34660000000000002</v>
      </c>
      <c r="N681" s="25">
        <v>229.16</v>
      </c>
      <c r="O681" s="108">
        <v>0.3876</v>
      </c>
      <c r="P681" s="109">
        <v>291.85000000000002</v>
      </c>
      <c r="Q681" s="108">
        <v>0.52210000000000001</v>
      </c>
      <c r="R681" s="115">
        <v>431.270263</v>
      </c>
      <c r="S681" s="106">
        <f t="shared" si="82"/>
        <v>0.52210000000000001</v>
      </c>
      <c r="T681" s="114">
        <f t="shared" si="87"/>
        <v>431.270263</v>
      </c>
      <c r="U681" s="106">
        <f t="shared" si="88"/>
        <v>0.52210000000000001</v>
      </c>
      <c r="V681" s="176">
        <f t="shared" si="89"/>
        <v>431.270263</v>
      </c>
      <c r="W681" s="183">
        <v>0.26919999999999999</v>
      </c>
      <c r="X681" s="174">
        <f t="shared" si="83"/>
        <v>295.72000000000003</v>
      </c>
      <c r="Y681" s="114">
        <f t="shared" si="84"/>
        <v>316.73</v>
      </c>
      <c r="Z681" s="181">
        <f>_xlfn.XLOOKUP(A681,'[1]DRG koeficienti'!$A:$A,'[1]DRG koeficienti'!$F:$F)</f>
        <v>0.31419999999999998</v>
      </c>
      <c r="AA681" s="177">
        <f t="shared" si="85"/>
        <v>397.52584000000002</v>
      </c>
      <c r="AB681" s="181">
        <f>_xlfn.XLOOKUP(A681,[2]KK_DRG_koef_2025a!$A:$A,[2]KK_DRG_koef_2025a!$AA:$AA)</f>
        <v>0.46079999999999999</v>
      </c>
      <c r="AC681" s="177">
        <f t="shared" si="86"/>
        <v>602.60198400000002</v>
      </c>
    </row>
    <row r="682" spans="1:29" ht="60" x14ac:dyDescent="0.25">
      <c r="A682" s="23" t="s">
        <v>1336</v>
      </c>
      <c r="B682" s="24" t="s">
        <v>1337</v>
      </c>
      <c r="C682" s="24"/>
      <c r="D682" s="24" t="s">
        <v>1326</v>
      </c>
      <c r="E682" s="93" t="s">
        <v>1327</v>
      </c>
      <c r="F682" s="24" t="s">
        <v>1337</v>
      </c>
      <c r="G682" s="108"/>
      <c r="H682" s="109"/>
      <c r="I682" s="99" t="s">
        <v>2229</v>
      </c>
      <c r="J682" s="25">
        <v>171.37</v>
      </c>
      <c r="K682" s="108">
        <v>0.1787</v>
      </c>
      <c r="L682" s="109">
        <v>96.69</v>
      </c>
      <c r="M682" s="25"/>
      <c r="N682" s="25"/>
      <c r="O682" s="108"/>
      <c r="P682" s="109"/>
      <c r="Q682" s="108">
        <v>0.1787</v>
      </c>
      <c r="R682" s="115">
        <v>147.61156099999999</v>
      </c>
      <c r="S682" s="106">
        <f t="shared" si="82"/>
        <v>0.1787</v>
      </c>
      <c r="T682" s="114">
        <f t="shared" si="87"/>
        <v>147.61156099999999</v>
      </c>
      <c r="U682" s="106">
        <f t="shared" si="88"/>
        <v>0.1787</v>
      </c>
      <c r="V682" s="176">
        <f t="shared" si="89"/>
        <v>147.61156099999999</v>
      </c>
      <c r="W682" s="183">
        <v>0.1787</v>
      </c>
      <c r="X682" s="174">
        <f t="shared" si="83"/>
        <v>196.3</v>
      </c>
      <c r="Y682" s="114">
        <f t="shared" si="84"/>
        <v>210.25</v>
      </c>
      <c r="Z682" s="181">
        <f>_xlfn.XLOOKUP(A682,'[1]DRG koeficienti'!$A:$A,'[1]DRG koeficienti'!$F:$F)</f>
        <v>0.1787</v>
      </c>
      <c r="AA682" s="177">
        <f t="shared" si="85"/>
        <v>226.09124</v>
      </c>
      <c r="AB682" s="181">
        <f>_xlfn.XLOOKUP(A682,[2]KK_DRG_koef_2025a!$A:$A,[2]KK_DRG_koef_2025a!$AA:$AA)</f>
        <v>0.1787</v>
      </c>
      <c r="AC682" s="177">
        <f t="shared" si="86"/>
        <v>233.691351</v>
      </c>
    </row>
    <row r="683" spans="1:29" ht="60" x14ac:dyDescent="0.25">
      <c r="A683" s="23" t="s">
        <v>1338</v>
      </c>
      <c r="B683" s="24" t="s">
        <v>1339</v>
      </c>
      <c r="C683" s="24"/>
      <c r="D683" s="24" t="s">
        <v>1326</v>
      </c>
      <c r="E683" s="93" t="s">
        <v>1327</v>
      </c>
      <c r="F683" s="24" t="s">
        <v>1339</v>
      </c>
      <c r="G683" s="108">
        <v>0.95030000000000003</v>
      </c>
      <c r="H683" s="109">
        <v>507.07</v>
      </c>
      <c r="I683" s="99" t="s">
        <v>2230</v>
      </c>
      <c r="J683" s="25">
        <v>483.05</v>
      </c>
      <c r="K683" s="108">
        <v>0.31069999999999998</v>
      </c>
      <c r="L683" s="109">
        <v>168.11</v>
      </c>
      <c r="M683" s="25">
        <v>0.5272</v>
      </c>
      <c r="N683" s="25">
        <v>348.57</v>
      </c>
      <c r="O683" s="108">
        <v>0.35089999999999999</v>
      </c>
      <c r="P683" s="109">
        <v>264.20999999999998</v>
      </c>
      <c r="Q683" s="108">
        <v>1.1636</v>
      </c>
      <c r="R683" s="115">
        <v>961.16850799999997</v>
      </c>
      <c r="S683" s="106">
        <f t="shared" si="82"/>
        <v>1.1636</v>
      </c>
      <c r="T683" s="114">
        <f t="shared" si="87"/>
        <v>961.16850799999997</v>
      </c>
      <c r="U683" s="106">
        <f t="shared" si="88"/>
        <v>1.1636</v>
      </c>
      <c r="V683" s="176">
        <f t="shared" si="89"/>
        <v>961.16850799999997</v>
      </c>
      <c r="W683" s="183">
        <v>1.1636</v>
      </c>
      <c r="X683" s="174">
        <f t="shared" si="83"/>
        <v>1278.23</v>
      </c>
      <c r="Y683" s="114">
        <f t="shared" si="84"/>
        <v>1369.06</v>
      </c>
      <c r="Z683" s="181">
        <f>_xlfn.XLOOKUP(A683,'[1]DRG koeficienti'!$A:$A,'[1]DRG koeficienti'!$F:$F)</f>
        <v>0.99829999999999997</v>
      </c>
      <c r="AA683" s="177">
        <f t="shared" si="85"/>
        <v>1263.04916</v>
      </c>
      <c r="AB683" s="181">
        <f>_xlfn.XLOOKUP(A683,[2]KK_DRG_koef_2025a!$A:$A,[2]KK_DRG_koef_2025a!$AA:$AA)</f>
        <v>0.1152</v>
      </c>
      <c r="AC683" s="177">
        <f t="shared" si="86"/>
        <v>150.650496</v>
      </c>
    </row>
    <row r="684" spans="1:29" ht="60" x14ac:dyDescent="0.25">
      <c r="A684" s="161" t="s">
        <v>1340</v>
      </c>
      <c r="B684" s="162" t="s">
        <v>1341</v>
      </c>
      <c r="C684" s="164" t="s">
        <v>2395</v>
      </c>
      <c r="D684" s="24" t="s">
        <v>1326</v>
      </c>
      <c r="E684" s="93" t="s">
        <v>1327</v>
      </c>
      <c r="F684" s="162" t="s">
        <v>1341</v>
      </c>
      <c r="G684" s="108">
        <v>0.81100000000000005</v>
      </c>
      <c r="H684" s="109">
        <v>432.74</v>
      </c>
      <c r="I684" s="99" t="s">
        <v>2231</v>
      </c>
      <c r="J684" s="25">
        <v>197.24</v>
      </c>
      <c r="K684" s="108">
        <v>0.3478</v>
      </c>
      <c r="L684" s="109">
        <v>188.18</v>
      </c>
      <c r="M684" s="25">
        <v>0.34660000000000002</v>
      </c>
      <c r="N684" s="25">
        <v>229.16</v>
      </c>
      <c r="O684" s="108">
        <v>0.33139999999999997</v>
      </c>
      <c r="P684" s="109">
        <v>249.53</v>
      </c>
      <c r="Q684" s="108">
        <v>0.4244</v>
      </c>
      <c r="R684" s="115">
        <v>350.56713200000002</v>
      </c>
      <c r="S684" s="106">
        <f t="shared" si="82"/>
        <v>0.4244</v>
      </c>
      <c r="T684" s="114">
        <f t="shared" si="87"/>
        <v>350.56713200000002</v>
      </c>
      <c r="U684" s="106"/>
      <c r="V684" s="176"/>
      <c r="W684" s="183"/>
      <c r="X684" s="174"/>
      <c r="Y684" s="114"/>
      <c r="Z684" s="181"/>
      <c r="AA684" s="177"/>
      <c r="AB684" s="181"/>
      <c r="AC684" s="177"/>
    </row>
    <row r="685" spans="1:29" ht="60" x14ac:dyDescent="0.25">
      <c r="A685" s="23" t="s">
        <v>2351</v>
      </c>
      <c r="B685" s="24" t="s">
        <v>2352</v>
      </c>
      <c r="C685" s="29" t="s">
        <v>2396</v>
      </c>
      <c r="D685" s="24" t="s">
        <v>1326</v>
      </c>
      <c r="E685" s="24" t="s">
        <v>1327</v>
      </c>
      <c r="F685" s="24" t="s">
        <v>2352</v>
      </c>
      <c r="G685" s="108"/>
      <c r="H685" s="109"/>
      <c r="I685" s="99"/>
      <c r="J685" s="25"/>
      <c r="K685" s="108"/>
      <c r="L685" s="109"/>
      <c r="M685" s="25"/>
      <c r="N685" s="25"/>
      <c r="O685" s="108"/>
      <c r="P685" s="109"/>
      <c r="Q685" s="108"/>
      <c r="R685" s="115"/>
      <c r="S685" s="106"/>
      <c r="T685" s="114"/>
      <c r="U685" s="106">
        <v>1</v>
      </c>
      <c r="V685" s="176">
        <v>826.03</v>
      </c>
      <c r="W685" s="184">
        <v>1</v>
      </c>
      <c r="X685" s="174">
        <f t="shared" si="83"/>
        <v>1098.51</v>
      </c>
      <c r="Y685" s="114">
        <f t="shared" si="84"/>
        <v>1176.57</v>
      </c>
      <c r="Z685" s="181">
        <f>_xlfn.XLOOKUP(A685,'[1]DRG koeficienti'!$A:$A,'[1]DRG koeficienti'!$F:$F)</f>
        <v>0.26590000000000003</v>
      </c>
      <c r="AA685" s="177">
        <f t="shared" si="85"/>
        <v>336.41668000000004</v>
      </c>
      <c r="AB685" s="181">
        <f>_xlfn.XLOOKUP(A685,[2]KK_DRG_koef_2025a!$A:$A,[2]KK_DRG_koef_2025a!$AA:$AA)</f>
        <v>0.3246</v>
      </c>
      <c r="AC685" s="177">
        <f t="shared" si="86"/>
        <v>424.48915800000003</v>
      </c>
    </row>
    <row r="686" spans="1:29" s="152" customFormat="1" ht="60" x14ac:dyDescent="0.25">
      <c r="A686" s="143" t="s">
        <v>2353</v>
      </c>
      <c r="B686" s="144" t="s">
        <v>2354</v>
      </c>
      <c r="C686" s="29" t="s">
        <v>2396</v>
      </c>
      <c r="D686" s="145" t="s">
        <v>1326</v>
      </c>
      <c r="E686" s="144" t="s">
        <v>1327</v>
      </c>
      <c r="F686" s="144" t="s">
        <v>2354</v>
      </c>
      <c r="G686" s="146"/>
      <c r="H686" s="147"/>
      <c r="I686" s="148"/>
      <c r="J686" s="149"/>
      <c r="K686" s="146"/>
      <c r="L686" s="147"/>
      <c r="M686" s="149"/>
      <c r="N686" s="149"/>
      <c r="O686" s="146"/>
      <c r="P686" s="147"/>
      <c r="Q686" s="146"/>
      <c r="R686" s="150"/>
      <c r="S686" s="151"/>
      <c r="T686" s="150"/>
      <c r="U686" s="151">
        <v>1</v>
      </c>
      <c r="V686" s="179">
        <v>826.03</v>
      </c>
      <c r="W686" s="184">
        <v>1</v>
      </c>
      <c r="X686" s="174">
        <f t="shared" si="83"/>
        <v>1098.51</v>
      </c>
      <c r="Y686" s="114">
        <f t="shared" si="84"/>
        <v>1176.57</v>
      </c>
      <c r="Z686" s="181">
        <f>_xlfn.XLOOKUP(A686,'[1]DRG koeficienti'!$A:$A,'[1]DRG koeficienti'!$F:$F)</f>
        <v>0.58189999999999997</v>
      </c>
      <c r="AA686" s="177">
        <f t="shared" si="85"/>
        <v>736.21987999999999</v>
      </c>
      <c r="AB686" s="181">
        <f>_xlfn.XLOOKUP(A686,[2]KK_DRG_koef_2025a!$A:$A,[2]KK_DRG_koef_2025a!$AA:$AA)</f>
        <v>0.51529999999999998</v>
      </c>
      <c r="AC686" s="177">
        <f t="shared" si="86"/>
        <v>673.87326899999994</v>
      </c>
    </row>
    <row r="687" spans="1:29" ht="30" x14ac:dyDescent="0.25">
      <c r="A687" s="23" t="s">
        <v>1342</v>
      </c>
      <c r="B687" s="24" t="s">
        <v>1343</v>
      </c>
      <c r="C687" s="24"/>
      <c r="D687" s="24" t="s">
        <v>1344</v>
      </c>
      <c r="E687" s="93" t="s">
        <v>1345</v>
      </c>
      <c r="F687" s="24" t="s">
        <v>1343</v>
      </c>
      <c r="G687" s="108">
        <v>3.0709</v>
      </c>
      <c r="H687" s="109">
        <v>1638.6</v>
      </c>
      <c r="I687" s="99" t="s">
        <v>2232</v>
      </c>
      <c r="J687" s="25">
        <v>1404.08</v>
      </c>
      <c r="K687" s="108">
        <v>1.9342999999999999</v>
      </c>
      <c r="L687" s="109">
        <v>1046.5899999999999</v>
      </c>
      <c r="M687" s="25">
        <v>2.8081999999999998</v>
      </c>
      <c r="N687" s="25">
        <v>1856.73</v>
      </c>
      <c r="O687" s="108">
        <v>2.1743000000000001</v>
      </c>
      <c r="P687" s="109">
        <v>1637.16</v>
      </c>
      <c r="Q687" s="108">
        <v>2.8914</v>
      </c>
      <c r="R687" s="115">
        <v>2388.3831419999997</v>
      </c>
      <c r="S687" s="106">
        <f t="shared" si="82"/>
        <v>2.8914</v>
      </c>
      <c r="T687" s="114">
        <f t="shared" si="87"/>
        <v>2388.3831419999997</v>
      </c>
      <c r="U687" s="106">
        <f t="shared" si="88"/>
        <v>2.8914</v>
      </c>
      <c r="V687" s="176">
        <f t="shared" si="89"/>
        <v>2388.3831419999997</v>
      </c>
      <c r="W687" s="183">
        <v>2.4066999999999998</v>
      </c>
      <c r="X687" s="174">
        <f t="shared" si="83"/>
        <v>2643.78</v>
      </c>
      <c r="Y687" s="114">
        <f t="shared" si="84"/>
        <v>2831.65</v>
      </c>
      <c r="Z687" s="181">
        <f>_xlfn.XLOOKUP(A687,'[1]DRG koeficienti'!$A:$A,'[1]DRG koeficienti'!$F:$F)</f>
        <v>2.8071000000000002</v>
      </c>
      <c r="AA687" s="177">
        <f t="shared" si="85"/>
        <v>3551.5429200000003</v>
      </c>
      <c r="AB687" s="181">
        <f>_xlfn.XLOOKUP(A687,[2]KK_DRG_koef_2025a!$A:$A,[2]KK_DRG_koef_2025a!$AA:$AA)</f>
        <v>2.2823000000000002</v>
      </c>
      <c r="AC687" s="177">
        <f t="shared" si="86"/>
        <v>2984.6321790000002</v>
      </c>
    </row>
    <row r="688" spans="1:29" ht="30" x14ac:dyDescent="0.25">
      <c r="A688" s="23" t="s">
        <v>1346</v>
      </c>
      <c r="B688" s="24" t="s">
        <v>1347</v>
      </c>
      <c r="C688" s="24"/>
      <c r="D688" s="24" t="s">
        <v>1344</v>
      </c>
      <c r="E688" s="93" t="s">
        <v>1345</v>
      </c>
      <c r="F688" s="24" t="s">
        <v>1347</v>
      </c>
      <c r="G688" s="108">
        <v>2.1938</v>
      </c>
      <c r="H688" s="109">
        <v>1170.5899999999999</v>
      </c>
      <c r="I688" s="99"/>
      <c r="J688" s="25"/>
      <c r="K688" s="108"/>
      <c r="L688" s="109"/>
      <c r="M688" s="25"/>
      <c r="N688" s="25"/>
      <c r="O688" s="108"/>
      <c r="P688" s="109"/>
      <c r="Q688" s="108">
        <v>2.1938</v>
      </c>
      <c r="R688" s="115">
        <v>1812.1446139999998</v>
      </c>
      <c r="S688" s="106">
        <f t="shared" si="82"/>
        <v>2.1938</v>
      </c>
      <c r="T688" s="114">
        <f t="shared" si="87"/>
        <v>1812.1446139999998</v>
      </c>
      <c r="U688" s="106">
        <f t="shared" si="88"/>
        <v>2.1938</v>
      </c>
      <c r="V688" s="176">
        <f t="shared" si="89"/>
        <v>1812.1446139999998</v>
      </c>
      <c r="W688" s="183">
        <v>2.1938</v>
      </c>
      <c r="X688" s="174">
        <f t="shared" si="83"/>
        <v>2409.91</v>
      </c>
      <c r="Y688" s="114">
        <f t="shared" si="84"/>
        <v>2581.16</v>
      </c>
      <c r="Z688" s="181">
        <f>_xlfn.XLOOKUP(A688,'[1]DRG koeficienti'!$A:$A,'[1]DRG koeficienti'!$F:$F)</f>
        <v>2.1938</v>
      </c>
      <c r="AA688" s="177">
        <f t="shared" si="85"/>
        <v>2775.5957600000002</v>
      </c>
      <c r="AB688" s="181">
        <f>_xlfn.XLOOKUP(A688,[2]KK_DRG_koef_2025a!$A:$A,[2]KK_DRG_koef_2025a!$AA:$AA)</f>
        <v>2.1938</v>
      </c>
      <c r="AC688" s="177">
        <f t="shared" si="86"/>
        <v>2868.8980740000002</v>
      </c>
    </row>
    <row r="689" spans="1:29" ht="30" x14ac:dyDescent="0.25">
      <c r="A689" s="23" t="s">
        <v>1348</v>
      </c>
      <c r="B689" s="24" t="s">
        <v>1349</v>
      </c>
      <c r="C689" s="24"/>
      <c r="D689" s="24" t="s">
        <v>1344</v>
      </c>
      <c r="E689" s="93" t="s">
        <v>1345</v>
      </c>
      <c r="F689" s="24" t="s">
        <v>1349</v>
      </c>
      <c r="G689" s="108">
        <v>1.8485</v>
      </c>
      <c r="H689" s="109">
        <v>986.34</v>
      </c>
      <c r="I689" s="99" t="s">
        <v>2233</v>
      </c>
      <c r="J689" s="25">
        <v>276.10000000000002</v>
      </c>
      <c r="K689" s="108">
        <v>0.50280000000000002</v>
      </c>
      <c r="L689" s="109">
        <v>272.05</v>
      </c>
      <c r="M689" s="25">
        <v>0.74990000000000001</v>
      </c>
      <c r="N689" s="25">
        <v>495.82</v>
      </c>
      <c r="O689" s="108">
        <v>0.51219999999999999</v>
      </c>
      <c r="P689" s="109">
        <v>385.67</v>
      </c>
      <c r="Q689" s="108">
        <v>0.78700000000000003</v>
      </c>
      <c r="R689" s="115">
        <v>650.08560999999997</v>
      </c>
      <c r="S689" s="106">
        <f t="shared" si="82"/>
        <v>0.78700000000000003</v>
      </c>
      <c r="T689" s="114">
        <f t="shared" si="87"/>
        <v>650.08560999999997</v>
      </c>
      <c r="U689" s="106">
        <f t="shared" si="88"/>
        <v>0.78700000000000003</v>
      </c>
      <c r="V689" s="176">
        <f t="shared" si="89"/>
        <v>650.08560999999997</v>
      </c>
      <c r="W689" s="183">
        <v>0.3155</v>
      </c>
      <c r="X689" s="174">
        <f t="shared" si="83"/>
        <v>346.58</v>
      </c>
      <c r="Y689" s="114">
        <f t="shared" si="84"/>
        <v>371.21</v>
      </c>
      <c r="Z689" s="181">
        <f>_xlfn.XLOOKUP(A689,'[1]DRG koeficienti'!$A:$A,'[1]DRG koeficienti'!$F:$F)</f>
        <v>0.96609999999999996</v>
      </c>
      <c r="AA689" s="177">
        <f t="shared" si="85"/>
        <v>1222.30972</v>
      </c>
      <c r="AB689" s="181">
        <f>_xlfn.XLOOKUP(A689,[2]KK_DRG_koef_2025a!$A:$A,[2]KK_DRG_koef_2025a!$AA:$AA)</f>
        <v>0.57440000000000002</v>
      </c>
      <c r="AC689" s="177">
        <f t="shared" si="86"/>
        <v>751.16011200000003</v>
      </c>
    </row>
    <row r="690" spans="1:29" ht="30" x14ac:dyDescent="0.25">
      <c r="A690" s="26" t="s">
        <v>1350</v>
      </c>
      <c r="B690" s="24" t="s">
        <v>1351</v>
      </c>
      <c r="C690" s="24" t="s">
        <v>1727</v>
      </c>
      <c r="D690" s="27" t="s">
        <v>1344</v>
      </c>
      <c r="E690" s="93" t="s">
        <v>1345</v>
      </c>
      <c r="F690" s="24" t="s">
        <v>1351</v>
      </c>
      <c r="G690" s="108"/>
      <c r="H690" s="109"/>
      <c r="I690" s="99"/>
      <c r="J690" s="25"/>
      <c r="K690" s="108"/>
      <c r="L690" s="109"/>
      <c r="M690" s="25"/>
      <c r="N690" s="25"/>
      <c r="O690" s="108">
        <v>1</v>
      </c>
      <c r="P690" s="109">
        <v>752.96</v>
      </c>
      <c r="Q690" s="108">
        <v>1</v>
      </c>
      <c r="R690" s="115">
        <v>826.03</v>
      </c>
      <c r="S690" s="106">
        <f t="shared" si="82"/>
        <v>1</v>
      </c>
      <c r="T690" s="114">
        <f t="shared" si="87"/>
        <v>826.03</v>
      </c>
      <c r="U690" s="106">
        <f t="shared" si="88"/>
        <v>1</v>
      </c>
      <c r="V690" s="176">
        <f t="shared" si="89"/>
        <v>826.03</v>
      </c>
      <c r="W690" s="184">
        <v>1</v>
      </c>
      <c r="X690" s="174">
        <f t="shared" si="83"/>
        <v>1098.51</v>
      </c>
      <c r="Y690" s="114">
        <f t="shared" si="84"/>
        <v>1176.57</v>
      </c>
      <c r="Z690" s="181">
        <f>_xlfn.XLOOKUP(A690,'[1]DRG koeficienti'!$A:$A,'[1]DRG koeficienti'!$F:$F)</f>
        <v>1</v>
      </c>
      <c r="AA690" s="177">
        <f t="shared" si="85"/>
        <v>1265.2</v>
      </c>
      <c r="AB690" s="181">
        <f>_xlfn.XLOOKUP(A690,[2]KK_DRG_koef_2025a!$A:$A,[2]KK_DRG_koef_2025a!$AA:$AA)</f>
        <v>1</v>
      </c>
      <c r="AC690" s="177">
        <f t="shared" si="86"/>
        <v>1307.73</v>
      </c>
    </row>
    <row r="691" spans="1:29" ht="30" x14ac:dyDescent="0.25">
      <c r="A691" s="23" t="s">
        <v>2335</v>
      </c>
      <c r="B691" s="24" t="s">
        <v>2336</v>
      </c>
      <c r="C691" s="24" t="s">
        <v>2327</v>
      </c>
      <c r="D691" s="27" t="s">
        <v>1344</v>
      </c>
      <c r="E691" s="24" t="s">
        <v>1345</v>
      </c>
      <c r="F691" s="24" t="s">
        <v>2336</v>
      </c>
      <c r="G691" s="108"/>
      <c r="H691" s="109"/>
      <c r="I691" s="99"/>
      <c r="J691" s="25"/>
      <c r="K691" s="108"/>
      <c r="L691" s="109"/>
      <c r="M691" s="25"/>
      <c r="N691" s="25"/>
      <c r="O691" s="108"/>
      <c r="P691" s="109"/>
      <c r="Q691" s="108"/>
      <c r="R691" s="115"/>
      <c r="S691" s="106">
        <v>1</v>
      </c>
      <c r="T691" s="114">
        <v>826.03</v>
      </c>
      <c r="U691" s="106">
        <f t="shared" si="88"/>
        <v>1</v>
      </c>
      <c r="V691" s="176">
        <f t="shared" si="89"/>
        <v>826.03</v>
      </c>
      <c r="W691" s="183">
        <v>0.32129999999999997</v>
      </c>
      <c r="X691" s="174">
        <f t="shared" si="83"/>
        <v>352.95</v>
      </c>
      <c r="Y691" s="114">
        <f t="shared" si="84"/>
        <v>378.03</v>
      </c>
      <c r="Z691" s="181">
        <f>_xlfn.XLOOKUP(A691,'[1]DRG koeficienti'!$A:$A,'[1]DRG koeficienti'!$F:$F)</f>
        <v>0.74139999999999995</v>
      </c>
      <c r="AA691" s="177">
        <f t="shared" si="85"/>
        <v>938.01927999999998</v>
      </c>
      <c r="AB691" s="181">
        <f>_xlfn.XLOOKUP(A691,[2]KK_DRG_koef_2025a!$A:$A,[2]KK_DRG_koef_2025a!$AA:$AA)</f>
        <v>0.74139999999999995</v>
      </c>
      <c r="AC691" s="177">
        <f t="shared" si="86"/>
        <v>969.55102199999999</v>
      </c>
    </row>
    <row r="692" spans="1:29" ht="30" x14ac:dyDescent="0.25">
      <c r="A692" s="23" t="s">
        <v>1352</v>
      </c>
      <c r="B692" s="24" t="s">
        <v>1353</v>
      </c>
      <c r="C692" s="24"/>
      <c r="D692" s="24" t="s">
        <v>1344</v>
      </c>
      <c r="E692" s="93" t="s">
        <v>1345</v>
      </c>
      <c r="F692" s="24" t="s">
        <v>1353</v>
      </c>
      <c r="G692" s="108"/>
      <c r="H692" s="109"/>
      <c r="I692" s="99"/>
      <c r="J692" s="25"/>
      <c r="K692" s="108"/>
      <c r="L692" s="109"/>
      <c r="M692" s="25"/>
      <c r="N692" s="25"/>
      <c r="O692" s="108"/>
      <c r="P692" s="109"/>
      <c r="Q692" s="108">
        <v>1</v>
      </c>
      <c r="R692" s="115">
        <v>826.03</v>
      </c>
      <c r="S692" s="106">
        <f t="shared" ref="S692:S755" si="90">Q692</f>
        <v>1</v>
      </c>
      <c r="T692" s="114">
        <f t="shared" si="87"/>
        <v>826.03</v>
      </c>
      <c r="U692" s="106">
        <f t="shared" si="88"/>
        <v>1</v>
      </c>
      <c r="V692" s="176">
        <f t="shared" si="89"/>
        <v>826.03</v>
      </c>
      <c r="W692" s="184">
        <v>1</v>
      </c>
      <c r="X692" s="174">
        <f t="shared" si="83"/>
        <v>1098.51</v>
      </c>
      <c r="Y692" s="114">
        <f t="shared" si="84"/>
        <v>1176.57</v>
      </c>
      <c r="Z692" s="181">
        <f>_xlfn.XLOOKUP(A692,'[1]DRG koeficienti'!$A:$A,'[1]DRG koeficienti'!$F:$F)</f>
        <v>1</v>
      </c>
      <c r="AA692" s="177">
        <f t="shared" si="85"/>
        <v>1265.2</v>
      </c>
      <c r="AB692" s="181">
        <f>_xlfn.XLOOKUP(A692,[2]KK_DRG_koef_2025a!$A:$A,[2]KK_DRG_koef_2025a!$AA:$AA)</f>
        <v>1</v>
      </c>
      <c r="AC692" s="177">
        <f t="shared" si="86"/>
        <v>1307.73</v>
      </c>
    </row>
    <row r="693" spans="1:29" ht="30" x14ac:dyDescent="0.25">
      <c r="A693" s="26" t="s">
        <v>1354</v>
      </c>
      <c r="B693" s="24" t="s">
        <v>1355</v>
      </c>
      <c r="C693" s="24" t="s">
        <v>1727</v>
      </c>
      <c r="D693" s="27" t="s">
        <v>1344</v>
      </c>
      <c r="E693" s="93" t="s">
        <v>1345</v>
      </c>
      <c r="F693" s="24" t="s">
        <v>1355</v>
      </c>
      <c r="G693" s="108"/>
      <c r="H693" s="109"/>
      <c r="I693" s="99"/>
      <c r="J693" s="25"/>
      <c r="K693" s="108"/>
      <c r="L693" s="109"/>
      <c r="M693" s="25"/>
      <c r="N693" s="25"/>
      <c r="O693" s="108">
        <v>1</v>
      </c>
      <c r="P693" s="109">
        <v>752.96</v>
      </c>
      <c r="Q693" s="108">
        <v>1</v>
      </c>
      <c r="R693" s="115">
        <v>826.03</v>
      </c>
      <c r="S693" s="106">
        <f t="shared" si="90"/>
        <v>1</v>
      </c>
      <c r="T693" s="114">
        <f t="shared" si="87"/>
        <v>826.03</v>
      </c>
      <c r="U693" s="106">
        <f t="shared" si="88"/>
        <v>1</v>
      </c>
      <c r="V693" s="176">
        <f t="shared" si="89"/>
        <v>826.03</v>
      </c>
      <c r="W693" s="184">
        <v>1</v>
      </c>
      <c r="X693" s="174">
        <f t="shared" si="83"/>
        <v>1098.51</v>
      </c>
      <c r="Y693" s="114">
        <f t="shared" si="84"/>
        <v>1176.57</v>
      </c>
      <c r="Z693" s="181">
        <f>_xlfn.XLOOKUP(A693,'[1]DRG koeficienti'!$A:$A,'[1]DRG koeficienti'!$F:$F)</f>
        <v>1</v>
      </c>
      <c r="AA693" s="177">
        <f t="shared" si="85"/>
        <v>1265.2</v>
      </c>
      <c r="AB693" s="181">
        <f>_xlfn.XLOOKUP(A693,[2]KK_DRG_koef_2025a!$A:$A,[2]KK_DRG_koef_2025a!$AA:$AA)</f>
        <v>1</v>
      </c>
      <c r="AC693" s="177">
        <f t="shared" si="86"/>
        <v>1307.73</v>
      </c>
    </row>
    <row r="694" spans="1:29" ht="30" x14ac:dyDescent="0.25">
      <c r="A694" s="26" t="s">
        <v>1356</v>
      </c>
      <c r="B694" s="24" t="s">
        <v>1357</v>
      </c>
      <c r="C694" s="24" t="s">
        <v>1727</v>
      </c>
      <c r="D694" s="27" t="s">
        <v>1344</v>
      </c>
      <c r="E694" s="93" t="s">
        <v>1345</v>
      </c>
      <c r="F694" s="24" t="s">
        <v>1357</v>
      </c>
      <c r="G694" s="108"/>
      <c r="H694" s="109"/>
      <c r="I694" s="99"/>
      <c r="J694" s="25"/>
      <c r="K694" s="108"/>
      <c r="L694" s="109"/>
      <c r="M694" s="25"/>
      <c r="N694" s="25"/>
      <c r="O694" s="108"/>
      <c r="P694" s="109"/>
      <c r="Q694" s="108">
        <v>1</v>
      </c>
      <c r="R694" s="115">
        <v>826.03</v>
      </c>
      <c r="S694" s="106">
        <f t="shared" si="90"/>
        <v>1</v>
      </c>
      <c r="T694" s="114">
        <f t="shared" si="87"/>
        <v>826.03</v>
      </c>
      <c r="U694" s="106">
        <f t="shared" si="88"/>
        <v>1</v>
      </c>
      <c r="V694" s="176">
        <f t="shared" si="89"/>
        <v>826.03</v>
      </c>
      <c r="W694" s="184">
        <v>1</v>
      </c>
      <c r="X694" s="174">
        <f t="shared" si="83"/>
        <v>1098.51</v>
      </c>
      <c r="Y694" s="114">
        <f t="shared" si="84"/>
        <v>1176.57</v>
      </c>
      <c r="Z694" s="181">
        <f>_xlfn.XLOOKUP(A694,'[1]DRG koeficienti'!$A:$A,'[1]DRG koeficienti'!$F:$F)</f>
        <v>1</v>
      </c>
      <c r="AA694" s="177">
        <f t="shared" si="85"/>
        <v>1265.2</v>
      </c>
      <c r="AB694" s="181">
        <f>_xlfn.XLOOKUP(A694,[2]KK_DRG_koef_2025a!$A:$A,[2]KK_DRG_koef_2025a!$AA:$AA)</f>
        <v>1</v>
      </c>
      <c r="AC694" s="177">
        <f t="shared" si="86"/>
        <v>1307.73</v>
      </c>
    </row>
    <row r="695" spans="1:29" ht="45" x14ac:dyDescent="0.25">
      <c r="A695" s="23" t="s">
        <v>1358</v>
      </c>
      <c r="B695" s="24" t="s">
        <v>1359</v>
      </c>
      <c r="C695" s="24"/>
      <c r="D695" s="24" t="s">
        <v>576</v>
      </c>
      <c r="E695" s="93" t="s">
        <v>577</v>
      </c>
      <c r="F695" s="24" t="s">
        <v>1359</v>
      </c>
      <c r="G695" s="108">
        <v>1.5334000000000001</v>
      </c>
      <c r="H695" s="109">
        <v>818.21</v>
      </c>
      <c r="I695" s="99"/>
      <c r="J695" s="25"/>
      <c r="K695" s="108">
        <v>4.05</v>
      </c>
      <c r="L695" s="109">
        <v>2191.33</v>
      </c>
      <c r="M695" s="25"/>
      <c r="N695" s="25"/>
      <c r="O695" s="108">
        <v>9.0181000000000004</v>
      </c>
      <c r="P695" s="109">
        <v>6790.27</v>
      </c>
      <c r="Q695" s="108">
        <v>9.0181000000000004</v>
      </c>
      <c r="R695" s="115">
        <v>7449.2211429999998</v>
      </c>
      <c r="S695" s="106">
        <f t="shared" si="90"/>
        <v>9.0181000000000004</v>
      </c>
      <c r="T695" s="114">
        <f t="shared" si="87"/>
        <v>7449.2211429999998</v>
      </c>
      <c r="U695" s="106">
        <f t="shared" si="88"/>
        <v>9.0181000000000004</v>
      </c>
      <c r="V695" s="176">
        <f t="shared" si="89"/>
        <v>7449.2211429999998</v>
      </c>
      <c r="W695" s="183">
        <v>1.4257</v>
      </c>
      <c r="X695" s="174">
        <f t="shared" si="83"/>
        <v>1566.15</v>
      </c>
      <c r="Y695" s="114">
        <f t="shared" si="84"/>
        <v>1677.44</v>
      </c>
      <c r="Z695" s="181">
        <f>_xlfn.XLOOKUP(A695,'[1]DRG koeficienti'!$A:$A,'[1]DRG koeficienti'!$F:$F)</f>
        <v>2.5045000000000002</v>
      </c>
      <c r="AA695" s="177">
        <f t="shared" si="85"/>
        <v>3168.6934000000001</v>
      </c>
      <c r="AB695" s="181">
        <f>_xlfn.XLOOKUP(A695,[2]KK_DRG_koef_2025a!$A:$A,[2]KK_DRG_koef_2025a!$AA:$AA)</f>
        <v>1.0310999999999999</v>
      </c>
      <c r="AC695" s="177">
        <f t="shared" si="86"/>
        <v>1348.4004029999999</v>
      </c>
    </row>
    <row r="696" spans="1:29" x14ac:dyDescent="0.25">
      <c r="A696" s="23" t="s">
        <v>1360</v>
      </c>
      <c r="B696" s="24" t="s">
        <v>1361</v>
      </c>
      <c r="C696" s="24"/>
      <c r="D696" s="24" t="s">
        <v>1310</v>
      </c>
      <c r="E696" s="93" t="s">
        <v>1311</v>
      </c>
      <c r="F696" s="24" t="s">
        <v>1361</v>
      </c>
      <c r="G696" s="108">
        <v>2.1642000000000001</v>
      </c>
      <c r="H696" s="109">
        <v>1154.8</v>
      </c>
      <c r="I696" s="99" t="s">
        <v>2234</v>
      </c>
      <c r="J696" s="25">
        <v>2554.38</v>
      </c>
      <c r="K696" s="108">
        <v>40.964599999999997</v>
      </c>
      <c r="L696" s="109">
        <v>22164.720000000001</v>
      </c>
      <c r="M696" s="25">
        <v>4.7165999999999997</v>
      </c>
      <c r="N696" s="25">
        <v>3118.52</v>
      </c>
      <c r="O696" s="108">
        <v>15.7218</v>
      </c>
      <c r="P696" s="109">
        <v>11837.89</v>
      </c>
      <c r="Q696" s="108">
        <v>3.2023999999999999</v>
      </c>
      <c r="R696" s="115">
        <v>2645.278472</v>
      </c>
      <c r="S696" s="106">
        <f t="shared" si="90"/>
        <v>3.2023999999999999</v>
      </c>
      <c r="T696" s="114">
        <f t="shared" si="87"/>
        <v>2645.278472</v>
      </c>
      <c r="U696" s="106">
        <f t="shared" si="88"/>
        <v>3.2023999999999999</v>
      </c>
      <c r="V696" s="176">
        <f t="shared" si="89"/>
        <v>2645.278472</v>
      </c>
      <c r="W696" s="183">
        <v>10.5852</v>
      </c>
      <c r="X696" s="174">
        <f t="shared" si="83"/>
        <v>11627.95</v>
      </c>
      <c r="Y696" s="114">
        <f t="shared" si="84"/>
        <v>12454.23</v>
      </c>
      <c r="Z696" s="181">
        <f>_xlfn.XLOOKUP(A696,'[1]DRG koeficienti'!$A:$A,'[1]DRG koeficienti'!$F:$F)</f>
        <v>3.5062000000000002</v>
      </c>
      <c r="AA696" s="177">
        <f t="shared" si="85"/>
        <v>4436.0442400000002</v>
      </c>
      <c r="AB696" s="181">
        <f>_xlfn.XLOOKUP(A696,[2]KK_DRG_koef_2025a!$A:$A,[2]KK_DRG_koef_2025a!$AA:$AA)</f>
        <v>0.72940000000000005</v>
      </c>
      <c r="AC696" s="177">
        <f t="shared" si="86"/>
        <v>953.85826200000008</v>
      </c>
    </row>
    <row r="697" spans="1:29" ht="30" x14ac:dyDescent="0.25">
      <c r="A697" s="23" t="s">
        <v>1362</v>
      </c>
      <c r="B697" s="24" t="s">
        <v>1363</v>
      </c>
      <c r="C697" s="24"/>
      <c r="D697" s="24" t="s">
        <v>1310</v>
      </c>
      <c r="E697" s="93" t="s">
        <v>1311</v>
      </c>
      <c r="F697" s="24" t="s">
        <v>1363</v>
      </c>
      <c r="G697" s="108"/>
      <c r="H697" s="109"/>
      <c r="I697" s="99"/>
      <c r="J697" s="25"/>
      <c r="K697" s="108"/>
      <c r="L697" s="109"/>
      <c r="M697" s="25">
        <v>0.4153</v>
      </c>
      <c r="N697" s="25">
        <v>274.58999999999997</v>
      </c>
      <c r="O697" s="108"/>
      <c r="P697" s="109"/>
      <c r="Q697" s="108">
        <v>0.4153</v>
      </c>
      <c r="R697" s="115">
        <v>343.05025899999998</v>
      </c>
      <c r="S697" s="106">
        <f t="shared" si="90"/>
        <v>0.4153</v>
      </c>
      <c r="T697" s="114">
        <f t="shared" si="87"/>
        <v>343.05025899999998</v>
      </c>
      <c r="U697" s="106">
        <f t="shared" si="88"/>
        <v>0.4153</v>
      </c>
      <c r="V697" s="176">
        <f t="shared" si="89"/>
        <v>343.05025899999998</v>
      </c>
      <c r="W697" s="183">
        <v>0.4153</v>
      </c>
      <c r="X697" s="174">
        <f t="shared" si="83"/>
        <v>456.21</v>
      </c>
      <c r="Y697" s="114">
        <f t="shared" si="84"/>
        <v>488.63</v>
      </c>
      <c r="Z697" s="181">
        <f>_xlfn.XLOOKUP(A697,'[1]DRG koeficienti'!$A:$A,'[1]DRG koeficienti'!$F:$F)</f>
        <v>0.4153</v>
      </c>
      <c r="AA697" s="177">
        <f t="shared" si="85"/>
        <v>525.43756000000008</v>
      </c>
      <c r="AB697" s="181">
        <f>_xlfn.XLOOKUP(A697,[2]KK_DRG_koef_2025a!$A:$A,[2]KK_DRG_koef_2025a!$AA:$AA)</f>
        <v>0.4153</v>
      </c>
      <c r="AC697" s="177">
        <f t="shared" si="86"/>
        <v>543.10026900000003</v>
      </c>
    </row>
    <row r="698" spans="1:29" ht="45" x14ac:dyDescent="0.25">
      <c r="A698" s="23" t="s">
        <v>1364</v>
      </c>
      <c r="B698" s="24" t="s">
        <v>1365</v>
      </c>
      <c r="C698" s="24"/>
      <c r="D698" s="24" t="s">
        <v>1142</v>
      </c>
      <c r="E698" s="93" t="s">
        <v>1143</v>
      </c>
      <c r="F698" s="24" t="s">
        <v>1365</v>
      </c>
      <c r="G698" s="108">
        <v>0.70220000000000005</v>
      </c>
      <c r="H698" s="109">
        <v>374.69</v>
      </c>
      <c r="I698" s="99" t="s">
        <v>2235</v>
      </c>
      <c r="J698" s="25">
        <v>234.95</v>
      </c>
      <c r="K698" s="108">
        <v>0.61950000000000005</v>
      </c>
      <c r="L698" s="109">
        <v>335.19</v>
      </c>
      <c r="M698" s="25">
        <v>0.73060000000000003</v>
      </c>
      <c r="N698" s="25">
        <v>483.06</v>
      </c>
      <c r="O698" s="108">
        <v>0.72019999999999995</v>
      </c>
      <c r="P698" s="109">
        <v>542.28</v>
      </c>
      <c r="Q698" s="108">
        <v>0.80469999999999997</v>
      </c>
      <c r="R698" s="115">
        <v>664.70634099999995</v>
      </c>
      <c r="S698" s="106">
        <f t="shared" si="90"/>
        <v>0.80469999999999997</v>
      </c>
      <c r="T698" s="114">
        <f t="shared" si="87"/>
        <v>664.70634099999995</v>
      </c>
      <c r="U698" s="106">
        <f t="shared" si="88"/>
        <v>0.80469999999999997</v>
      </c>
      <c r="V698" s="176">
        <f t="shared" si="89"/>
        <v>664.70634099999995</v>
      </c>
      <c r="W698" s="183">
        <v>0.78759999999999997</v>
      </c>
      <c r="X698" s="174">
        <f t="shared" si="83"/>
        <v>865.19</v>
      </c>
      <c r="Y698" s="114">
        <f t="shared" si="84"/>
        <v>926.67</v>
      </c>
      <c r="Z698" s="181">
        <f>_xlfn.XLOOKUP(A698,'[1]DRG koeficienti'!$A:$A,'[1]DRG koeficienti'!$F:$F)</f>
        <v>0.98799999999999999</v>
      </c>
      <c r="AA698" s="177">
        <f t="shared" si="85"/>
        <v>1250.0176000000001</v>
      </c>
      <c r="AB698" s="181">
        <f>_xlfn.XLOOKUP(A698,[2]KK_DRG_koef_2025a!$A:$A,[2]KK_DRG_koef_2025a!$AA:$AA)</f>
        <v>0.94840000000000002</v>
      </c>
      <c r="AC698" s="177">
        <f t="shared" si="86"/>
        <v>1240.2511320000001</v>
      </c>
    </row>
    <row r="699" spans="1:29" ht="30" x14ac:dyDescent="0.25">
      <c r="A699" s="23" t="s">
        <v>1366</v>
      </c>
      <c r="B699" s="24" t="s">
        <v>1367</v>
      </c>
      <c r="C699" s="24"/>
      <c r="D699" s="24" t="s">
        <v>223</v>
      </c>
      <c r="E699" s="93" t="s">
        <v>224</v>
      </c>
      <c r="F699" s="24" t="s">
        <v>1367</v>
      </c>
      <c r="G699" s="108">
        <v>1.6666000000000001</v>
      </c>
      <c r="H699" s="109">
        <v>889.28</v>
      </c>
      <c r="I699" s="99" t="s">
        <v>2236</v>
      </c>
      <c r="J699" s="25">
        <v>717.57</v>
      </c>
      <c r="K699" s="108">
        <v>1.9470000000000001</v>
      </c>
      <c r="L699" s="109">
        <v>1053.46</v>
      </c>
      <c r="M699" s="25">
        <v>1.6738999999999999</v>
      </c>
      <c r="N699" s="25">
        <v>1106.75</v>
      </c>
      <c r="O699" s="108">
        <v>1.7826</v>
      </c>
      <c r="P699" s="109">
        <v>1342.23</v>
      </c>
      <c r="Q699" s="108">
        <v>1.4745999999999999</v>
      </c>
      <c r="R699" s="115">
        <v>1218.0638379999998</v>
      </c>
      <c r="S699" s="106">
        <f t="shared" si="90"/>
        <v>1.4745999999999999</v>
      </c>
      <c r="T699" s="114">
        <f t="shared" si="87"/>
        <v>1218.0638379999998</v>
      </c>
      <c r="U699" s="106">
        <f t="shared" si="88"/>
        <v>1.4745999999999999</v>
      </c>
      <c r="V699" s="176">
        <f t="shared" si="89"/>
        <v>1218.0638379999998</v>
      </c>
      <c r="W699" s="183">
        <v>1.3367</v>
      </c>
      <c r="X699" s="174">
        <f t="shared" si="83"/>
        <v>1468.38</v>
      </c>
      <c r="Y699" s="114">
        <f t="shared" si="84"/>
        <v>1572.72</v>
      </c>
      <c r="Z699" s="181">
        <f>_xlfn.XLOOKUP(A699,'[1]DRG koeficienti'!$A:$A,'[1]DRG koeficienti'!$F:$F)</f>
        <v>1.3815999999999999</v>
      </c>
      <c r="AA699" s="177">
        <f t="shared" si="85"/>
        <v>1748.0003199999999</v>
      </c>
      <c r="AB699" s="181">
        <f>_xlfn.XLOOKUP(A699,[2]KK_DRG_koef_2025a!$A:$A,[2]KK_DRG_koef_2025a!$AA:$AA)</f>
        <v>1.4012</v>
      </c>
      <c r="AC699" s="177">
        <f t="shared" si="86"/>
        <v>1832.3912760000001</v>
      </c>
    </row>
    <row r="700" spans="1:29" ht="30" x14ac:dyDescent="0.25">
      <c r="A700" s="23" t="s">
        <v>1368</v>
      </c>
      <c r="B700" s="24" t="s">
        <v>1369</v>
      </c>
      <c r="C700" s="24"/>
      <c r="D700" s="24" t="s">
        <v>223</v>
      </c>
      <c r="E700" s="93" t="s">
        <v>224</v>
      </c>
      <c r="F700" s="24" t="s">
        <v>1369</v>
      </c>
      <c r="G700" s="108">
        <v>2.2119</v>
      </c>
      <c r="H700" s="109">
        <v>1180.25</v>
      </c>
      <c r="I700" s="99" t="s">
        <v>2237</v>
      </c>
      <c r="J700" s="25">
        <v>1246.68</v>
      </c>
      <c r="K700" s="108">
        <v>1.2197</v>
      </c>
      <c r="L700" s="109">
        <v>659.94</v>
      </c>
      <c r="M700" s="25">
        <v>0.92279999999999995</v>
      </c>
      <c r="N700" s="25">
        <v>610.14</v>
      </c>
      <c r="O700" s="108">
        <v>1.7050000000000001</v>
      </c>
      <c r="P700" s="109">
        <v>1283.8</v>
      </c>
      <c r="Q700" s="108">
        <v>2.2039</v>
      </c>
      <c r="R700" s="115">
        <v>1820.487517</v>
      </c>
      <c r="S700" s="106">
        <f t="shared" si="90"/>
        <v>2.2039</v>
      </c>
      <c r="T700" s="114">
        <f t="shared" si="87"/>
        <v>1820.487517</v>
      </c>
      <c r="U700" s="106">
        <f t="shared" si="88"/>
        <v>2.2039</v>
      </c>
      <c r="V700" s="176">
        <f t="shared" si="89"/>
        <v>1820.487517</v>
      </c>
      <c r="W700" s="183">
        <v>1.3396999999999999</v>
      </c>
      <c r="X700" s="174">
        <f t="shared" si="83"/>
        <v>1471.67</v>
      </c>
      <c r="Y700" s="114">
        <f t="shared" si="84"/>
        <v>1576.25</v>
      </c>
      <c r="Z700" s="181">
        <f>_xlfn.XLOOKUP(A700,'[1]DRG koeficienti'!$A:$A,'[1]DRG koeficienti'!$F:$F)</f>
        <v>1.2496</v>
      </c>
      <c r="AA700" s="177">
        <f t="shared" si="85"/>
        <v>1580.9939200000001</v>
      </c>
      <c r="AB700" s="181">
        <f>_xlfn.XLOOKUP(A700,[2]KK_DRG_koef_2025a!$A:$A,[2]KK_DRG_koef_2025a!$AA:$AA)</f>
        <v>1.7011000000000001</v>
      </c>
      <c r="AC700" s="177">
        <f t="shared" si="86"/>
        <v>2224.5795029999999</v>
      </c>
    </row>
    <row r="701" spans="1:29" ht="30" x14ac:dyDescent="0.25">
      <c r="A701" s="23" t="s">
        <v>1370</v>
      </c>
      <c r="B701" s="24" t="s">
        <v>1371</v>
      </c>
      <c r="C701" s="24"/>
      <c r="D701" s="24" t="s">
        <v>223</v>
      </c>
      <c r="E701" s="93" t="s">
        <v>224</v>
      </c>
      <c r="F701" s="24" t="s">
        <v>1371</v>
      </c>
      <c r="G701" s="108">
        <v>0.18990000000000001</v>
      </c>
      <c r="H701" s="109">
        <v>101.33</v>
      </c>
      <c r="I701" s="99"/>
      <c r="J701" s="25"/>
      <c r="K701" s="108">
        <v>0.39369999999999999</v>
      </c>
      <c r="L701" s="109">
        <v>213.02</v>
      </c>
      <c r="M701" s="25"/>
      <c r="N701" s="25"/>
      <c r="O701" s="108">
        <v>0.1961</v>
      </c>
      <c r="P701" s="109">
        <v>147.66</v>
      </c>
      <c r="Q701" s="108">
        <v>0.1961</v>
      </c>
      <c r="R701" s="115">
        <v>161.98448299999998</v>
      </c>
      <c r="S701" s="106">
        <f t="shared" si="90"/>
        <v>0.1961</v>
      </c>
      <c r="T701" s="114">
        <f t="shared" si="87"/>
        <v>161.98448299999998</v>
      </c>
      <c r="U701" s="106">
        <f t="shared" si="88"/>
        <v>0.1961</v>
      </c>
      <c r="V701" s="176">
        <f t="shared" si="89"/>
        <v>161.98448299999998</v>
      </c>
      <c r="W701" s="183">
        <v>0.18859999999999999</v>
      </c>
      <c r="X701" s="174">
        <f t="shared" si="83"/>
        <v>207.18</v>
      </c>
      <c r="Y701" s="114">
        <f t="shared" si="84"/>
        <v>221.9</v>
      </c>
      <c r="Z701" s="181">
        <f>_xlfn.XLOOKUP(A701,'[1]DRG koeficienti'!$A:$A,'[1]DRG koeficienti'!$F:$F)</f>
        <v>0.18859999999999999</v>
      </c>
      <c r="AA701" s="177">
        <f t="shared" si="85"/>
        <v>238.61671999999999</v>
      </c>
      <c r="AB701" s="181">
        <f>_xlfn.XLOOKUP(A701,[2]KK_DRG_koef_2025a!$A:$A,[2]KK_DRG_koef_2025a!$AA:$AA)</f>
        <v>0.34150000000000003</v>
      </c>
      <c r="AC701" s="177">
        <f t="shared" si="86"/>
        <v>446.58979500000004</v>
      </c>
    </row>
    <row r="702" spans="1:29" ht="30" x14ac:dyDescent="0.25">
      <c r="A702" s="23" t="s">
        <v>1372</v>
      </c>
      <c r="B702" s="24" t="s">
        <v>1373</v>
      </c>
      <c r="C702" s="24"/>
      <c r="D702" s="24" t="s">
        <v>1344</v>
      </c>
      <c r="E702" s="93" t="s">
        <v>1345</v>
      </c>
      <c r="F702" s="24" t="s">
        <v>1373</v>
      </c>
      <c r="G702" s="108">
        <v>15.131399999999999</v>
      </c>
      <c r="H702" s="109">
        <v>8073.96</v>
      </c>
      <c r="I702" s="99" t="s">
        <v>2238</v>
      </c>
      <c r="J702" s="25">
        <v>837.47</v>
      </c>
      <c r="K702" s="108">
        <v>1.1654</v>
      </c>
      <c r="L702" s="109">
        <v>630.55999999999995</v>
      </c>
      <c r="M702" s="25">
        <v>2.0144000000000002</v>
      </c>
      <c r="N702" s="25">
        <v>1331.88</v>
      </c>
      <c r="O702" s="108">
        <v>1.8</v>
      </c>
      <c r="P702" s="109">
        <v>1355.33</v>
      </c>
      <c r="Q702" s="108">
        <v>2.0238</v>
      </c>
      <c r="R702" s="115">
        <v>1671.7195139999999</v>
      </c>
      <c r="S702" s="106">
        <f t="shared" si="90"/>
        <v>2.0238</v>
      </c>
      <c r="T702" s="114">
        <f t="shared" si="87"/>
        <v>1671.7195139999999</v>
      </c>
      <c r="U702" s="106">
        <f t="shared" si="88"/>
        <v>2.0238</v>
      </c>
      <c r="V702" s="176">
        <f t="shared" si="89"/>
        <v>1671.7195139999999</v>
      </c>
      <c r="W702" s="183">
        <v>2.2322000000000002</v>
      </c>
      <c r="X702" s="174">
        <f t="shared" si="83"/>
        <v>2452.09</v>
      </c>
      <c r="Y702" s="114">
        <f t="shared" si="84"/>
        <v>2626.34</v>
      </c>
      <c r="Z702" s="181">
        <f>_xlfn.XLOOKUP(A702,'[1]DRG koeficienti'!$A:$A,'[1]DRG koeficienti'!$F:$F)</f>
        <v>2.0158</v>
      </c>
      <c r="AA702" s="177">
        <f t="shared" si="85"/>
        <v>2550.3901599999999</v>
      </c>
      <c r="AB702" s="181">
        <f>_xlfn.XLOOKUP(A702,[2]KK_DRG_koef_2025a!$A:$A,[2]KK_DRG_koef_2025a!$AA:$AA)</f>
        <v>1.758</v>
      </c>
      <c r="AC702" s="177">
        <f t="shared" si="86"/>
        <v>2298.9893400000001</v>
      </c>
    </row>
    <row r="703" spans="1:29" ht="30" x14ac:dyDescent="0.25">
      <c r="A703" s="23" t="s">
        <v>1374</v>
      </c>
      <c r="B703" s="24" t="s">
        <v>1375</v>
      </c>
      <c r="C703" s="24"/>
      <c r="D703" s="24" t="s">
        <v>1344</v>
      </c>
      <c r="E703" s="93" t="s">
        <v>1345</v>
      </c>
      <c r="F703" s="24" t="s">
        <v>1375</v>
      </c>
      <c r="G703" s="108">
        <v>0.62460000000000004</v>
      </c>
      <c r="H703" s="109">
        <v>333.28</v>
      </c>
      <c r="I703" s="99" t="s">
        <v>2239</v>
      </c>
      <c r="J703" s="25">
        <v>277.19</v>
      </c>
      <c r="K703" s="108">
        <v>3.5131000000000001</v>
      </c>
      <c r="L703" s="109">
        <v>1900.83</v>
      </c>
      <c r="M703" s="25"/>
      <c r="N703" s="25"/>
      <c r="O703" s="108"/>
      <c r="P703" s="109"/>
      <c r="Q703" s="108">
        <v>3.5131000000000001</v>
      </c>
      <c r="R703" s="115">
        <v>2901.9259929999998</v>
      </c>
      <c r="S703" s="106">
        <f t="shared" si="90"/>
        <v>3.5131000000000001</v>
      </c>
      <c r="T703" s="114">
        <f t="shared" si="87"/>
        <v>2901.9259929999998</v>
      </c>
      <c r="U703" s="106">
        <f t="shared" si="88"/>
        <v>3.5131000000000001</v>
      </c>
      <c r="V703" s="176">
        <f t="shared" si="89"/>
        <v>2901.9259929999998</v>
      </c>
      <c r="W703" s="183">
        <v>3.5131000000000001</v>
      </c>
      <c r="X703" s="174">
        <f t="shared" si="83"/>
        <v>3859.18</v>
      </c>
      <c r="Y703" s="114">
        <f t="shared" si="84"/>
        <v>4133.41</v>
      </c>
      <c r="Z703" s="181">
        <f>_xlfn.XLOOKUP(A703,'[1]DRG koeficienti'!$A:$A,'[1]DRG koeficienti'!$F:$F)</f>
        <v>0.3266</v>
      </c>
      <c r="AA703" s="177">
        <f t="shared" si="85"/>
        <v>413.21432000000004</v>
      </c>
      <c r="AB703" s="181">
        <f>_xlfn.XLOOKUP(A703,[2]KK_DRG_koef_2025a!$A:$A,[2]KK_DRG_koef_2025a!$AA:$AA)</f>
        <v>0.3266</v>
      </c>
      <c r="AC703" s="177">
        <f t="shared" si="86"/>
        <v>427.10461800000002</v>
      </c>
    </row>
    <row r="704" spans="1:29" ht="30" x14ac:dyDescent="0.25">
      <c r="A704" s="23" t="s">
        <v>1376</v>
      </c>
      <c r="B704" s="24" t="s">
        <v>1377</v>
      </c>
      <c r="C704" s="24"/>
      <c r="D704" s="24" t="s">
        <v>289</v>
      </c>
      <c r="E704" s="93" t="s">
        <v>290</v>
      </c>
      <c r="F704" s="24" t="s">
        <v>1377</v>
      </c>
      <c r="G704" s="108">
        <v>3.2665000000000002</v>
      </c>
      <c r="H704" s="109">
        <v>1742.97</v>
      </c>
      <c r="I704" s="99" t="s">
        <v>2240</v>
      </c>
      <c r="J704" s="25">
        <v>1484.36</v>
      </c>
      <c r="K704" s="108">
        <v>3.0832000000000002</v>
      </c>
      <c r="L704" s="109">
        <v>1668.23</v>
      </c>
      <c r="M704" s="25">
        <v>2.7387000000000001</v>
      </c>
      <c r="N704" s="25">
        <v>1810.77</v>
      </c>
      <c r="O704" s="108">
        <v>2.6019999999999999</v>
      </c>
      <c r="P704" s="109">
        <v>1959.2</v>
      </c>
      <c r="Q704" s="108">
        <v>2.3847999999999998</v>
      </c>
      <c r="R704" s="115">
        <v>1969.9163439999998</v>
      </c>
      <c r="S704" s="106">
        <f t="shared" si="90"/>
        <v>2.3847999999999998</v>
      </c>
      <c r="T704" s="114">
        <f t="shared" si="87"/>
        <v>1969.9163439999998</v>
      </c>
      <c r="U704" s="106">
        <f t="shared" si="88"/>
        <v>2.3847999999999998</v>
      </c>
      <c r="V704" s="176">
        <f t="shared" si="89"/>
        <v>1969.9163439999998</v>
      </c>
      <c r="W704" s="183">
        <v>2.2879</v>
      </c>
      <c r="X704" s="174">
        <f t="shared" si="83"/>
        <v>2513.2800000000002</v>
      </c>
      <c r="Y704" s="114">
        <f t="shared" si="84"/>
        <v>2691.87</v>
      </c>
      <c r="Z704" s="181">
        <f>_xlfn.XLOOKUP(A704,'[1]DRG koeficienti'!$A:$A,'[1]DRG koeficienti'!$F:$F)</f>
        <v>2.2719999999999998</v>
      </c>
      <c r="AA704" s="177">
        <f t="shared" si="85"/>
        <v>2874.5344</v>
      </c>
      <c r="AB704" s="181">
        <f>_xlfn.XLOOKUP(A704,[2]KK_DRG_koef_2025a!$A:$A,[2]KK_DRG_koef_2025a!$AA:$AA)</f>
        <v>2.0676999999999999</v>
      </c>
      <c r="AC704" s="177">
        <f t="shared" si="86"/>
        <v>2703.9933209999999</v>
      </c>
    </row>
    <row r="705" spans="1:29" ht="30" x14ac:dyDescent="0.25">
      <c r="A705" s="23" t="s">
        <v>1378</v>
      </c>
      <c r="B705" s="24" t="s">
        <v>1379</v>
      </c>
      <c r="C705" s="24"/>
      <c r="D705" s="24" t="s">
        <v>289</v>
      </c>
      <c r="E705" s="93" t="s">
        <v>290</v>
      </c>
      <c r="F705" s="24" t="s">
        <v>1379</v>
      </c>
      <c r="G705" s="108">
        <v>2.6604999999999999</v>
      </c>
      <c r="H705" s="109">
        <v>1419.62</v>
      </c>
      <c r="I705" s="99" t="s">
        <v>2241</v>
      </c>
      <c r="J705" s="25">
        <v>1350.16</v>
      </c>
      <c r="K705" s="108">
        <v>3.1124000000000001</v>
      </c>
      <c r="L705" s="109">
        <v>1684.03</v>
      </c>
      <c r="M705" s="25">
        <v>2.6564999999999999</v>
      </c>
      <c r="N705" s="25">
        <v>1756.42</v>
      </c>
      <c r="O705" s="108">
        <v>2.5525000000000002</v>
      </c>
      <c r="P705" s="109">
        <v>1921.93</v>
      </c>
      <c r="Q705" s="108">
        <v>2.4451999999999998</v>
      </c>
      <c r="R705" s="115">
        <v>2019.8085559999997</v>
      </c>
      <c r="S705" s="106">
        <f t="shared" si="90"/>
        <v>2.4451999999999998</v>
      </c>
      <c r="T705" s="114">
        <f t="shared" si="87"/>
        <v>2019.8085559999997</v>
      </c>
      <c r="U705" s="106">
        <f t="shared" si="88"/>
        <v>2.4451999999999998</v>
      </c>
      <c r="V705" s="176">
        <f t="shared" si="89"/>
        <v>2019.8085559999997</v>
      </c>
      <c r="W705" s="183">
        <v>2.0971000000000002</v>
      </c>
      <c r="X705" s="174">
        <f t="shared" si="83"/>
        <v>2303.69</v>
      </c>
      <c r="Y705" s="114">
        <f t="shared" si="84"/>
        <v>2467.38</v>
      </c>
      <c r="Z705" s="181">
        <f>_xlfn.XLOOKUP(A705,'[1]DRG koeficienti'!$A:$A,'[1]DRG koeficienti'!$F:$F)</f>
        <v>1.9446000000000001</v>
      </c>
      <c r="AA705" s="177">
        <f t="shared" si="85"/>
        <v>2460.3079200000002</v>
      </c>
      <c r="AB705" s="181">
        <f>_xlfn.XLOOKUP(A705,[2]KK_DRG_koef_2025a!$A:$A,[2]KK_DRG_koef_2025a!$AA:$AA)</f>
        <v>2.2179000000000002</v>
      </c>
      <c r="AC705" s="177">
        <f t="shared" si="86"/>
        <v>2900.4143670000003</v>
      </c>
    </row>
    <row r="706" spans="1:29" ht="30" x14ac:dyDescent="0.25">
      <c r="A706" s="23" t="s">
        <v>1380</v>
      </c>
      <c r="B706" s="24" t="s">
        <v>1381</v>
      </c>
      <c r="C706" s="24"/>
      <c r="D706" s="24" t="s">
        <v>289</v>
      </c>
      <c r="E706" s="93" t="s">
        <v>290</v>
      </c>
      <c r="F706" s="24" t="s">
        <v>1381</v>
      </c>
      <c r="G706" s="108">
        <v>3.9765999999999999</v>
      </c>
      <c r="H706" s="109">
        <v>2121.87</v>
      </c>
      <c r="I706" s="99"/>
      <c r="J706" s="25"/>
      <c r="K706" s="108"/>
      <c r="L706" s="109"/>
      <c r="M706" s="25"/>
      <c r="N706" s="25"/>
      <c r="O706" s="108"/>
      <c r="P706" s="109"/>
      <c r="Q706" s="108">
        <v>3.9765999999999999</v>
      </c>
      <c r="R706" s="115">
        <v>3284.7908979999997</v>
      </c>
      <c r="S706" s="106">
        <f t="shared" si="90"/>
        <v>3.9765999999999999</v>
      </c>
      <c r="T706" s="114">
        <f t="shared" si="87"/>
        <v>3284.7908979999997</v>
      </c>
      <c r="U706" s="106">
        <f t="shared" si="88"/>
        <v>3.9765999999999999</v>
      </c>
      <c r="V706" s="176">
        <f t="shared" si="89"/>
        <v>3284.7908979999997</v>
      </c>
      <c r="W706" s="183">
        <v>3.9765999999999999</v>
      </c>
      <c r="X706" s="174">
        <f t="shared" si="83"/>
        <v>4368.33</v>
      </c>
      <c r="Y706" s="114">
        <f t="shared" si="84"/>
        <v>4678.75</v>
      </c>
      <c r="Z706" s="181">
        <f>_xlfn.XLOOKUP(A706,'[1]DRG koeficienti'!$A:$A,'[1]DRG koeficienti'!$F:$F)</f>
        <v>3.9765999999999999</v>
      </c>
      <c r="AA706" s="177">
        <f t="shared" si="85"/>
        <v>5031.1943200000005</v>
      </c>
      <c r="AB706" s="181">
        <f>_xlfn.XLOOKUP(A706,[2]KK_DRG_koef_2025a!$A:$A,[2]KK_DRG_koef_2025a!$AA:$AA)</f>
        <v>0.71809999999999996</v>
      </c>
      <c r="AC706" s="177">
        <f t="shared" si="86"/>
        <v>939.08091300000001</v>
      </c>
    </row>
    <row r="707" spans="1:29" ht="45" x14ac:dyDescent="0.25">
      <c r="A707" s="23" t="s">
        <v>1382</v>
      </c>
      <c r="B707" s="24" t="s">
        <v>1383</v>
      </c>
      <c r="C707" s="24"/>
      <c r="D707" s="24" t="s">
        <v>530</v>
      </c>
      <c r="E707" s="93" t="s">
        <v>531</v>
      </c>
      <c r="F707" s="24" t="s">
        <v>1383</v>
      </c>
      <c r="G707" s="108"/>
      <c r="H707" s="109"/>
      <c r="I707" s="99"/>
      <c r="J707" s="25"/>
      <c r="K707" s="108"/>
      <c r="L707" s="109"/>
      <c r="M707" s="25"/>
      <c r="N707" s="25"/>
      <c r="O707" s="108"/>
      <c r="P707" s="109"/>
      <c r="Q707" s="108">
        <v>1</v>
      </c>
      <c r="R707" s="115">
        <v>826.03</v>
      </c>
      <c r="S707" s="106">
        <f t="shared" si="90"/>
        <v>1</v>
      </c>
      <c r="T707" s="114">
        <f t="shared" si="87"/>
        <v>826.03</v>
      </c>
      <c r="U707" s="106">
        <f t="shared" si="88"/>
        <v>1</v>
      </c>
      <c r="V707" s="176">
        <f t="shared" si="89"/>
        <v>826.03</v>
      </c>
      <c r="W707" s="184">
        <v>1</v>
      </c>
      <c r="X707" s="174">
        <f t="shared" si="83"/>
        <v>1098.51</v>
      </c>
      <c r="Y707" s="114">
        <f t="shared" si="84"/>
        <v>1176.57</v>
      </c>
      <c r="Z707" s="181">
        <f>_xlfn.XLOOKUP(A707,'[1]DRG koeficienti'!$A:$A,'[1]DRG koeficienti'!$F:$F)</f>
        <v>1</v>
      </c>
      <c r="AA707" s="177">
        <f t="shared" si="85"/>
        <v>1265.2</v>
      </c>
      <c r="AB707" s="181">
        <f>_xlfn.XLOOKUP(A707,[2]KK_DRG_koef_2025a!$A:$A,[2]KK_DRG_koef_2025a!$AA:$AA)</f>
        <v>1</v>
      </c>
      <c r="AC707" s="177">
        <f t="shared" si="86"/>
        <v>1307.73</v>
      </c>
    </row>
    <row r="708" spans="1:29" x14ac:dyDescent="0.25">
      <c r="A708" s="163" t="s">
        <v>1712</v>
      </c>
      <c r="B708" s="164" t="s">
        <v>1713</v>
      </c>
      <c r="C708" s="162" t="s">
        <v>1747</v>
      </c>
      <c r="D708" s="29" t="s">
        <v>530</v>
      </c>
      <c r="E708" s="94" t="s">
        <v>531</v>
      </c>
      <c r="F708" s="164" t="s">
        <v>1713</v>
      </c>
      <c r="G708" s="108"/>
      <c r="H708" s="109"/>
      <c r="I708" s="99"/>
      <c r="J708" s="25"/>
      <c r="K708" s="108"/>
      <c r="L708" s="109"/>
      <c r="M708" s="25"/>
      <c r="N708" s="25"/>
      <c r="O708" s="108"/>
      <c r="P708" s="109"/>
      <c r="Q708" s="108">
        <v>1</v>
      </c>
      <c r="R708" s="115">
        <v>826.03</v>
      </c>
      <c r="S708" s="106">
        <f t="shared" si="90"/>
        <v>1</v>
      </c>
      <c r="T708" s="114">
        <f t="shared" si="87"/>
        <v>826.03</v>
      </c>
      <c r="U708" s="106">
        <f t="shared" si="88"/>
        <v>1</v>
      </c>
      <c r="V708" s="176">
        <f t="shared" si="89"/>
        <v>826.03</v>
      </c>
      <c r="W708" s="183"/>
      <c r="X708" s="174"/>
      <c r="Y708" s="114"/>
      <c r="Z708" s="181"/>
      <c r="AA708" s="177"/>
      <c r="AB708" s="181"/>
      <c r="AC708" s="177"/>
    </row>
    <row r="709" spans="1:29" ht="45" x14ac:dyDescent="0.25">
      <c r="A709" s="23" t="s">
        <v>1384</v>
      </c>
      <c r="B709" s="24" t="s">
        <v>1385</v>
      </c>
      <c r="C709" s="24"/>
      <c r="D709" s="24" t="s">
        <v>1142</v>
      </c>
      <c r="E709" s="93" t="s">
        <v>1143</v>
      </c>
      <c r="F709" s="24" t="s">
        <v>1385</v>
      </c>
      <c r="G709" s="108"/>
      <c r="H709" s="109"/>
      <c r="I709" s="99"/>
      <c r="J709" s="25"/>
      <c r="K709" s="108"/>
      <c r="L709" s="109"/>
      <c r="M709" s="25"/>
      <c r="N709" s="25"/>
      <c r="O709" s="108"/>
      <c r="P709" s="109"/>
      <c r="Q709" s="108">
        <v>1</v>
      </c>
      <c r="R709" s="115">
        <v>826.03</v>
      </c>
      <c r="S709" s="106">
        <f t="shared" si="90"/>
        <v>1</v>
      </c>
      <c r="T709" s="114">
        <f t="shared" si="87"/>
        <v>826.03</v>
      </c>
      <c r="U709" s="106">
        <f t="shared" si="88"/>
        <v>1</v>
      </c>
      <c r="V709" s="176">
        <f t="shared" si="89"/>
        <v>826.03</v>
      </c>
      <c r="W709" s="184">
        <v>1</v>
      </c>
      <c r="X709" s="174">
        <f t="shared" si="83"/>
        <v>1098.51</v>
      </c>
      <c r="Y709" s="114">
        <f t="shared" si="84"/>
        <v>1176.57</v>
      </c>
      <c r="Z709" s="181">
        <f>_xlfn.XLOOKUP(A709,'[1]DRG koeficienti'!$A:$A,'[1]DRG koeficienti'!$F:$F)</f>
        <v>1</v>
      </c>
      <c r="AA709" s="177">
        <f t="shared" si="85"/>
        <v>1265.2</v>
      </c>
      <c r="AB709" s="181">
        <f>_xlfn.XLOOKUP(A709,[2]KK_DRG_koef_2025a!$A:$A,[2]KK_DRG_koef_2025a!$AA:$AA)</f>
        <v>1</v>
      </c>
      <c r="AC709" s="177">
        <f t="shared" si="86"/>
        <v>1307.73</v>
      </c>
    </row>
    <row r="710" spans="1:29" ht="45" x14ac:dyDescent="0.25">
      <c r="A710" s="23" t="s">
        <v>1386</v>
      </c>
      <c r="B710" s="24" t="s">
        <v>1387</v>
      </c>
      <c r="C710" s="24"/>
      <c r="D710" s="24" t="s">
        <v>1142</v>
      </c>
      <c r="E710" s="93" t="s">
        <v>1143</v>
      </c>
      <c r="F710" s="24" t="s">
        <v>1387</v>
      </c>
      <c r="G710" s="108"/>
      <c r="H710" s="109"/>
      <c r="I710" s="99" t="s">
        <v>2242</v>
      </c>
      <c r="J710" s="25">
        <v>2998.19</v>
      </c>
      <c r="K710" s="108"/>
      <c r="L710" s="109"/>
      <c r="M710" s="25"/>
      <c r="N710" s="25"/>
      <c r="O710" s="108"/>
      <c r="P710" s="109"/>
      <c r="Q710" s="108" t="s">
        <v>2242</v>
      </c>
      <c r="R710" s="115">
        <v>4537.8784079999996</v>
      </c>
      <c r="S710" s="106" t="str">
        <f t="shared" si="90"/>
        <v>5.4936</v>
      </c>
      <c r="T710" s="114">
        <f t="shared" si="87"/>
        <v>4537.8784079999996</v>
      </c>
      <c r="U710" s="106" t="str">
        <f t="shared" si="88"/>
        <v>5.4936</v>
      </c>
      <c r="V710" s="176">
        <f t="shared" si="89"/>
        <v>4537.8784079999996</v>
      </c>
      <c r="W710" s="183" t="s">
        <v>2242</v>
      </c>
      <c r="X710" s="174">
        <f t="shared" si="83"/>
        <v>6034.77</v>
      </c>
      <c r="Y710" s="114">
        <f t="shared" si="84"/>
        <v>6463.6</v>
      </c>
      <c r="Z710" s="181">
        <f>_xlfn.XLOOKUP(A710,'[1]DRG koeficienti'!$A:$A,'[1]DRG koeficienti'!$F:$F)</f>
        <v>0.95309999999999995</v>
      </c>
      <c r="AA710" s="177">
        <f t="shared" si="85"/>
        <v>1205.86212</v>
      </c>
      <c r="AB710" s="181">
        <f>_xlfn.XLOOKUP(A710,[2]KK_DRG_koef_2025a!$A:$A,[2]KK_DRG_koef_2025a!$AA:$AA)</f>
        <v>0.95309999999999995</v>
      </c>
      <c r="AC710" s="177">
        <f t="shared" si="86"/>
        <v>1246.397463</v>
      </c>
    </row>
    <row r="711" spans="1:29" ht="45" x14ac:dyDescent="0.25">
      <c r="A711" s="23" t="s">
        <v>1388</v>
      </c>
      <c r="B711" s="24" t="s">
        <v>1389</v>
      </c>
      <c r="C711" s="24"/>
      <c r="D711" s="24" t="s">
        <v>1142</v>
      </c>
      <c r="E711" s="93" t="s">
        <v>1143</v>
      </c>
      <c r="F711" s="24" t="s">
        <v>1389</v>
      </c>
      <c r="G711" s="108"/>
      <c r="H711" s="109"/>
      <c r="I711" s="99"/>
      <c r="J711" s="25"/>
      <c r="K711" s="108"/>
      <c r="L711" s="109"/>
      <c r="M711" s="25"/>
      <c r="N711" s="25"/>
      <c r="O711" s="108"/>
      <c r="P711" s="109"/>
      <c r="Q711" s="108">
        <v>1</v>
      </c>
      <c r="R711" s="115">
        <v>826.03</v>
      </c>
      <c r="S711" s="106">
        <f t="shared" si="90"/>
        <v>1</v>
      </c>
      <c r="T711" s="114">
        <f t="shared" si="87"/>
        <v>826.03</v>
      </c>
      <c r="U711" s="106">
        <f t="shared" si="88"/>
        <v>1</v>
      </c>
      <c r="V711" s="176">
        <f t="shared" si="89"/>
        <v>826.03</v>
      </c>
      <c r="W711" s="184">
        <v>1</v>
      </c>
      <c r="X711" s="174">
        <f t="shared" ref="X711:X774" si="91">ROUND(W711*$X$2,2)</f>
        <v>1098.51</v>
      </c>
      <c r="Y711" s="114">
        <f t="shared" ref="Y711:Y774" si="92">ROUND(W711*$Y$2,2)</f>
        <v>1176.57</v>
      </c>
      <c r="Z711" s="181">
        <f>_xlfn.XLOOKUP(A711,'[1]DRG koeficienti'!$A:$A,'[1]DRG koeficienti'!$F:$F)</f>
        <v>1</v>
      </c>
      <c r="AA711" s="177">
        <f t="shared" ref="AA711:AA774" si="93">Z711*$AA$2</f>
        <v>1265.2</v>
      </c>
      <c r="AB711" s="181">
        <f>_xlfn.XLOOKUP(A711,[2]KK_DRG_koef_2025a!$A:$A,[2]KK_DRG_koef_2025a!$AA:$AA)</f>
        <v>1</v>
      </c>
      <c r="AC711" s="177">
        <f t="shared" ref="AC711:AC774" si="94">AB711*$AC$2</f>
        <v>1307.73</v>
      </c>
    </row>
    <row r="712" spans="1:29" ht="45" x14ac:dyDescent="0.25">
      <c r="A712" s="23" t="s">
        <v>1390</v>
      </c>
      <c r="B712" s="24" t="s">
        <v>1391</v>
      </c>
      <c r="C712" s="24"/>
      <c r="D712" s="24" t="s">
        <v>1142</v>
      </c>
      <c r="E712" s="93" t="s">
        <v>1143</v>
      </c>
      <c r="F712" s="24" t="s">
        <v>1391</v>
      </c>
      <c r="G712" s="108"/>
      <c r="H712" s="109"/>
      <c r="I712" s="99"/>
      <c r="J712" s="25"/>
      <c r="K712" s="108"/>
      <c r="L712" s="109"/>
      <c r="M712" s="25"/>
      <c r="N712" s="25"/>
      <c r="O712" s="108"/>
      <c r="P712" s="109"/>
      <c r="Q712" s="108">
        <v>1</v>
      </c>
      <c r="R712" s="115">
        <v>826.03</v>
      </c>
      <c r="S712" s="106">
        <f t="shared" si="90"/>
        <v>1</v>
      </c>
      <c r="T712" s="114">
        <f t="shared" si="87"/>
        <v>826.03</v>
      </c>
      <c r="U712" s="106">
        <f t="shared" si="88"/>
        <v>1</v>
      </c>
      <c r="V712" s="176">
        <f t="shared" si="89"/>
        <v>826.03</v>
      </c>
      <c r="W712" s="184">
        <v>1</v>
      </c>
      <c r="X712" s="174">
        <f t="shared" si="91"/>
        <v>1098.51</v>
      </c>
      <c r="Y712" s="114">
        <f t="shared" si="92"/>
        <v>1176.57</v>
      </c>
      <c r="Z712" s="181">
        <f>_xlfn.XLOOKUP(A712,'[1]DRG koeficienti'!$A:$A,'[1]DRG koeficienti'!$F:$F)</f>
        <v>1</v>
      </c>
      <c r="AA712" s="177">
        <f t="shared" si="93"/>
        <v>1265.2</v>
      </c>
      <c r="AB712" s="181">
        <f>_xlfn.XLOOKUP(A712,[2]KK_DRG_koef_2025a!$A:$A,[2]KK_DRG_koef_2025a!$AA:$AA)</f>
        <v>1</v>
      </c>
      <c r="AC712" s="177">
        <f t="shared" si="94"/>
        <v>1307.73</v>
      </c>
    </row>
    <row r="713" spans="1:29" ht="45" x14ac:dyDescent="0.25">
      <c r="A713" s="23" t="s">
        <v>1392</v>
      </c>
      <c r="B713" s="24" t="s">
        <v>1393</v>
      </c>
      <c r="C713" s="24"/>
      <c r="D713" s="24" t="s">
        <v>1142</v>
      </c>
      <c r="E713" s="93" t="s">
        <v>1143</v>
      </c>
      <c r="F713" s="24" t="s">
        <v>1393</v>
      </c>
      <c r="G713" s="108"/>
      <c r="H713" s="109"/>
      <c r="I713" s="99"/>
      <c r="J713" s="25"/>
      <c r="K713" s="108"/>
      <c r="L713" s="109"/>
      <c r="M713" s="25"/>
      <c r="N713" s="25"/>
      <c r="O713" s="108"/>
      <c r="P713" s="109"/>
      <c r="Q713" s="108">
        <v>1</v>
      </c>
      <c r="R713" s="115">
        <v>826.03</v>
      </c>
      <c r="S713" s="106">
        <f t="shared" si="90"/>
        <v>1</v>
      </c>
      <c r="T713" s="114">
        <f t="shared" si="87"/>
        <v>826.03</v>
      </c>
      <c r="U713" s="106">
        <f t="shared" si="88"/>
        <v>1</v>
      </c>
      <c r="V713" s="176">
        <f t="shared" si="89"/>
        <v>826.03</v>
      </c>
      <c r="W713" s="184">
        <v>1</v>
      </c>
      <c r="X713" s="174">
        <f t="shared" si="91"/>
        <v>1098.51</v>
      </c>
      <c r="Y713" s="114">
        <f t="shared" si="92"/>
        <v>1176.57</v>
      </c>
      <c r="Z713" s="181">
        <f>_xlfn.XLOOKUP(A713,'[1]DRG koeficienti'!$A:$A,'[1]DRG koeficienti'!$F:$F)</f>
        <v>1</v>
      </c>
      <c r="AA713" s="177">
        <f t="shared" si="93"/>
        <v>1265.2</v>
      </c>
      <c r="AB713" s="181">
        <f>_xlfn.XLOOKUP(A713,[2]KK_DRG_koef_2025a!$A:$A,[2]KK_DRG_koef_2025a!$AA:$AA)</f>
        <v>1</v>
      </c>
      <c r="AC713" s="177">
        <f t="shared" si="94"/>
        <v>1307.73</v>
      </c>
    </row>
    <row r="714" spans="1:29" ht="30" x14ac:dyDescent="0.25">
      <c r="A714" s="23" t="s">
        <v>1394</v>
      </c>
      <c r="B714" s="24" t="s">
        <v>1395</v>
      </c>
      <c r="C714" s="24"/>
      <c r="D714" s="24" t="s">
        <v>159</v>
      </c>
      <c r="E714" s="93" t="s">
        <v>160</v>
      </c>
      <c r="F714" s="24" t="s">
        <v>1395</v>
      </c>
      <c r="G714" s="108">
        <v>3.6558000000000002</v>
      </c>
      <c r="H714" s="109">
        <v>1950.7</v>
      </c>
      <c r="I714" s="99" t="s">
        <v>2243</v>
      </c>
      <c r="J714" s="25">
        <v>2227.96</v>
      </c>
      <c r="K714" s="108">
        <v>3.6852</v>
      </c>
      <c r="L714" s="109">
        <v>1993.95</v>
      </c>
      <c r="M714" s="25">
        <v>4.6910999999999996</v>
      </c>
      <c r="N714" s="25">
        <v>3101.66</v>
      </c>
      <c r="O714" s="108">
        <v>4.72</v>
      </c>
      <c r="P714" s="109">
        <v>3553.97</v>
      </c>
      <c r="Q714" s="108">
        <v>2.7427000000000001</v>
      </c>
      <c r="R714" s="115">
        <v>2265.5524810000002</v>
      </c>
      <c r="S714" s="106">
        <f t="shared" si="90"/>
        <v>2.7427000000000001</v>
      </c>
      <c r="T714" s="114">
        <f t="shared" si="87"/>
        <v>2265.5524810000002</v>
      </c>
      <c r="U714" s="106">
        <f t="shared" si="88"/>
        <v>2.7427000000000001</v>
      </c>
      <c r="V714" s="176">
        <f t="shared" si="89"/>
        <v>2265.5524810000002</v>
      </c>
      <c r="W714" s="183">
        <v>3.2119</v>
      </c>
      <c r="X714" s="174">
        <f t="shared" si="91"/>
        <v>3528.3</v>
      </c>
      <c r="Y714" s="114">
        <f t="shared" si="92"/>
        <v>3779.03</v>
      </c>
      <c r="Z714" s="181">
        <f>_xlfn.XLOOKUP(A714,'[1]DRG koeficienti'!$A:$A,'[1]DRG koeficienti'!$F:$F)</f>
        <v>3.3128000000000002</v>
      </c>
      <c r="AA714" s="177">
        <f t="shared" si="93"/>
        <v>4191.3545600000007</v>
      </c>
      <c r="AB714" s="181">
        <f>_xlfn.XLOOKUP(A714,[2]KK_DRG_koef_2025a!$A:$A,[2]KK_DRG_koef_2025a!$AA:$AA)</f>
        <v>3.8254999999999999</v>
      </c>
      <c r="AC714" s="177">
        <f t="shared" si="94"/>
        <v>5002.7211150000003</v>
      </c>
    </row>
    <row r="715" spans="1:29" ht="30" x14ac:dyDescent="0.25">
      <c r="A715" s="161" t="s">
        <v>1396</v>
      </c>
      <c r="B715" s="162" t="s">
        <v>1397</v>
      </c>
      <c r="C715" s="162" t="s">
        <v>1747</v>
      </c>
      <c r="D715" s="24" t="s">
        <v>159</v>
      </c>
      <c r="E715" s="93" t="s">
        <v>160</v>
      </c>
      <c r="F715" s="162" t="s">
        <v>1397</v>
      </c>
      <c r="G715" s="108"/>
      <c r="H715" s="109"/>
      <c r="I715" s="99"/>
      <c r="J715" s="25"/>
      <c r="K715" s="108"/>
      <c r="L715" s="109"/>
      <c r="M715" s="25"/>
      <c r="N715" s="25"/>
      <c r="O715" s="108"/>
      <c r="P715" s="109"/>
      <c r="Q715" s="108">
        <v>1</v>
      </c>
      <c r="R715" s="115">
        <v>826.03</v>
      </c>
      <c r="S715" s="106">
        <f t="shared" si="90"/>
        <v>1</v>
      </c>
      <c r="T715" s="114">
        <f t="shared" si="87"/>
        <v>826.03</v>
      </c>
      <c r="U715" s="106">
        <f t="shared" si="88"/>
        <v>1</v>
      </c>
      <c r="V715" s="176">
        <f t="shared" si="89"/>
        <v>826.03</v>
      </c>
      <c r="W715" s="183"/>
      <c r="X715" s="174"/>
      <c r="Y715" s="114"/>
      <c r="Z715" s="181"/>
      <c r="AA715" s="177"/>
      <c r="AB715" s="181"/>
      <c r="AC715" s="177"/>
    </row>
    <row r="716" spans="1:29" x14ac:dyDescent="0.25">
      <c r="A716" s="163" t="s">
        <v>1396</v>
      </c>
      <c r="B716" s="164" t="s">
        <v>1397</v>
      </c>
      <c r="C716" s="162" t="s">
        <v>1747</v>
      </c>
      <c r="D716" s="29" t="s">
        <v>159</v>
      </c>
      <c r="E716" s="94" t="s">
        <v>160</v>
      </c>
      <c r="F716" s="164" t="s">
        <v>1397</v>
      </c>
      <c r="G716" s="108"/>
      <c r="H716" s="109"/>
      <c r="I716" s="99"/>
      <c r="J716" s="25"/>
      <c r="K716" s="108"/>
      <c r="L716" s="109"/>
      <c r="M716" s="25"/>
      <c r="N716" s="25"/>
      <c r="O716" s="108"/>
      <c r="P716" s="109"/>
      <c r="Q716" s="108">
        <v>1</v>
      </c>
      <c r="R716" s="115">
        <v>826.03</v>
      </c>
      <c r="S716" s="106">
        <f t="shared" si="90"/>
        <v>1</v>
      </c>
      <c r="T716" s="114">
        <f t="shared" si="87"/>
        <v>826.03</v>
      </c>
      <c r="U716" s="106">
        <f t="shared" si="88"/>
        <v>1</v>
      </c>
      <c r="V716" s="176">
        <f t="shared" si="89"/>
        <v>826.03</v>
      </c>
      <c r="W716" s="183"/>
      <c r="X716" s="174"/>
      <c r="Y716" s="114"/>
      <c r="Z716" s="181"/>
      <c r="AA716" s="177"/>
      <c r="AB716" s="181"/>
      <c r="AC716" s="177"/>
    </row>
    <row r="717" spans="1:29" ht="60" x14ac:dyDescent="0.25">
      <c r="A717" s="23" t="s">
        <v>1398</v>
      </c>
      <c r="B717" s="24" t="s">
        <v>1399</v>
      </c>
      <c r="C717" s="24"/>
      <c r="D717" s="24" t="s">
        <v>1326</v>
      </c>
      <c r="E717" s="93" t="s">
        <v>1327</v>
      </c>
      <c r="F717" s="24" t="s">
        <v>1399</v>
      </c>
      <c r="G717" s="108">
        <v>7.0761000000000003</v>
      </c>
      <c r="H717" s="109">
        <v>3775.74</v>
      </c>
      <c r="I717" s="99" t="s">
        <v>2244</v>
      </c>
      <c r="J717" s="25">
        <v>4573.41</v>
      </c>
      <c r="K717" s="108">
        <v>8.7416</v>
      </c>
      <c r="L717" s="109">
        <v>4729.82</v>
      </c>
      <c r="M717" s="25">
        <v>7.54</v>
      </c>
      <c r="N717" s="25">
        <v>4985.3</v>
      </c>
      <c r="O717" s="108">
        <v>7.88</v>
      </c>
      <c r="P717" s="109">
        <v>5933.32</v>
      </c>
      <c r="Q717" s="108">
        <v>6.2972000000000001</v>
      </c>
      <c r="R717" s="115">
        <v>5201.6761159999996</v>
      </c>
      <c r="S717" s="106">
        <f t="shared" si="90"/>
        <v>6.2972000000000001</v>
      </c>
      <c r="T717" s="114">
        <f t="shared" si="87"/>
        <v>5201.6761159999996</v>
      </c>
      <c r="U717" s="106">
        <f t="shared" si="88"/>
        <v>6.2972000000000001</v>
      </c>
      <c r="V717" s="176">
        <f t="shared" si="89"/>
        <v>5201.6761159999996</v>
      </c>
      <c r="W717" s="183">
        <v>5.1037999999999997</v>
      </c>
      <c r="X717" s="174">
        <f t="shared" si="91"/>
        <v>5606.58</v>
      </c>
      <c r="Y717" s="114">
        <f t="shared" si="92"/>
        <v>6004.98</v>
      </c>
      <c r="Z717" s="181">
        <f>_xlfn.XLOOKUP(A717,'[1]DRG koeficienti'!$A:$A,'[1]DRG koeficienti'!$F:$F)</f>
        <v>5.7476000000000003</v>
      </c>
      <c r="AA717" s="177">
        <f t="shared" si="93"/>
        <v>7271.8635200000008</v>
      </c>
      <c r="AB717" s="181">
        <f>_xlfn.XLOOKUP(A717,[2]KK_DRG_koef_2025a!$A:$A,[2]KK_DRG_koef_2025a!$AA:$AA)</f>
        <v>5.2721</v>
      </c>
      <c r="AC717" s="177">
        <f t="shared" si="94"/>
        <v>6894.4833330000001</v>
      </c>
    </row>
    <row r="718" spans="1:29" ht="60" x14ac:dyDescent="0.25">
      <c r="A718" s="23" t="s">
        <v>1400</v>
      </c>
      <c r="B718" s="24" t="s">
        <v>1401</v>
      </c>
      <c r="C718" s="24"/>
      <c r="D718" s="24" t="s">
        <v>1326</v>
      </c>
      <c r="E718" s="93" t="s">
        <v>1327</v>
      </c>
      <c r="F718" s="24" t="s">
        <v>1401</v>
      </c>
      <c r="G718" s="108">
        <v>17.168099999999999</v>
      </c>
      <c r="H718" s="109">
        <v>9160.73</v>
      </c>
      <c r="I718" s="99" t="s">
        <v>2245</v>
      </c>
      <c r="J718" s="25">
        <v>10661.37</v>
      </c>
      <c r="K718" s="108">
        <v>21.4892</v>
      </c>
      <c r="L718" s="109">
        <v>11627.16</v>
      </c>
      <c r="M718" s="25">
        <v>20.296700000000001</v>
      </c>
      <c r="N718" s="25">
        <v>13419.77</v>
      </c>
      <c r="O718" s="108">
        <v>16.620799999999999</v>
      </c>
      <c r="P718" s="109">
        <v>12514.8</v>
      </c>
      <c r="Q718" s="108">
        <v>22.103200000000001</v>
      </c>
      <c r="R718" s="115">
        <v>18257.906296000001</v>
      </c>
      <c r="S718" s="106">
        <f t="shared" si="90"/>
        <v>22.103200000000001</v>
      </c>
      <c r="T718" s="114">
        <f t="shared" si="87"/>
        <v>18257.906296000001</v>
      </c>
      <c r="U718" s="106">
        <f t="shared" si="88"/>
        <v>22.103200000000001</v>
      </c>
      <c r="V718" s="176">
        <f t="shared" si="89"/>
        <v>18257.906296000001</v>
      </c>
      <c r="W718" s="183">
        <v>19.250699999999998</v>
      </c>
      <c r="X718" s="174">
        <f t="shared" si="91"/>
        <v>21147.09</v>
      </c>
      <c r="Y718" s="114">
        <f t="shared" si="92"/>
        <v>22649.8</v>
      </c>
      <c r="Z718" s="181">
        <f>_xlfn.XLOOKUP(A718,'[1]DRG koeficienti'!$A:$A,'[1]DRG koeficienti'!$F:$F)</f>
        <v>17.319600000000001</v>
      </c>
      <c r="AA718" s="177">
        <f t="shared" si="93"/>
        <v>21912.757920000004</v>
      </c>
      <c r="AB718" s="181">
        <f>_xlfn.XLOOKUP(A718,[2]KK_DRG_koef_2025a!$A:$A,[2]KK_DRG_koef_2025a!$AA:$AA)</f>
        <v>12.899100000000001</v>
      </c>
      <c r="AC718" s="177">
        <f t="shared" si="94"/>
        <v>16868.540043000001</v>
      </c>
    </row>
    <row r="719" spans="1:29" x14ac:dyDescent="0.25">
      <c r="A719" s="23" t="s">
        <v>1402</v>
      </c>
      <c r="B719" s="24" t="s">
        <v>1403</v>
      </c>
      <c r="C719" s="24"/>
      <c r="D719" s="24" t="s">
        <v>1404</v>
      </c>
      <c r="E719" s="93" t="s">
        <v>1405</v>
      </c>
      <c r="F719" s="24" t="s">
        <v>1403</v>
      </c>
      <c r="G719" s="108">
        <v>4.9120999999999997</v>
      </c>
      <c r="H719" s="109">
        <v>2621.0500000000002</v>
      </c>
      <c r="I719" s="99" t="s">
        <v>2246</v>
      </c>
      <c r="J719" s="25">
        <v>1995.68</v>
      </c>
      <c r="K719" s="108">
        <v>2.8170999999999999</v>
      </c>
      <c r="L719" s="109">
        <v>1524.25</v>
      </c>
      <c r="M719" s="25">
        <v>3.5467</v>
      </c>
      <c r="N719" s="25">
        <v>2345.0100000000002</v>
      </c>
      <c r="O719" s="108">
        <v>7.1936</v>
      </c>
      <c r="P719" s="109">
        <v>5416.49</v>
      </c>
      <c r="Q719" s="108">
        <v>3.5356000000000001</v>
      </c>
      <c r="R719" s="115">
        <v>2920.5116680000001</v>
      </c>
      <c r="S719" s="106">
        <f t="shared" si="90"/>
        <v>3.5356000000000001</v>
      </c>
      <c r="T719" s="114">
        <f t="shared" ref="T719:T782" si="95">R719</f>
        <v>2920.5116680000001</v>
      </c>
      <c r="U719" s="106">
        <f t="shared" ref="U719:U782" si="96">S719</f>
        <v>3.5356000000000001</v>
      </c>
      <c r="V719" s="176">
        <f t="shared" ref="V719:V782" si="97">T719</f>
        <v>2920.5116680000001</v>
      </c>
      <c r="W719" s="183">
        <v>1.5043</v>
      </c>
      <c r="X719" s="174">
        <f t="shared" si="91"/>
        <v>1652.49</v>
      </c>
      <c r="Y719" s="114">
        <f t="shared" si="92"/>
        <v>1769.91</v>
      </c>
      <c r="Z719" s="181">
        <f>_xlfn.XLOOKUP(A719,'[1]DRG koeficienti'!$A:$A,'[1]DRG koeficienti'!$F:$F)</f>
        <v>4.1024000000000003</v>
      </c>
      <c r="AA719" s="177">
        <f t="shared" si="93"/>
        <v>5190.3564800000004</v>
      </c>
      <c r="AB719" s="181">
        <f>_xlfn.XLOOKUP(A719,[2]KK_DRG_koef_2025a!$A:$A,[2]KK_DRG_koef_2025a!$AA:$AA)</f>
        <v>3.2061000000000002</v>
      </c>
      <c r="AC719" s="177">
        <f t="shared" si="94"/>
        <v>4192.7131530000006</v>
      </c>
    </row>
    <row r="720" spans="1:29" ht="30" x14ac:dyDescent="0.25">
      <c r="A720" s="23" t="s">
        <v>1406</v>
      </c>
      <c r="B720" s="24" t="s">
        <v>1407</v>
      </c>
      <c r="C720" s="24"/>
      <c r="D720" s="24" t="s">
        <v>1404</v>
      </c>
      <c r="E720" s="93" t="s">
        <v>1405</v>
      </c>
      <c r="F720" s="24" t="s">
        <v>1407</v>
      </c>
      <c r="G720" s="108">
        <v>4.6879</v>
      </c>
      <c r="H720" s="109">
        <v>2501.42</v>
      </c>
      <c r="I720" s="99" t="s">
        <v>2247</v>
      </c>
      <c r="J720" s="25">
        <v>2657.58</v>
      </c>
      <c r="K720" s="108">
        <v>5.0092999999999996</v>
      </c>
      <c r="L720" s="109">
        <v>2710.38</v>
      </c>
      <c r="M720" s="25">
        <v>2.9805999999999999</v>
      </c>
      <c r="N720" s="25">
        <v>1970.71</v>
      </c>
      <c r="O720" s="108">
        <v>11.1561</v>
      </c>
      <c r="P720" s="109">
        <v>8400.1</v>
      </c>
      <c r="Q720" s="108">
        <v>3.9870999999999999</v>
      </c>
      <c r="R720" s="115">
        <v>3293.4642129999997</v>
      </c>
      <c r="S720" s="106">
        <f t="shared" si="90"/>
        <v>3.9870999999999999</v>
      </c>
      <c r="T720" s="114">
        <f t="shared" si="95"/>
        <v>3293.4642129999997</v>
      </c>
      <c r="U720" s="106">
        <f t="shared" si="96"/>
        <v>3.9870999999999999</v>
      </c>
      <c r="V720" s="176">
        <f t="shared" si="97"/>
        <v>3293.4642129999997</v>
      </c>
      <c r="W720" s="183">
        <v>5.2180999999999997</v>
      </c>
      <c r="X720" s="174">
        <f t="shared" si="91"/>
        <v>5732.14</v>
      </c>
      <c r="Y720" s="114">
        <f t="shared" si="92"/>
        <v>6139.46</v>
      </c>
      <c r="Z720" s="181">
        <f>_xlfn.XLOOKUP(A720,'[1]DRG koeficienti'!$A:$A,'[1]DRG koeficienti'!$F:$F)</f>
        <v>4.0198999999999998</v>
      </c>
      <c r="AA720" s="177">
        <f t="shared" si="93"/>
        <v>5085.9774799999996</v>
      </c>
      <c r="AB720" s="181">
        <f>_xlfn.XLOOKUP(A720,[2]KK_DRG_koef_2025a!$A:$A,[2]KK_DRG_koef_2025a!$AA:$AA)</f>
        <v>7.0925000000000002</v>
      </c>
      <c r="AC720" s="177">
        <f t="shared" si="94"/>
        <v>9275.0750250000001</v>
      </c>
    </row>
    <row r="721" spans="1:29" ht="30" x14ac:dyDescent="0.25">
      <c r="A721" s="23" t="s">
        <v>1408</v>
      </c>
      <c r="B721" s="24" t="s">
        <v>1409</v>
      </c>
      <c r="C721" s="24"/>
      <c r="D721" s="24" t="s">
        <v>1404</v>
      </c>
      <c r="E721" s="93" t="s">
        <v>1405</v>
      </c>
      <c r="F721" s="24" t="s">
        <v>1409</v>
      </c>
      <c r="G721" s="108">
        <v>4.3395000000000001</v>
      </c>
      <c r="H721" s="109">
        <v>2315.5100000000002</v>
      </c>
      <c r="I721" s="99" t="s">
        <v>2248</v>
      </c>
      <c r="J721" s="25">
        <v>2214.48</v>
      </c>
      <c r="K721" s="108">
        <v>3.8972000000000002</v>
      </c>
      <c r="L721" s="109">
        <v>2108.66</v>
      </c>
      <c r="M721" s="25">
        <v>3.7031999999999998</v>
      </c>
      <c r="N721" s="25">
        <v>2448.48</v>
      </c>
      <c r="O721" s="108">
        <v>3.7711000000000001</v>
      </c>
      <c r="P721" s="109">
        <v>2839.49</v>
      </c>
      <c r="Q721" s="108">
        <v>3.3138000000000001</v>
      </c>
      <c r="R721" s="115">
        <v>2737.2982139999999</v>
      </c>
      <c r="S721" s="106">
        <f t="shared" si="90"/>
        <v>3.3138000000000001</v>
      </c>
      <c r="T721" s="114">
        <f t="shared" si="95"/>
        <v>2737.2982139999999</v>
      </c>
      <c r="U721" s="106">
        <f t="shared" si="96"/>
        <v>3.3138000000000001</v>
      </c>
      <c r="V721" s="176">
        <f t="shared" si="97"/>
        <v>2737.2982139999999</v>
      </c>
      <c r="W721" s="183">
        <v>3.2936000000000001</v>
      </c>
      <c r="X721" s="174">
        <f t="shared" si="91"/>
        <v>3618.05</v>
      </c>
      <c r="Y721" s="114">
        <f t="shared" si="92"/>
        <v>3875.15</v>
      </c>
      <c r="Z721" s="181">
        <f>_xlfn.XLOOKUP(A721,'[1]DRG koeficienti'!$A:$A,'[1]DRG koeficienti'!$F:$F)</f>
        <v>3.6124999999999998</v>
      </c>
      <c r="AA721" s="177">
        <f t="shared" si="93"/>
        <v>4570.5349999999999</v>
      </c>
      <c r="AB721" s="181">
        <f>_xlfn.XLOOKUP(A721,[2]KK_DRG_koef_2025a!$A:$A,[2]KK_DRG_koef_2025a!$AA:$AA)</f>
        <v>3.7675999999999998</v>
      </c>
      <c r="AC721" s="177">
        <f t="shared" si="94"/>
        <v>4927.0035479999997</v>
      </c>
    </row>
    <row r="722" spans="1:29" ht="30" x14ac:dyDescent="0.25">
      <c r="A722" s="23" t="s">
        <v>1410</v>
      </c>
      <c r="B722" s="24" t="s">
        <v>1411</v>
      </c>
      <c r="C722" s="24"/>
      <c r="D722" s="24" t="s">
        <v>1404</v>
      </c>
      <c r="E722" s="93" t="s">
        <v>1405</v>
      </c>
      <c r="F722" s="24" t="s">
        <v>1411</v>
      </c>
      <c r="G722" s="108"/>
      <c r="H722" s="109"/>
      <c r="I722" s="99" t="s">
        <v>2249</v>
      </c>
      <c r="J722" s="25">
        <v>776.89</v>
      </c>
      <c r="K722" s="108"/>
      <c r="L722" s="109"/>
      <c r="M722" s="25"/>
      <c r="N722" s="25"/>
      <c r="O722" s="108"/>
      <c r="P722" s="109"/>
      <c r="Q722" s="108">
        <v>1.8513999999999999</v>
      </c>
      <c r="R722" s="115">
        <v>1529.3119419999998</v>
      </c>
      <c r="S722" s="106">
        <f t="shared" si="90"/>
        <v>1.8513999999999999</v>
      </c>
      <c r="T722" s="114">
        <f t="shared" si="95"/>
        <v>1529.3119419999998</v>
      </c>
      <c r="U722" s="106">
        <f t="shared" si="96"/>
        <v>1.8513999999999999</v>
      </c>
      <c r="V722" s="176">
        <f t="shared" si="97"/>
        <v>1529.3119419999998</v>
      </c>
      <c r="W722" s="183">
        <v>0.39240000000000003</v>
      </c>
      <c r="X722" s="174">
        <f t="shared" si="91"/>
        <v>431.06</v>
      </c>
      <c r="Y722" s="114">
        <f t="shared" si="92"/>
        <v>461.69</v>
      </c>
      <c r="Z722" s="181">
        <f>_xlfn.XLOOKUP(A722,'[1]DRG koeficienti'!$A:$A,'[1]DRG koeficienti'!$F:$F)</f>
        <v>0.39240000000000003</v>
      </c>
      <c r="AA722" s="177">
        <f t="shared" si="93"/>
        <v>496.46448000000004</v>
      </c>
      <c r="AB722" s="181">
        <f>_xlfn.XLOOKUP(A722,[2]KK_DRG_koef_2025a!$A:$A,[2]KK_DRG_koef_2025a!$AA:$AA)</f>
        <v>0.39240000000000003</v>
      </c>
      <c r="AC722" s="177">
        <f t="shared" si="94"/>
        <v>513.15325200000007</v>
      </c>
    </row>
    <row r="723" spans="1:29" x14ac:dyDescent="0.25">
      <c r="A723" s="23" t="s">
        <v>1412</v>
      </c>
      <c r="B723" s="24" t="s">
        <v>1413</v>
      </c>
      <c r="C723" s="24"/>
      <c r="D723" s="24" t="s">
        <v>1404</v>
      </c>
      <c r="E723" s="93" t="s">
        <v>1405</v>
      </c>
      <c r="F723" s="24" t="s">
        <v>1413</v>
      </c>
      <c r="G723" s="108">
        <v>1.8761000000000001</v>
      </c>
      <c r="H723" s="109">
        <v>1001.07</v>
      </c>
      <c r="I723" s="99" t="s">
        <v>2250</v>
      </c>
      <c r="J723" s="25">
        <v>641.6</v>
      </c>
      <c r="K723" s="108">
        <v>1.3702000000000001</v>
      </c>
      <c r="L723" s="109">
        <v>741.37</v>
      </c>
      <c r="M723" s="25">
        <v>1.0491999999999999</v>
      </c>
      <c r="N723" s="25">
        <v>693.71</v>
      </c>
      <c r="O723" s="108">
        <v>1.1152</v>
      </c>
      <c r="P723" s="109">
        <v>839.7</v>
      </c>
      <c r="Q723" s="108">
        <v>1.0797000000000001</v>
      </c>
      <c r="R723" s="115">
        <v>891.86459100000002</v>
      </c>
      <c r="S723" s="106">
        <f t="shared" si="90"/>
        <v>1.0797000000000001</v>
      </c>
      <c r="T723" s="114">
        <f t="shared" si="95"/>
        <v>891.86459100000002</v>
      </c>
      <c r="U723" s="106">
        <f t="shared" si="96"/>
        <v>1.0797000000000001</v>
      </c>
      <c r="V723" s="176">
        <f t="shared" si="97"/>
        <v>891.86459100000002</v>
      </c>
      <c r="W723" s="183">
        <v>1.0112000000000001</v>
      </c>
      <c r="X723" s="174">
        <f t="shared" si="91"/>
        <v>1110.81</v>
      </c>
      <c r="Y723" s="114">
        <f t="shared" si="92"/>
        <v>1189.75</v>
      </c>
      <c r="Z723" s="181">
        <f>_xlfn.XLOOKUP(A723,'[1]DRG koeficienti'!$A:$A,'[1]DRG koeficienti'!$F:$F)</f>
        <v>1.0553999999999999</v>
      </c>
      <c r="AA723" s="177">
        <f t="shared" si="93"/>
        <v>1335.2920799999999</v>
      </c>
      <c r="AB723" s="181">
        <f>_xlfn.XLOOKUP(A723,[2]KK_DRG_koef_2025a!$A:$A,[2]KK_DRG_koef_2025a!$AA:$AA)</f>
        <v>1.048</v>
      </c>
      <c r="AC723" s="177">
        <f t="shared" si="94"/>
        <v>1370.5010400000001</v>
      </c>
    </row>
    <row r="724" spans="1:29" ht="30" x14ac:dyDescent="0.25">
      <c r="A724" s="23" t="s">
        <v>1414</v>
      </c>
      <c r="B724" s="24" t="s">
        <v>1415</v>
      </c>
      <c r="C724" s="24"/>
      <c r="D724" s="24" t="s">
        <v>1180</v>
      </c>
      <c r="E724" s="93" t="s">
        <v>1181</v>
      </c>
      <c r="F724" s="24" t="s">
        <v>1415</v>
      </c>
      <c r="G724" s="108">
        <v>1.1920999999999999</v>
      </c>
      <c r="H724" s="109">
        <v>636.09</v>
      </c>
      <c r="I724" s="99" t="s">
        <v>2251</v>
      </c>
      <c r="J724" s="25">
        <v>540.52</v>
      </c>
      <c r="K724" s="108">
        <v>1.0246999999999999</v>
      </c>
      <c r="L724" s="109">
        <v>554.42999999999995</v>
      </c>
      <c r="M724" s="25">
        <v>1.1140000000000001</v>
      </c>
      <c r="N724" s="25">
        <v>736.55</v>
      </c>
      <c r="O724" s="108">
        <v>1.0579000000000001</v>
      </c>
      <c r="P724" s="109">
        <v>796.56</v>
      </c>
      <c r="Q724" s="108">
        <v>1.2134</v>
      </c>
      <c r="R724" s="115">
        <v>1002.304802</v>
      </c>
      <c r="S724" s="106">
        <f t="shared" si="90"/>
        <v>1.2134</v>
      </c>
      <c r="T724" s="114">
        <f t="shared" si="95"/>
        <v>1002.304802</v>
      </c>
      <c r="U724" s="106">
        <f t="shared" si="96"/>
        <v>1.2134</v>
      </c>
      <c r="V724" s="176">
        <f t="shared" si="97"/>
        <v>1002.304802</v>
      </c>
      <c r="W724" s="183">
        <v>1.5143</v>
      </c>
      <c r="X724" s="174">
        <f t="shared" si="91"/>
        <v>1663.47</v>
      </c>
      <c r="Y724" s="114">
        <f t="shared" si="92"/>
        <v>1781.68</v>
      </c>
      <c r="Z724" s="181">
        <f>_xlfn.XLOOKUP(A724,'[1]DRG koeficienti'!$A:$A,'[1]DRG koeficienti'!$F:$F)</f>
        <v>1.7145999999999999</v>
      </c>
      <c r="AA724" s="177">
        <f t="shared" si="93"/>
        <v>2169.3119200000001</v>
      </c>
      <c r="AB724" s="181">
        <f>_xlfn.XLOOKUP(A724,[2]KK_DRG_koef_2025a!$A:$A,[2]KK_DRG_koef_2025a!$AA:$AA)</f>
        <v>1.7692000000000001</v>
      </c>
      <c r="AC724" s="177">
        <f t="shared" si="94"/>
        <v>2313.6359160000002</v>
      </c>
    </row>
    <row r="725" spans="1:29" ht="30" x14ac:dyDescent="0.25">
      <c r="A725" s="23" t="s">
        <v>1416</v>
      </c>
      <c r="B725" s="24" t="s">
        <v>1417</v>
      </c>
      <c r="C725" s="24"/>
      <c r="D725" s="24" t="s">
        <v>1180</v>
      </c>
      <c r="E725" s="93" t="s">
        <v>1181</v>
      </c>
      <c r="F725" s="24" t="s">
        <v>1417</v>
      </c>
      <c r="G725" s="108">
        <v>0.84309999999999996</v>
      </c>
      <c r="H725" s="109">
        <v>449.87</v>
      </c>
      <c r="I725" s="99" t="s">
        <v>2252</v>
      </c>
      <c r="J725" s="25">
        <v>359.93</v>
      </c>
      <c r="K725" s="108">
        <v>0.72170000000000001</v>
      </c>
      <c r="L725" s="109">
        <v>390.49</v>
      </c>
      <c r="M725" s="25">
        <v>0.62470000000000003</v>
      </c>
      <c r="N725" s="25">
        <v>413.04</v>
      </c>
      <c r="O725" s="108">
        <v>0.61809999999999998</v>
      </c>
      <c r="P725" s="109">
        <v>465.4</v>
      </c>
      <c r="Q725" s="108">
        <v>0.78369999999999995</v>
      </c>
      <c r="R725" s="115">
        <v>647.35971099999995</v>
      </c>
      <c r="S725" s="106">
        <f t="shared" si="90"/>
        <v>0.78369999999999995</v>
      </c>
      <c r="T725" s="114">
        <f t="shared" si="95"/>
        <v>647.35971099999995</v>
      </c>
      <c r="U725" s="106">
        <f t="shared" si="96"/>
        <v>0.78369999999999995</v>
      </c>
      <c r="V725" s="176">
        <f t="shared" si="97"/>
        <v>647.35971099999995</v>
      </c>
      <c r="W725" s="183">
        <v>0.89670000000000005</v>
      </c>
      <c r="X725" s="174">
        <f t="shared" si="91"/>
        <v>985.03</v>
      </c>
      <c r="Y725" s="114">
        <f t="shared" si="92"/>
        <v>1055.03</v>
      </c>
      <c r="Z725" s="181">
        <f>_xlfn.XLOOKUP(A725,'[1]DRG koeficienti'!$A:$A,'[1]DRG koeficienti'!$F:$F)</f>
        <v>0.96650000000000003</v>
      </c>
      <c r="AA725" s="177">
        <f t="shared" si="93"/>
        <v>1222.8158000000001</v>
      </c>
      <c r="AB725" s="181">
        <f>_xlfn.XLOOKUP(A725,[2]KK_DRG_koef_2025a!$A:$A,[2]KK_DRG_koef_2025a!$AA:$AA)</f>
        <v>0.86409999999999998</v>
      </c>
      <c r="AC725" s="177">
        <f t="shared" si="94"/>
        <v>1130.009493</v>
      </c>
    </row>
    <row r="726" spans="1:29" ht="45" x14ac:dyDescent="0.25">
      <c r="A726" s="23" t="s">
        <v>1418</v>
      </c>
      <c r="B726" s="24" t="s">
        <v>1419</v>
      </c>
      <c r="C726" s="24"/>
      <c r="D726" s="24" t="s">
        <v>576</v>
      </c>
      <c r="E726" s="93" t="s">
        <v>577</v>
      </c>
      <c r="F726" s="24" t="s">
        <v>1419</v>
      </c>
      <c r="G726" s="108">
        <v>5.8784000000000001</v>
      </c>
      <c r="H726" s="109">
        <v>3136.66</v>
      </c>
      <c r="I726" s="99" t="s">
        <v>2253</v>
      </c>
      <c r="J726" s="25">
        <v>1741.03</v>
      </c>
      <c r="K726" s="108">
        <v>5.0434000000000001</v>
      </c>
      <c r="L726" s="109">
        <v>2728.83</v>
      </c>
      <c r="M726" s="25">
        <v>1.9431</v>
      </c>
      <c r="N726" s="25">
        <v>1284.74</v>
      </c>
      <c r="O726" s="108">
        <v>1.7555000000000001</v>
      </c>
      <c r="P726" s="109">
        <v>1321.82</v>
      </c>
      <c r="Q726" s="108">
        <v>4.5750000000000002</v>
      </c>
      <c r="R726" s="115">
        <v>3779.08725</v>
      </c>
      <c r="S726" s="106">
        <f t="shared" si="90"/>
        <v>4.5750000000000002</v>
      </c>
      <c r="T726" s="114">
        <f t="shared" si="95"/>
        <v>3779.08725</v>
      </c>
      <c r="U726" s="106">
        <f t="shared" si="96"/>
        <v>4.5750000000000002</v>
      </c>
      <c r="V726" s="176">
        <f t="shared" si="97"/>
        <v>3779.08725</v>
      </c>
      <c r="W726" s="183">
        <v>2.4601999999999999</v>
      </c>
      <c r="X726" s="174">
        <f t="shared" si="91"/>
        <v>2702.55</v>
      </c>
      <c r="Y726" s="114">
        <f t="shared" si="92"/>
        <v>2894.6</v>
      </c>
      <c r="Z726" s="181">
        <f>_xlfn.XLOOKUP(A726,'[1]DRG koeficienti'!$A:$A,'[1]DRG koeficienti'!$F:$F)</f>
        <v>2.1141000000000001</v>
      </c>
      <c r="AA726" s="177">
        <f t="shared" si="93"/>
        <v>2674.7593200000001</v>
      </c>
      <c r="AB726" s="181">
        <f>_xlfn.XLOOKUP(A726,[2]KK_DRG_koef_2025a!$A:$A,[2]KK_DRG_koef_2025a!$AA:$AA)</f>
        <v>2.23</v>
      </c>
      <c r="AC726" s="177">
        <f t="shared" si="94"/>
        <v>2916.2379000000001</v>
      </c>
    </row>
    <row r="727" spans="1:29" ht="45" x14ac:dyDescent="0.25">
      <c r="A727" s="23" t="s">
        <v>1420</v>
      </c>
      <c r="B727" s="24" t="s">
        <v>1421</v>
      </c>
      <c r="C727" s="24"/>
      <c r="D727" s="24" t="s">
        <v>576</v>
      </c>
      <c r="E727" s="93" t="s">
        <v>577</v>
      </c>
      <c r="F727" s="24" t="s">
        <v>1421</v>
      </c>
      <c r="G727" s="108">
        <v>4.3807999999999998</v>
      </c>
      <c r="H727" s="109">
        <v>2337.5500000000002</v>
      </c>
      <c r="I727" s="99"/>
      <c r="J727" s="25"/>
      <c r="K727" s="108"/>
      <c r="L727" s="109"/>
      <c r="M727" s="25"/>
      <c r="N727" s="25"/>
      <c r="O727" s="108"/>
      <c r="P727" s="109"/>
      <c r="Q727" s="108">
        <v>4.3807999999999998</v>
      </c>
      <c r="R727" s="115">
        <v>3618.6722239999999</v>
      </c>
      <c r="S727" s="106">
        <f t="shared" si="90"/>
        <v>4.3807999999999998</v>
      </c>
      <c r="T727" s="114">
        <f t="shared" si="95"/>
        <v>3618.6722239999999</v>
      </c>
      <c r="U727" s="106">
        <f t="shared" si="96"/>
        <v>4.3807999999999998</v>
      </c>
      <c r="V727" s="176">
        <f t="shared" si="97"/>
        <v>3618.6722239999999</v>
      </c>
      <c r="W727" s="183">
        <v>4.3807999999999998</v>
      </c>
      <c r="X727" s="174">
        <f t="shared" si="91"/>
        <v>4812.3500000000004</v>
      </c>
      <c r="Y727" s="114">
        <f t="shared" si="92"/>
        <v>5154.32</v>
      </c>
      <c r="Z727" s="181">
        <f>_xlfn.XLOOKUP(A727,'[1]DRG koeficienti'!$A:$A,'[1]DRG koeficienti'!$F:$F)</f>
        <v>4.3807999999999998</v>
      </c>
      <c r="AA727" s="177">
        <f t="shared" si="93"/>
        <v>5542.5881600000002</v>
      </c>
      <c r="AB727" s="181">
        <f>_xlfn.XLOOKUP(A727,[2]KK_DRG_koef_2025a!$A:$A,[2]KK_DRG_koef_2025a!$AA:$AA)</f>
        <v>4.3807999999999998</v>
      </c>
      <c r="AC727" s="177">
        <f t="shared" si="94"/>
        <v>5728.9035839999997</v>
      </c>
    </row>
    <row r="728" spans="1:29" ht="45" x14ac:dyDescent="0.25">
      <c r="A728" s="23" t="s">
        <v>1422</v>
      </c>
      <c r="B728" s="24" t="s">
        <v>1423</v>
      </c>
      <c r="C728" s="24"/>
      <c r="D728" s="24" t="s">
        <v>1142</v>
      </c>
      <c r="E728" s="93" t="s">
        <v>1143</v>
      </c>
      <c r="F728" s="24" t="s">
        <v>1423</v>
      </c>
      <c r="G728" s="108">
        <v>0.92500000000000004</v>
      </c>
      <c r="H728" s="109">
        <v>493.57</v>
      </c>
      <c r="I728" s="99" t="s">
        <v>2064</v>
      </c>
      <c r="J728" s="25">
        <v>546.30999999999995</v>
      </c>
      <c r="K728" s="108">
        <v>0.93420000000000003</v>
      </c>
      <c r="L728" s="109">
        <v>505.47</v>
      </c>
      <c r="M728" s="25"/>
      <c r="N728" s="25"/>
      <c r="O728" s="108"/>
      <c r="P728" s="109"/>
      <c r="Q728" s="108">
        <v>0.52600000000000002</v>
      </c>
      <c r="R728" s="115">
        <v>434.49178000000001</v>
      </c>
      <c r="S728" s="106">
        <f t="shared" si="90"/>
        <v>0.52600000000000002</v>
      </c>
      <c r="T728" s="114">
        <f t="shared" si="95"/>
        <v>434.49178000000001</v>
      </c>
      <c r="U728" s="106">
        <f t="shared" si="96"/>
        <v>0.52600000000000002</v>
      </c>
      <c r="V728" s="176">
        <f t="shared" si="97"/>
        <v>434.49178000000001</v>
      </c>
      <c r="W728" s="183">
        <v>0.52600000000000002</v>
      </c>
      <c r="X728" s="174">
        <f t="shared" si="91"/>
        <v>577.82000000000005</v>
      </c>
      <c r="Y728" s="114">
        <f t="shared" si="92"/>
        <v>618.88</v>
      </c>
      <c r="Z728" s="181">
        <f>_xlfn.XLOOKUP(A728,'[1]DRG koeficienti'!$A:$A,'[1]DRG koeficienti'!$F:$F)</f>
        <v>0.52600000000000002</v>
      </c>
      <c r="AA728" s="177">
        <f t="shared" si="93"/>
        <v>665.49520000000007</v>
      </c>
      <c r="AB728" s="181">
        <f>_xlfn.XLOOKUP(A728,[2]KK_DRG_koef_2025a!$A:$A,[2]KK_DRG_koef_2025a!$AA:$AA)</f>
        <v>0.52600000000000002</v>
      </c>
      <c r="AC728" s="177">
        <f t="shared" si="94"/>
        <v>687.86598000000004</v>
      </c>
    </row>
    <row r="729" spans="1:29" ht="45" x14ac:dyDescent="0.25">
      <c r="A729" s="23" t="s">
        <v>1424</v>
      </c>
      <c r="B729" s="24" t="s">
        <v>1425</v>
      </c>
      <c r="C729" s="24"/>
      <c r="D729" s="24" t="s">
        <v>1142</v>
      </c>
      <c r="E729" s="93" t="s">
        <v>1143</v>
      </c>
      <c r="F729" s="24" t="s">
        <v>1425</v>
      </c>
      <c r="G729" s="108"/>
      <c r="H729" s="109"/>
      <c r="I729" s="99"/>
      <c r="J729" s="25"/>
      <c r="K729" s="108"/>
      <c r="L729" s="109"/>
      <c r="M729" s="25"/>
      <c r="N729" s="25"/>
      <c r="O729" s="108"/>
      <c r="P729" s="109"/>
      <c r="Q729" s="108">
        <v>1</v>
      </c>
      <c r="R729" s="115">
        <v>826.03</v>
      </c>
      <c r="S729" s="106">
        <f t="shared" si="90"/>
        <v>1</v>
      </c>
      <c r="T729" s="114">
        <f t="shared" si="95"/>
        <v>826.03</v>
      </c>
      <c r="U729" s="106">
        <f t="shared" si="96"/>
        <v>1</v>
      </c>
      <c r="V729" s="176">
        <f t="shared" si="97"/>
        <v>826.03</v>
      </c>
      <c r="W729" s="184">
        <v>1</v>
      </c>
      <c r="X729" s="174">
        <f t="shared" si="91"/>
        <v>1098.51</v>
      </c>
      <c r="Y729" s="114">
        <f t="shared" si="92"/>
        <v>1176.57</v>
      </c>
      <c r="Z729" s="181">
        <f>_xlfn.XLOOKUP(A729,'[1]DRG koeficienti'!$A:$A,'[1]DRG koeficienti'!$F:$F)</f>
        <v>1</v>
      </c>
      <c r="AA729" s="177">
        <f t="shared" si="93"/>
        <v>1265.2</v>
      </c>
      <c r="AB729" s="181">
        <f>_xlfn.XLOOKUP(A729,[2]KK_DRG_koef_2025a!$A:$A,[2]KK_DRG_koef_2025a!$AA:$AA)</f>
        <v>1</v>
      </c>
      <c r="AC729" s="177">
        <f t="shared" si="94"/>
        <v>1307.73</v>
      </c>
    </row>
    <row r="730" spans="1:29" ht="60" x14ac:dyDescent="0.25">
      <c r="A730" s="23" t="s">
        <v>1426</v>
      </c>
      <c r="B730" s="24" t="s">
        <v>1427</v>
      </c>
      <c r="C730" s="24"/>
      <c r="D730" s="24" t="s">
        <v>530</v>
      </c>
      <c r="E730" s="93" t="s">
        <v>531</v>
      </c>
      <c r="F730" s="24" t="s">
        <v>1427</v>
      </c>
      <c r="G730" s="108">
        <v>1.5587</v>
      </c>
      <c r="H730" s="109">
        <v>831.71</v>
      </c>
      <c r="I730" s="99" t="s">
        <v>2254</v>
      </c>
      <c r="J730" s="25">
        <v>854.61</v>
      </c>
      <c r="K730" s="108">
        <v>1.6382000000000001</v>
      </c>
      <c r="L730" s="109">
        <v>886.38</v>
      </c>
      <c r="M730" s="25">
        <v>1.6012999999999999</v>
      </c>
      <c r="N730" s="25">
        <v>1058.75</v>
      </c>
      <c r="O730" s="108">
        <v>1.6758</v>
      </c>
      <c r="P730" s="109">
        <v>1261.81</v>
      </c>
      <c r="Q730" s="108">
        <v>1.5874999999999999</v>
      </c>
      <c r="R730" s="115">
        <v>1311.3226249999998</v>
      </c>
      <c r="S730" s="106">
        <f t="shared" si="90"/>
        <v>1.5874999999999999</v>
      </c>
      <c r="T730" s="114">
        <f t="shared" si="95"/>
        <v>1311.3226249999998</v>
      </c>
      <c r="U730" s="106">
        <f t="shared" si="96"/>
        <v>1.5874999999999999</v>
      </c>
      <c r="V730" s="176">
        <f t="shared" si="97"/>
        <v>1311.3226249999998</v>
      </c>
      <c r="W730" s="183">
        <v>1.4448000000000001</v>
      </c>
      <c r="X730" s="174">
        <f t="shared" si="91"/>
        <v>1587.13</v>
      </c>
      <c r="Y730" s="114">
        <f t="shared" si="92"/>
        <v>1699.91</v>
      </c>
      <c r="Z730" s="181">
        <f>_xlfn.XLOOKUP(A730,'[1]DRG koeficienti'!$A:$A,'[1]DRG koeficienti'!$F:$F)</f>
        <v>1.5089999999999999</v>
      </c>
      <c r="AA730" s="177">
        <f t="shared" si="93"/>
        <v>1909.1867999999999</v>
      </c>
      <c r="AB730" s="181">
        <f>_xlfn.XLOOKUP(A730,[2]KK_DRG_koef_2025a!$A:$A,[2]KK_DRG_koef_2025a!$AA:$AA)</f>
        <v>1.3641000000000001</v>
      </c>
      <c r="AC730" s="177">
        <f t="shared" si="94"/>
        <v>1783.874493</v>
      </c>
    </row>
    <row r="731" spans="1:29" ht="60" x14ac:dyDescent="0.25">
      <c r="A731" s="23" t="s">
        <v>1428</v>
      </c>
      <c r="B731" s="24" t="s">
        <v>1429</v>
      </c>
      <c r="C731" s="24"/>
      <c r="D731" s="24" t="s">
        <v>530</v>
      </c>
      <c r="E731" s="93" t="s">
        <v>531</v>
      </c>
      <c r="F731" s="24" t="s">
        <v>1429</v>
      </c>
      <c r="G731" s="108">
        <v>1.1947000000000001</v>
      </c>
      <c r="H731" s="109">
        <v>637.48</v>
      </c>
      <c r="I731" s="99" t="s">
        <v>2255</v>
      </c>
      <c r="J731" s="25">
        <v>626.86</v>
      </c>
      <c r="K731" s="108">
        <v>1.167</v>
      </c>
      <c r="L731" s="109">
        <v>631.42999999999995</v>
      </c>
      <c r="M731" s="25">
        <v>1.1384000000000001</v>
      </c>
      <c r="N731" s="25">
        <v>752.69</v>
      </c>
      <c r="O731" s="108">
        <v>1.1497999999999999</v>
      </c>
      <c r="P731" s="109">
        <v>865.75</v>
      </c>
      <c r="Q731" s="108">
        <v>1.1315999999999999</v>
      </c>
      <c r="R731" s="115">
        <v>934.73554799999988</v>
      </c>
      <c r="S731" s="106">
        <f t="shared" si="90"/>
        <v>1.1315999999999999</v>
      </c>
      <c r="T731" s="114">
        <f t="shared" si="95"/>
        <v>934.73554799999988</v>
      </c>
      <c r="U731" s="106">
        <f t="shared" si="96"/>
        <v>1.1315999999999999</v>
      </c>
      <c r="V731" s="176">
        <f t="shared" si="97"/>
        <v>934.73554799999988</v>
      </c>
      <c r="W731" s="183">
        <v>1.038</v>
      </c>
      <c r="X731" s="174">
        <f t="shared" si="91"/>
        <v>1140.25</v>
      </c>
      <c r="Y731" s="114">
        <f t="shared" si="92"/>
        <v>1221.28</v>
      </c>
      <c r="Z731" s="181">
        <f>_xlfn.XLOOKUP(A731,'[1]DRG koeficienti'!$A:$A,'[1]DRG koeficienti'!$F:$F)</f>
        <v>0.99760000000000004</v>
      </c>
      <c r="AA731" s="177">
        <f t="shared" si="93"/>
        <v>1262.1635200000001</v>
      </c>
      <c r="AB731" s="181">
        <f>_xlfn.XLOOKUP(A731,[2]KK_DRG_koef_2025a!$A:$A,[2]KK_DRG_koef_2025a!$AA:$AA)</f>
        <v>0.9577</v>
      </c>
      <c r="AC731" s="177">
        <f t="shared" si="94"/>
        <v>1252.4130210000001</v>
      </c>
    </row>
    <row r="732" spans="1:29" ht="45" x14ac:dyDescent="0.25">
      <c r="A732" s="23" t="s">
        <v>1430</v>
      </c>
      <c r="B732" s="24" t="s">
        <v>1431</v>
      </c>
      <c r="C732" s="24"/>
      <c r="D732" s="24" t="s">
        <v>530</v>
      </c>
      <c r="E732" s="93" t="s">
        <v>531</v>
      </c>
      <c r="F732" s="24" t="s">
        <v>1431</v>
      </c>
      <c r="G732" s="108">
        <v>0.76759999999999995</v>
      </c>
      <c r="H732" s="109">
        <v>409.58</v>
      </c>
      <c r="I732" s="99"/>
      <c r="J732" s="25"/>
      <c r="K732" s="108"/>
      <c r="L732" s="109"/>
      <c r="M732" s="25">
        <v>0.6663</v>
      </c>
      <c r="N732" s="25">
        <v>440.54</v>
      </c>
      <c r="O732" s="108"/>
      <c r="P732" s="109"/>
      <c r="Q732" s="108">
        <v>0.6663</v>
      </c>
      <c r="R732" s="115">
        <v>550.38378899999998</v>
      </c>
      <c r="S732" s="106">
        <f t="shared" si="90"/>
        <v>0.6663</v>
      </c>
      <c r="T732" s="114">
        <f t="shared" si="95"/>
        <v>550.38378899999998</v>
      </c>
      <c r="U732" s="106">
        <f t="shared" si="96"/>
        <v>0.6663</v>
      </c>
      <c r="V732" s="176">
        <f t="shared" si="97"/>
        <v>550.38378899999998</v>
      </c>
      <c r="W732" s="183">
        <v>0.6663</v>
      </c>
      <c r="X732" s="174">
        <f t="shared" si="91"/>
        <v>731.94</v>
      </c>
      <c r="Y732" s="114">
        <f t="shared" si="92"/>
        <v>783.95</v>
      </c>
      <c r="Z732" s="181">
        <f>_xlfn.XLOOKUP(A732,'[1]DRG koeficienti'!$A:$A,'[1]DRG koeficienti'!$F:$F)</f>
        <v>0.6663</v>
      </c>
      <c r="AA732" s="177">
        <f t="shared" si="93"/>
        <v>843.00276000000008</v>
      </c>
      <c r="AB732" s="181">
        <f>_xlfn.XLOOKUP(A732,[2]KK_DRG_koef_2025a!$A:$A,[2]KK_DRG_koef_2025a!$AA:$AA)</f>
        <v>0.6663</v>
      </c>
      <c r="AC732" s="177">
        <f t="shared" si="94"/>
        <v>871.34049900000002</v>
      </c>
    </row>
    <row r="733" spans="1:29" ht="30" x14ac:dyDescent="0.25">
      <c r="A733" s="23" t="s">
        <v>1432</v>
      </c>
      <c r="B733" s="24" t="s">
        <v>1433</v>
      </c>
      <c r="C733" s="24"/>
      <c r="D733" s="24" t="s">
        <v>223</v>
      </c>
      <c r="E733" s="93" t="s">
        <v>224</v>
      </c>
      <c r="F733" s="24" t="s">
        <v>1433</v>
      </c>
      <c r="G733" s="108"/>
      <c r="H733" s="109"/>
      <c r="I733" s="99"/>
      <c r="J733" s="25"/>
      <c r="K733" s="108"/>
      <c r="L733" s="109"/>
      <c r="M733" s="25"/>
      <c r="N733" s="25"/>
      <c r="O733" s="108"/>
      <c r="P733" s="109"/>
      <c r="Q733" s="108">
        <v>1</v>
      </c>
      <c r="R733" s="115">
        <v>826.03</v>
      </c>
      <c r="S733" s="106">
        <f t="shared" si="90"/>
        <v>1</v>
      </c>
      <c r="T733" s="114">
        <f t="shared" si="95"/>
        <v>826.03</v>
      </c>
      <c r="U733" s="106">
        <f t="shared" si="96"/>
        <v>1</v>
      </c>
      <c r="V733" s="176">
        <f t="shared" si="97"/>
        <v>826.03</v>
      </c>
      <c r="W733" s="184">
        <v>1</v>
      </c>
      <c r="X733" s="174">
        <f t="shared" si="91"/>
        <v>1098.51</v>
      </c>
      <c r="Y733" s="114">
        <f t="shared" si="92"/>
        <v>1176.57</v>
      </c>
      <c r="Z733" s="181">
        <f>_xlfn.XLOOKUP(A733,'[1]DRG koeficienti'!$A:$A,'[1]DRG koeficienti'!$F:$F)</f>
        <v>1</v>
      </c>
      <c r="AA733" s="177">
        <f t="shared" si="93"/>
        <v>1265.2</v>
      </c>
      <c r="AB733" s="181">
        <f>_xlfn.XLOOKUP(A733,[2]KK_DRG_koef_2025a!$A:$A,[2]KK_DRG_koef_2025a!$AA:$AA)</f>
        <v>1</v>
      </c>
      <c r="AC733" s="177">
        <f t="shared" si="94"/>
        <v>1307.73</v>
      </c>
    </row>
    <row r="734" spans="1:29" x14ac:dyDescent="0.25">
      <c r="A734" s="163" t="s">
        <v>1714</v>
      </c>
      <c r="B734" s="164" t="s">
        <v>1715</v>
      </c>
      <c r="C734" s="162" t="s">
        <v>1747</v>
      </c>
      <c r="D734" s="29" t="s">
        <v>223</v>
      </c>
      <c r="E734" s="94" t="s">
        <v>224</v>
      </c>
      <c r="F734" s="164" t="s">
        <v>1715</v>
      </c>
      <c r="G734" s="108"/>
      <c r="H734" s="109"/>
      <c r="I734" s="99"/>
      <c r="J734" s="25"/>
      <c r="K734" s="108"/>
      <c r="L734" s="109"/>
      <c r="M734" s="25"/>
      <c r="N734" s="25"/>
      <c r="O734" s="108"/>
      <c r="P734" s="109"/>
      <c r="Q734" s="108">
        <v>1</v>
      </c>
      <c r="R734" s="115">
        <v>826.03</v>
      </c>
      <c r="S734" s="106">
        <f t="shared" si="90"/>
        <v>1</v>
      </c>
      <c r="T734" s="114">
        <f t="shared" si="95"/>
        <v>826.03</v>
      </c>
      <c r="U734" s="106">
        <f t="shared" si="96"/>
        <v>1</v>
      </c>
      <c r="V734" s="176">
        <f t="shared" si="97"/>
        <v>826.03</v>
      </c>
      <c r="W734" s="183"/>
      <c r="X734" s="174"/>
      <c r="Y734" s="114"/>
      <c r="Z734" s="181"/>
      <c r="AA734" s="177"/>
      <c r="AB734" s="181"/>
      <c r="AC734" s="177"/>
    </row>
    <row r="735" spans="1:29" x14ac:dyDescent="0.25">
      <c r="A735" s="23" t="s">
        <v>1434</v>
      </c>
      <c r="B735" s="24" t="s">
        <v>1435</v>
      </c>
      <c r="C735" s="24"/>
      <c r="D735" s="24" t="s">
        <v>738</v>
      </c>
      <c r="E735" s="93" t="s">
        <v>739</v>
      </c>
      <c r="F735" s="24" t="s">
        <v>1435</v>
      </c>
      <c r="G735" s="108"/>
      <c r="H735" s="109"/>
      <c r="I735" s="99" t="s">
        <v>2256</v>
      </c>
      <c r="J735" s="25">
        <v>1280.9000000000001</v>
      </c>
      <c r="K735" s="108">
        <v>1.3644000000000001</v>
      </c>
      <c r="L735" s="109">
        <v>738.24</v>
      </c>
      <c r="M735" s="25">
        <v>2.5937999999999999</v>
      </c>
      <c r="N735" s="25">
        <v>1714.97</v>
      </c>
      <c r="O735" s="108">
        <v>1.4719</v>
      </c>
      <c r="P735" s="109">
        <v>1108.28</v>
      </c>
      <c r="Q735" s="108">
        <v>1.3191999999999999</v>
      </c>
      <c r="R735" s="115">
        <v>1089.698776</v>
      </c>
      <c r="S735" s="106">
        <f t="shared" si="90"/>
        <v>1.3191999999999999</v>
      </c>
      <c r="T735" s="114">
        <f t="shared" si="95"/>
        <v>1089.698776</v>
      </c>
      <c r="U735" s="106">
        <f t="shared" si="96"/>
        <v>1.3191999999999999</v>
      </c>
      <c r="V735" s="176">
        <f t="shared" si="97"/>
        <v>1089.698776</v>
      </c>
      <c r="W735" s="183">
        <v>8.4376999999999995</v>
      </c>
      <c r="X735" s="174">
        <f t="shared" si="91"/>
        <v>9268.9</v>
      </c>
      <c r="Y735" s="114">
        <f t="shared" si="92"/>
        <v>9927.5400000000009</v>
      </c>
      <c r="Z735" s="181">
        <f>_xlfn.XLOOKUP(A735,'[1]DRG koeficienti'!$A:$A,'[1]DRG koeficienti'!$F:$F)</f>
        <v>5.3865999999999996</v>
      </c>
      <c r="AA735" s="177">
        <f t="shared" si="93"/>
        <v>6815.1263199999994</v>
      </c>
      <c r="AB735" s="181">
        <f>_xlfn.XLOOKUP(A735,[2]KK_DRG_koef_2025a!$A:$A,[2]KK_DRG_koef_2025a!$AA:$AA)</f>
        <v>3.0630999999999999</v>
      </c>
      <c r="AC735" s="177">
        <f t="shared" si="94"/>
        <v>4005.7077629999999</v>
      </c>
    </row>
    <row r="736" spans="1:29" x14ac:dyDescent="0.25">
      <c r="A736" s="23" t="s">
        <v>1436</v>
      </c>
      <c r="B736" s="24" t="s">
        <v>1437</v>
      </c>
      <c r="C736" s="24"/>
      <c r="D736" s="24" t="s">
        <v>738</v>
      </c>
      <c r="E736" s="93" t="s">
        <v>739</v>
      </c>
      <c r="F736" s="24" t="s">
        <v>1437</v>
      </c>
      <c r="G736" s="108">
        <v>1.6215999999999999</v>
      </c>
      <c r="H736" s="109">
        <v>865.27</v>
      </c>
      <c r="I736" s="99" t="s">
        <v>2257</v>
      </c>
      <c r="J736" s="25">
        <v>762.15</v>
      </c>
      <c r="K736" s="108">
        <v>1.2794000000000001</v>
      </c>
      <c r="L736" s="109">
        <v>692.24</v>
      </c>
      <c r="M736" s="25">
        <v>1.4201999999999999</v>
      </c>
      <c r="N736" s="25">
        <v>939.01</v>
      </c>
      <c r="O736" s="108">
        <v>1.8361000000000001</v>
      </c>
      <c r="P736" s="109">
        <v>1382.51</v>
      </c>
      <c r="Q736" s="108">
        <v>1.9343999999999999</v>
      </c>
      <c r="R736" s="115">
        <v>1597.8724319999999</v>
      </c>
      <c r="S736" s="106">
        <f t="shared" si="90"/>
        <v>1.9343999999999999</v>
      </c>
      <c r="T736" s="114">
        <f t="shared" si="95"/>
        <v>1597.8724319999999</v>
      </c>
      <c r="U736" s="106">
        <f t="shared" si="96"/>
        <v>1.9343999999999999</v>
      </c>
      <c r="V736" s="176">
        <f t="shared" si="97"/>
        <v>1597.8724319999999</v>
      </c>
      <c r="W736" s="183">
        <v>1.6613</v>
      </c>
      <c r="X736" s="174">
        <f t="shared" si="91"/>
        <v>1824.95</v>
      </c>
      <c r="Y736" s="114">
        <f t="shared" si="92"/>
        <v>1954.64</v>
      </c>
      <c r="Z736" s="181">
        <f>_xlfn.XLOOKUP(A736,'[1]DRG koeficienti'!$A:$A,'[1]DRG koeficienti'!$F:$F)</f>
        <v>1.6859999999999999</v>
      </c>
      <c r="AA736" s="177">
        <f t="shared" si="93"/>
        <v>2133.1271999999999</v>
      </c>
      <c r="AB736" s="181">
        <f>_xlfn.XLOOKUP(A736,[2]KK_DRG_koef_2025a!$A:$A,[2]KK_DRG_koef_2025a!$AA:$AA)</f>
        <v>1.8090999999999999</v>
      </c>
      <c r="AC736" s="177">
        <f t="shared" si="94"/>
        <v>2365.814343</v>
      </c>
    </row>
    <row r="737" spans="1:29" x14ac:dyDescent="0.25">
      <c r="A737" s="23" t="s">
        <v>1438</v>
      </c>
      <c r="B737" s="24" t="s">
        <v>1439</v>
      </c>
      <c r="C737" s="24"/>
      <c r="D737" s="24" t="s">
        <v>738</v>
      </c>
      <c r="E737" s="93" t="s">
        <v>739</v>
      </c>
      <c r="F737" s="24" t="s">
        <v>1439</v>
      </c>
      <c r="G737" s="108">
        <v>1.5456000000000001</v>
      </c>
      <c r="H737" s="109">
        <v>824.72</v>
      </c>
      <c r="I737" s="99"/>
      <c r="J737" s="25"/>
      <c r="K737" s="108"/>
      <c r="L737" s="109"/>
      <c r="M737" s="25"/>
      <c r="N737" s="25"/>
      <c r="O737" s="108"/>
      <c r="P737" s="109"/>
      <c r="Q737" s="108">
        <v>1.5456000000000001</v>
      </c>
      <c r="R737" s="115">
        <v>1276.7119680000001</v>
      </c>
      <c r="S737" s="106">
        <f t="shared" si="90"/>
        <v>1.5456000000000001</v>
      </c>
      <c r="T737" s="114">
        <f t="shared" si="95"/>
        <v>1276.7119680000001</v>
      </c>
      <c r="U737" s="106">
        <f t="shared" si="96"/>
        <v>1.5456000000000001</v>
      </c>
      <c r="V737" s="176">
        <f t="shared" si="97"/>
        <v>1276.7119680000001</v>
      </c>
      <c r="W737" s="183">
        <v>1.5456000000000001</v>
      </c>
      <c r="X737" s="174">
        <f t="shared" si="91"/>
        <v>1697.86</v>
      </c>
      <c r="Y737" s="114">
        <f t="shared" si="92"/>
        <v>1818.51</v>
      </c>
      <c r="Z737" s="181">
        <f>_xlfn.XLOOKUP(A737,'[1]DRG koeficienti'!$A:$A,'[1]DRG koeficienti'!$F:$F)</f>
        <v>1.5456000000000001</v>
      </c>
      <c r="AA737" s="177">
        <f t="shared" si="93"/>
        <v>1955.4931200000001</v>
      </c>
      <c r="AB737" s="181">
        <f>_xlfn.XLOOKUP(A737,[2]KK_DRG_koef_2025a!$A:$A,[2]KK_DRG_koef_2025a!$AA:$AA)</f>
        <v>1.5456000000000001</v>
      </c>
      <c r="AC737" s="177">
        <f t="shared" si="94"/>
        <v>2021.2274880000002</v>
      </c>
    </row>
    <row r="738" spans="1:29" ht="30" x14ac:dyDescent="0.25">
      <c r="A738" s="23" t="s">
        <v>1440</v>
      </c>
      <c r="B738" s="24" t="s">
        <v>1441</v>
      </c>
      <c r="C738" s="24"/>
      <c r="D738" s="24" t="s">
        <v>738</v>
      </c>
      <c r="E738" s="93" t="s">
        <v>739</v>
      </c>
      <c r="F738" s="24" t="s">
        <v>1441</v>
      </c>
      <c r="G738" s="108">
        <v>2.1677</v>
      </c>
      <c r="H738" s="109">
        <v>1156.6600000000001</v>
      </c>
      <c r="I738" s="99" t="s">
        <v>2258</v>
      </c>
      <c r="J738" s="25">
        <v>1136.22</v>
      </c>
      <c r="K738" s="108">
        <v>2.2443</v>
      </c>
      <c r="L738" s="109">
        <v>1214.32</v>
      </c>
      <c r="M738" s="25">
        <v>2.5064000000000002</v>
      </c>
      <c r="N738" s="25">
        <v>1657.18</v>
      </c>
      <c r="O738" s="108">
        <v>3.1798000000000002</v>
      </c>
      <c r="P738" s="109">
        <v>2394.2600000000002</v>
      </c>
      <c r="Q738" s="108">
        <v>3.5630000000000002</v>
      </c>
      <c r="R738" s="115">
        <v>2943.14489</v>
      </c>
      <c r="S738" s="106">
        <f t="shared" si="90"/>
        <v>3.5630000000000002</v>
      </c>
      <c r="T738" s="114">
        <f t="shared" si="95"/>
        <v>2943.14489</v>
      </c>
      <c r="U738" s="106">
        <f t="shared" si="96"/>
        <v>3.5630000000000002</v>
      </c>
      <c r="V738" s="176">
        <f t="shared" si="97"/>
        <v>2943.14489</v>
      </c>
      <c r="W738" s="183">
        <v>2.7139000000000002</v>
      </c>
      <c r="X738" s="174">
        <f t="shared" si="91"/>
        <v>2981.25</v>
      </c>
      <c r="Y738" s="114">
        <f t="shared" si="92"/>
        <v>3193.09</v>
      </c>
      <c r="Z738" s="181">
        <f>_xlfn.XLOOKUP(A738,'[1]DRG koeficienti'!$A:$A,'[1]DRG koeficienti'!$F:$F)</f>
        <v>2.4106000000000001</v>
      </c>
      <c r="AA738" s="177">
        <f t="shared" si="93"/>
        <v>3049.8911200000002</v>
      </c>
      <c r="AB738" s="181">
        <f>_xlfn.XLOOKUP(A738,[2]KK_DRG_koef_2025a!$A:$A,[2]KK_DRG_koef_2025a!$AA:$AA)</f>
        <v>3.0865999999999998</v>
      </c>
      <c r="AC738" s="177">
        <f t="shared" si="94"/>
        <v>4036.4394179999999</v>
      </c>
    </row>
    <row r="739" spans="1:29" x14ac:dyDescent="0.25">
      <c r="A739" s="23" t="s">
        <v>1442</v>
      </c>
      <c r="B739" s="24" t="s">
        <v>1443</v>
      </c>
      <c r="C739" s="24"/>
      <c r="D739" s="24" t="s">
        <v>738</v>
      </c>
      <c r="E739" s="93" t="s">
        <v>739</v>
      </c>
      <c r="F739" s="24" t="s">
        <v>1443</v>
      </c>
      <c r="G739" s="108">
        <v>1.2969999999999999</v>
      </c>
      <c r="H739" s="109">
        <v>692.07</v>
      </c>
      <c r="I739" s="99" t="s">
        <v>2259</v>
      </c>
      <c r="J739" s="25">
        <v>633.19000000000005</v>
      </c>
      <c r="K739" s="108">
        <v>1.1579999999999999</v>
      </c>
      <c r="L739" s="109">
        <v>626.55999999999995</v>
      </c>
      <c r="M739" s="25">
        <v>0.99629999999999996</v>
      </c>
      <c r="N739" s="25">
        <v>658.73</v>
      </c>
      <c r="O739" s="108">
        <v>1.1315</v>
      </c>
      <c r="P739" s="109">
        <v>851.97</v>
      </c>
      <c r="Q739" s="108">
        <v>0.93959999999999999</v>
      </c>
      <c r="R739" s="115">
        <v>776.137788</v>
      </c>
      <c r="S739" s="106">
        <f t="shared" si="90"/>
        <v>0.93959999999999999</v>
      </c>
      <c r="T739" s="114">
        <f t="shared" si="95"/>
        <v>776.137788</v>
      </c>
      <c r="U739" s="106">
        <f t="shared" si="96"/>
        <v>0.93959999999999999</v>
      </c>
      <c r="V739" s="176">
        <f t="shared" si="97"/>
        <v>776.137788</v>
      </c>
      <c r="W739" s="183">
        <v>1.3627</v>
      </c>
      <c r="X739" s="174">
        <f t="shared" si="91"/>
        <v>1496.94</v>
      </c>
      <c r="Y739" s="114">
        <f t="shared" si="92"/>
        <v>1603.31</v>
      </c>
      <c r="Z739" s="181">
        <f>_xlfn.XLOOKUP(A739,'[1]DRG koeficienti'!$A:$A,'[1]DRG koeficienti'!$F:$F)</f>
        <v>1.208</v>
      </c>
      <c r="AA739" s="177">
        <f t="shared" si="93"/>
        <v>1528.3616</v>
      </c>
      <c r="AB739" s="181">
        <f>_xlfn.XLOOKUP(A739,[2]KK_DRG_koef_2025a!$A:$A,[2]KK_DRG_koef_2025a!$AA:$AA)</f>
        <v>1.2524</v>
      </c>
      <c r="AC739" s="177">
        <f t="shared" si="94"/>
        <v>1637.801052</v>
      </c>
    </row>
    <row r="740" spans="1:29" ht="30" x14ac:dyDescent="0.25">
      <c r="A740" s="23" t="s">
        <v>1444</v>
      </c>
      <c r="B740" s="24" t="s">
        <v>1445</v>
      </c>
      <c r="C740" s="24"/>
      <c r="D740" s="24" t="s">
        <v>738</v>
      </c>
      <c r="E740" s="93" t="s">
        <v>739</v>
      </c>
      <c r="F740" s="24" t="s">
        <v>1445</v>
      </c>
      <c r="G740" s="108">
        <v>0.27710000000000001</v>
      </c>
      <c r="H740" s="109">
        <v>147.86000000000001</v>
      </c>
      <c r="I740" s="99"/>
      <c r="J740" s="25"/>
      <c r="K740" s="108"/>
      <c r="L740" s="109"/>
      <c r="M740" s="25"/>
      <c r="N740" s="25"/>
      <c r="O740" s="108"/>
      <c r="P740" s="109"/>
      <c r="Q740" s="108">
        <v>0.27710000000000001</v>
      </c>
      <c r="R740" s="115">
        <v>228.89291299999999</v>
      </c>
      <c r="S740" s="106">
        <f t="shared" si="90"/>
        <v>0.27710000000000001</v>
      </c>
      <c r="T740" s="114">
        <f t="shared" si="95"/>
        <v>228.89291299999999</v>
      </c>
      <c r="U740" s="106">
        <f t="shared" si="96"/>
        <v>0.27710000000000001</v>
      </c>
      <c r="V740" s="176">
        <f t="shared" si="97"/>
        <v>228.89291299999999</v>
      </c>
      <c r="W740" s="183">
        <v>0.27710000000000001</v>
      </c>
      <c r="X740" s="174">
        <f t="shared" si="91"/>
        <v>304.39999999999998</v>
      </c>
      <c r="Y740" s="114">
        <f t="shared" si="92"/>
        <v>326.02999999999997</v>
      </c>
      <c r="Z740" s="181">
        <f>_xlfn.XLOOKUP(A740,'[1]DRG koeficienti'!$A:$A,'[1]DRG koeficienti'!$F:$F)</f>
        <v>0.27710000000000001</v>
      </c>
      <c r="AA740" s="177">
        <f t="shared" si="93"/>
        <v>350.58692000000002</v>
      </c>
      <c r="AB740" s="181">
        <f>_xlfn.XLOOKUP(A740,[2]KK_DRG_koef_2025a!$A:$A,[2]KK_DRG_koef_2025a!$AA:$AA)</f>
        <v>0.27710000000000001</v>
      </c>
      <c r="AC740" s="177">
        <f t="shared" si="94"/>
        <v>362.371983</v>
      </c>
    </row>
    <row r="741" spans="1:29" ht="30" x14ac:dyDescent="0.25">
      <c r="A741" s="23" t="s">
        <v>1447</v>
      </c>
      <c r="B741" s="24" t="s">
        <v>1448</v>
      </c>
      <c r="C741" s="24"/>
      <c r="D741" s="24" t="s">
        <v>159</v>
      </c>
      <c r="E741" s="93" t="s">
        <v>160</v>
      </c>
      <c r="F741" s="24" t="s">
        <v>1448</v>
      </c>
      <c r="G741" s="108">
        <v>0.63419999999999999</v>
      </c>
      <c r="H741" s="109">
        <v>338.4</v>
      </c>
      <c r="I741" s="99" t="s">
        <v>2260</v>
      </c>
      <c r="J741" s="25">
        <v>341.1</v>
      </c>
      <c r="K741" s="108">
        <v>0.93459999999999999</v>
      </c>
      <c r="L741" s="109">
        <v>505.68</v>
      </c>
      <c r="M741" s="25">
        <v>0.61609999999999998</v>
      </c>
      <c r="N741" s="25">
        <v>407.35</v>
      </c>
      <c r="O741" s="108">
        <v>0.30509999999999998</v>
      </c>
      <c r="P741" s="109">
        <v>229.73</v>
      </c>
      <c r="Q741" s="108">
        <v>0.47989999999999999</v>
      </c>
      <c r="R741" s="115">
        <v>396.41179699999998</v>
      </c>
      <c r="S741" s="106">
        <f t="shared" si="90"/>
        <v>0.47989999999999999</v>
      </c>
      <c r="T741" s="114">
        <f t="shared" si="95"/>
        <v>396.41179699999998</v>
      </c>
      <c r="U741" s="106">
        <f t="shared" si="96"/>
        <v>0.47989999999999999</v>
      </c>
      <c r="V741" s="176">
        <f t="shared" si="97"/>
        <v>396.41179699999998</v>
      </c>
      <c r="W741" s="183">
        <v>0.28100000000000003</v>
      </c>
      <c r="X741" s="174">
        <f t="shared" si="91"/>
        <v>308.68</v>
      </c>
      <c r="Y741" s="114">
        <f t="shared" si="92"/>
        <v>330.62</v>
      </c>
      <c r="Z741" s="181">
        <f>_xlfn.XLOOKUP(A741,'[1]DRG koeficienti'!$A:$A,'[1]DRG koeficienti'!$F:$F)</f>
        <v>0.35199999999999998</v>
      </c>
      <c r="AA741" s="177">
        <f t="shared" si="93"/>
        <v>445.35039999999998</v>
      </c>
      <c r="AB741" s="181">
        <f>_xlfn.XLOOKUP(A741,[2]KK_DRG_koef_2025a!$A:$A,[2]KK_DRG_koef_2025a!$AA:$AA)</f>
        <v>0.13289999999999999</v>
      </c>
      <c r="AC741" s="177">
        <f t="shared" si="94"/>
        <v>173.79731699999999</v>
      </c>
    </row>
    <row r="742" spans="1:29" ht="30" x14ac:dyDescent="0.25">
      <c r="A742" s="23" t="s">
        <v>1449</v>
      </c>
      <c r="B742" s="24" t="s">
        <v>1450</v>
      </c>
      <c r="C742" s="24"/>
      <c r="D742" s="24" t="s">
        <v>159</v>
      </c>
      <c r="E742" s="93" t="s">
        <v>160</v>
      </c>
      <c r="F742" s="24" t="s">
        <v>1450</v>
      </c>
      <c r="G742" s="108"/>
      <c r="H742" s="109"/>
      <c r="I742" s="99"/>
      <c r="J742" s="25"/>
      <c r="K742" s="108"/>
      <c r="L742" s="109"/>
      <c r="M742" s="25"/>
      <c r="N742" s="25"/>
      <c r="O742" s="108"/>
      <c r="P742" s="109"/>
      <c r="Q742" s="108">
        <v>0.35730000000000001</v>
      </c>
      <c r="R742" s="115">
        <v>295.14051899999998</v>
      </c>
      <c r="S742" s="106">
        <f t="shared" si="90"/>
        <v>0.35730000000000001</v>
      </c>
      <c r="T742" s="114">
        <f t="shared" si="95"/>
        <v>295.14051899999998</v>
      </c>
      <c r="U742" s="106">
        <f t="shared" si="96"/>
        <v>0.35730000000000001</v>
      </c>
      <c r="V742" s="176">
        <f t="shared" si="97"/>
        <v>295.14051899999998</v>
      </c>
      <c r="W742" s="183">
        <v>0.48299999999999998</v>
      </c>
      <c r="X742" s="174">
        <f t="shared" si="91"/>
        <v>530.58000000000004</v>
      </c>
      <c r="Y742" s="114">
        <f t="shared" si="92"/>
        <v>568.28</v>
      </c>
      <c r="Z742" s="181">
        <f>_xlfn.XLOOKUP(A742,'[1]DRG koeficienti'!$A:$A,'[1]DRG koeficienti'!$F:$F)</f>
        <v>0.40289999999999998</v>
      </c>
      <c r="AA742" s="177">
        <f t="shared" si="93"/>
        <v>509.74907999999999</v>
      </c>
      <c r="AB742" s="181">
        <f>_xlfn.XLOOKUP(A742,[2]KK_DRG_koef_2025a!$A:$A,[2]KK_DRG_koef_2025a!$AA:$AA)</f>
        <v>0.46389999999999998</v>
      </c>
      <c r="AC742" s="177">
        <f t="shared" si="94"/>
        <v>606.65594699999997</v>
      </c>
    </row>
    <row r="743" spans="1:29" ht="30" x14ac:dyDescent="0.25">
      <c r="A743" s="23" t="s">
        <v>1451</v>
      </c>
      <c r="B743" s="24" t="s">
        <v>1452</v>
      </c>
      <c r="C743" s="24"/>
      <c r="D743" s="24" t="s">
        <v>159</v>
      </c>
      <c r="E743" s="93" t="s">
        <v>160</v>
      </c>
      <c r="F743" s="24" t="s">
        <v>1452</v>
      </c>
      <c r="G743" s="108"/>
      <c r="H743" s="109"/>
      <c r="I743" s="99"/>
      <c r="J743" s="25"/>
      <c r="K743" s="108"/>
      <c r="L743" s="109"/>
      <c r="M743" s="25"/>
      <c r="N743" s="25"/>
      <c r="O743" s="108"/>
      <c r="P743" s="109"/>
      <c r="Q743" s="108">
        <v>1</v>
      </c>
      <c r="R743" s="115">
        <v>826.03</v>
      </c>
      <c r="S743" s="106">
        <f t="shared" si="90"/>
        <v>1</v>
      </c>
      <c r="T743" s="114">
        <f t="shared" si="95"/>
        <v>826.03</v>
      </c>
      <c r="U743" s="106">
        <f t="shared" si="96"/>
        <v>1</v>
      </c>
      <c r="V743" s="176">
        <f t="shared" si="97"/>
        <v>826.03</v>
      </c>
      <c r="W743" s="184">
        <v>1</v>
      </c>
      <c r="X743" s="174">
        <f t="shared" si="91"/>
        <v>1098.51</v>
      </c>
      <c r="Y743" s="114">
        <f t="shared" si="92"/>
        <v>1176.57</v>
      </c>
      <c r="Z743" s="181">
        <f>_xlfn.XLOOKUP(A743,'[1]DRG koeficienti'!$A:$A,'[1]DRG koeficienti'!$F:$F)</f>
        <v>1</v>
      </c>
      <c r="AA743" s="177">
        <f t="shared" si="93"/>
        <v>1265.2</v>
      </c>
      <c r="AB743" s="181">
        <f>_xlfn.XLOOKUP(A743,[2]KK_DRG_koef_2025a!$A:$A,[2]KK_DRG_koef_2025a!$AA:$AA)</f>
        <v>1</v>
      </c>
      <c r="AC743" s="177">
        <f t="shared" si="94"/>
        <v>1307.73</v>
      </c>
    </row>
    <row r="744" spans="1:29" ht="60" x14ac:dyDescent="0.25">
      <c r="A744" s="23" t="s">
        <v>1453</v>
      </c>
      <c r="B744" s="24" t="s">
        <v>1454</v>
      </c>
      <c r="C744" s="24"/>
      <c r="D744" s="24" t="s">
        <v>1326</v>
      </c>
      <c r="E744" s="93" t="s">
        <v>1327</v>
      </c>
      <c r="F744" s="24" t="s">
        <v>1454</v>
      </c>
      <c r="G744" s="108">
        <v>0.96419999999999995</v>
      </c>
      <c r="H744" s="109">
        <v>514.49</v>
      </c>
      <c r="I744" s="99" t="s">
        <v>2261</v>
      </c>
      <c r="J744" s="25">
        <v>667.52</v>
      </c>
      <c r="K744" s="108">
        <v>1.5899000000000001</v>
      </c>
      <c r="L744" s="109">
        <v>860.25</v>
      </c>
      <c r="M744" s="25">
        <v>1.8494999999999999</v>
      </c>
      <c r="N744" s="25">
        <v>1222.8499999999999</v>
      </c>
      <c r="O744" s="108">
        <v>1.6597</v>
      </c>
      <c r="P744" s="109">
        <v>1249.69</v>
      </c>
      <c r="Q744" s="108">
        <v>1.1194</v>
      </c>
      <c r="R744" s="115">
        <v>924.65798199999995</v>
      </c>
      <c r="S744" s="106">
        <f t="shared" si="90"/>
        <v>1.1194</v>
      </c>
      <c r="T744" s="114">
        <f t="shared" si="95"/>
        <v>924.65798199999995</v>
      </c>
      <c r="U744" s="106">
        <f t="shared" si="96"/>
        <v>1.1194</v>
      </c>
      <c r="V744" s="176">
        <f t="shared" si="97"/>
        <v>924.65798199999995</v>
      </c>
      <c r="W744" s="183">
        <v>1.0845</v>
      </c>
      <c r="X744" s="174">
        <f t="shared" si="91"/>
        <v>1191.33</v>
      </c>
      <c r="Y744" s="114">
        <f t="shared" si="92"/>
        <v>1275.99</v>
      </c>
      <c r="Z744" s="181">
        <f>_xlfn.XLOOKUP(A744,'[1]DRG koeficienti'!$A:$A,'[1]DRG koeficienti'!$F:$F)</f>
        <v>1.0707</v>
      </c>
      <c r="AA744" s="177">
        <f t="shared" si="93"/>
        <v>1354.6496400000001</v>
      </c>
      <c r="AB744" s="181">
        <f>_xlfn.XLOOKUP(A744,[2]KK_DRG_koef_2025a!$A:$A,[2]KK_DRG_koef_2025a!$AA:$AA)</f>
        <v>1.3816999999999999</v>
      </c>
      <c r="AC744" s="177">
        <f t="shared" si="94"/>
        <v>1806.890541</v>
      </c>
    </row>
    <row r="745" spans="1:29" x14ac:dyDescent="0.25">
      <c r="A745" s="23" t="s">
        <v>1455</v>
      </c>
      <c r="B745" s="24" t="s">
        <v>1456</v>
      </c>
      <c r="C745" s="24"/>
      <c r="D745" s="24" t="s">
        <v>4</v>
      </c>
      <c r="E745" s="93" t="s">
        <v>5</v>
      </c>
      <c r="F745" s="24" t="s">
        <v>1456</v>
      </c>
      <c r="G745" s="108">
        <v>1.9410000000000001</v>
      </c>
      <c r="H745" s="109">
        <v>1035.7</v>
      </c>
      <c r="I745" s="99" t="s">
        <v>2262</v>
      </c>
      <c r="J745" s="25">
        <v>684.71</v>
      </c>
      <c r="K745" s="108">
        <v>1.3327</v>
      </c>
      <c r="L745" s="109">
        <v>721.08</v>
      </c>
      <c r="M745" s="25">
        <v>1.6685000000000001</v>
      </c>
      <c r="N745" s="25">
        <v>1103.18</v>
      </c>
      <c r="O745" s="108">
        <v>1.4843999999999999</v>
      </c>
      <c r="P745" s="109">
        <v>1117.69</v>
      </c>
      <c r="Q745" s="108">
        <v>1.2924</v>
      </c>
      <c r="R745" s="115">
        <v>1067.5611719999999</v>
      </c>
      <c r="S745" s="106">
        <f t="shared" si="90"/>
        <v>1.2924</v>
      </c>
      <c r="T745" s="114">
        <f t="shared" si="95"/>
        <v>1067.5611719999999</v>
      </c>
      <c r="U745" s="106">
        <f t="shared" si="96"/>
        <v>1.2924</v>
      </c>
      <c r="V745" s="176">
        <f t="shared" si="97"/>
        <v>1067.5611719999999</v>
      </c>
      <c r="W745" s="183">
        <v>1.395</v>
      </c>
      <c r="X745" s="174">
        <f t="shared" si="91"/>
        <v>1532.42</v>
      </c>
      <c r="Y745" s="114">
        <f t="shared" si="92"/>
        <v>1641.32</v>
      </c>
      <c r="Z745" s="181">
        <f>_xlfn.XLOOKUP(A745,'[1]DRG koeficienti'!$A:$A,'[1]DRG koeficienti'!$F:$F)</f>
        <v>1.4877</v>
      </c>
      <c r="AA745" s="177">
        <f t="shared" si="93"/>
        <v>1882.2380400000002</v>
      </c>
      <c r="AB745" s="181">
        <f>_xlfn.XLOOKUP(A745,[2]KK_DRG_koef_2025a!$A:$A,[2]KK_DRG_koef_2025a!$AA:$AA)</f>
        <v>1.5229999999999999</v>
      </c>
      <c r="AC745" s="177">
        <f t="shared" si="94"/>
        <v>1991.6727899999998</v>
      </c>
    </row>
    <row r="746" spans="1:29" x14ac:dyDescent="0.25">
      <c r="A746" s="163" t="s">
        <v>1716</v>
      </c>
      <c r="B746" s="164" t="s">
        <v>1717</v>
      </c>
      <c r="C746" s="162" t="s">
        <v>1747</v>
      </c>
      <c r="D746" s="29" t="s">
        <v>223</v>
      </c>
      <c r="E746" s="94" t="s">
        <v>224</v>
      </c>
      <c r="F746" s="164" t="s">
        <v>1717</v>
      </c>
      <c r="G746" s="108"/>
      <c r="H746" s="109"/>
      <c r="I746" s="99"/>
      <c r="J746" s="25"/>
      <c r="K746" s="108"/>
      <c r="L746" s="109"/>
      <c r="M746" s="25"/>
      <c r="N746" s="25"/>
      <c r="O746" s="108"/>
      <c r="P746" s="109"/>
      <c r="Q746" s="108">
        <v>1</v>
      </c>
      <c r="R746" s="115">
        <v>826.03</v>
      </c>
      <c r="S746" s="106">
        <f t="shared" si="90"/>
        <v>1</v>
      </c>
      <c r="T746" s="114">
        <f t="shared" si="95"/>
        <v>826.03</v>
      </c>
      <c r="U746" s="106">
        <f t="shared" si="96"/>
        <v>1</v>
      </c>
      <c r="V746" s="176">
        <f t="shared" si="97"/>
        <v>826.03</v>
      </c>
      <c r="W746" s="183"/>
      <c r="X746" s="174"/>
      <c r="Y746" s="114"/>
      <c r="Z746" s="181"/>
      <c r="AA746" s="177"/>
      <c r="AB746" s="181"/>
      <c r="AC746" s="177"/>
    </row>
    <row r="747" spans="1:29" x14ac:dyDescent="0.25">
      <c r="A747" s="163" t="s">
        <v>1718</v>
      </c>
      <c r="B747" s="164" t="s">
        <v>1719</v>
      </c>
      <c r="C747" s="162" t="s">
        <v>1747</v>
      </c>
      <c r="D747" s="29" t="s">
        <v>289</v>
      </c>
      <c r="E747" s="94" t="s">
        <v>290</v>
      </c>
      <c r="F747" s="164" t="s">
        <v>1719</v>
      </c>
      <c r="G747" s="108"/>
      <c r="H747" s="109"/>
      <c r="I747" s="99"/>
      <c r="J747" s="25"/>
      <c r="K747" s="108"/>
      <c r="L747" s="109"/>
      <c r="M747" s="25"/>
      <c r="N747" s="25"/>
      <c r="O747" s="108"/>
      <c r="P747" s="109"/>
      <c r="Q747" s="108">
        <v>1</v>
      </c>
      <c r="R747" s="115">
        <v>826.03</v>
      </c>
      <c r="S747" s="106">
        <f t="shared" si="90"/>
        <v>1</v>
      </c>
      <c r="T747" s="114">
        <f t="shared" si="95"/>
        <v>826.03</v>
      </c>
      <c r="U747" s="106">
        <f t="shared" si="96"/>
        <v>1</v>
      </c>
      <c r="V747" s="176">
        <f t="shared" si="97"/>
        <v>826.03</v>
      </c>
      <c r="W747" s="183"/>
      <c r="X747" s="174"/>
      <c r="Y747" s="114"/>
      <c r="Z747" s="181"/>
      <c r="AA747" s="177"/>
      <c r="AB747" s="181"/>
      <c r="AC747" s="177"/>
    </row>
    <row r="748" spans="1:29" x14ac:dyDescent="0.25">
      <c r="A748" s="163" t="s">
        <v>1720</v>
      </c>
      <c r="B748" s="164" t="s">
        <v>1721</v>
      </c>
      <c r="C748" s="162" t="s">
        <v>1747</v>
      </c>
      <c r="D748" s="29" t="s">
        <v>530</v>
      </c>
      <c r="E748" s="94" t="s">
        <v>531</v>
      </c>
      <c r="F748" s="164" t="s">
        <v>1721</v>
      </c>
      <c r="G748" s="108"/>
      <c r="H748" s="109"/>
      <c r="I748" s="99"/>
      <c r="J748" s="25"/>
      <c r="K748" s="108"/>
      <c r="L748" s="109"/>
      <c r="M748" s="25"/>
      <c r="N748" s="25"/>
      <c r="O748" s="108"/>
      <c r="P748" s="109"/>
      <c r="Q748" s="108">
        <v>1</v>
      </c>
      <c r="R748" s="115">
        <v>826.03</v>
      </c>
      <c r="S748" s="106">
        <f t="shared" si="90"/>
        <v>1</v>
      </c>
      <c r="T748" s="114">
        <f t="shared" si="95"/>
        <v>826.03</v>
      </c>
      <c r="U748" s="106">
        <f t="shared" si="96"/>
        <v>1</v>
      </c>
      <c r="V748" s="176">
        <f t="shared" si="97"/>
        <v>826.03</v>
      </c>
      <c r="W748" s="183"/>
      <c r="X748" s="174"/>
      <c r="Y748" s="114"/>
      <c r="Z748" s="181"/>
      <c r="AA748" s="177"/>
      <c r="AB748" s="181"/>
      <c r="AC748" s="177"/>
    </row>
    <row r="749" spans="1:29" x14ac:dyDescent="0.25">
      <c r="A749" s="163" t="s">
        <v>1722</v>
      </c>
      <c r="B749" s="164" t="s">
        <v>1723</v>
      </c>
      <c r="C749" s="162" t="s">
        <v>1747</v>
      </c>
      <c r="D749" s="29" t="s">
        <v>576</v>
      </c>
      <c r="E749" s="94" t="s">
        <v>577</v>
      </c>
      <c r="F749" s="164" t="s">
        <v>1723</v>
      </c>
      <c r="G749" s="108"/>
      <c r="H749" s="109"/>
      <c r="I749" s="99"/>
      <c r="J749" s="25"/>
      <c r="K749" s="108"/>
      <c r="L749" s="109"/>
      <c r="M749" s="25"/>
      <c r="N749" s="25"/>
      <c r="O749" s="108"/>
      <c r="P749" s="109"/>
      <c r="Q749" s="108">
        <v>1</v>
      </c>
      <c r="R749" s="115">
        <v>826.03</v>
      </c>
      <c r="S749" s="106">
        <f t="shared" si="90"/>
        <v>1</v>
      </c>
      <c r="T749" s="114">
        <f t="shared" si="95"/>
        <v>826.03</v>
      </c>
      <c r="U749" s="106">
        <f t="shared" si="96"/>
        <v>1</v>
      </c>
      <c r="V749" s="176">
        <f t="shared" si="97"/>
        <v>826.03</v>
      </c>
      <c r="W749" s="183"/>
      <c r="X749" s="174"/>
      <c r="Y749" s="114"/>
      <c r="Z749" s="181"/>
      <c r="AA749" s="177"/>
      <c r="AB749" s="181"/>
      <c r="AC749" s="177"/>
    </row>
    <row r="750" spans="1:29" x14ac:dyDescent="0.25">
      <c r="A750" s="163" t="s">
        <v>1724</v>
      </c>
      <c r="B750" s="164" t="s">
        <v>1725</v>
      </c>
      <c r="C750" s="162" t="s">
        <v>1747</v>
      </c>
      <c r="D750" s="29" t="s">
        <v>862</v>
      </c>
      <c r="E750" s="94" t="s">
        <v>863</v>
      </c>
      <c r="F750" s="164" t="s">
        <v>1725</v>
      </c>
      <c r="G750" s="108"/>
      <c r="H750" s="109"/>
      <c r="I750" s="99"/>
      <c r="J750" s="25"/>
      <c r="K750" s="108"/>
      <c r="L750" s="109"/>
      <c r="M750" s="25"/>
      <c r="N750" s="25"/>
      <c r="O750" s="108"/>
      <c r="P750" s="109"/>
      <c r="Q750" s="108">
        <v>1</v>
      </c>
      <c r="R750" s="115">
        <v>826.03</v>
      </c>
      <c r="S750" s="106">
        <f t="shared" si="90"/>
        <v>1</v>
      </c>
      <c r="T750" s="114">
        <f t="shared" si="95"/>
        <v>826.03</v>
      </c>
      <c r="U750" s="106">
        <f t="shared" si="96"/>
        <v>1</v>
      </c>
      <c r="V750" s="176">
        <f t="shared" si="97"/>
        <v>826.03</v>
      </c>
      <c r="W750" s="183"/>
      <c r="X750" s="174"/>
      <c r="Y750" s="114"/>
      <c r="Z750" s="181"/>
      <c r="AA750" s="177"/>
      <c r="AB750" s="181"/>
      <c r="AC750" s="177"/>
    </row>
    <row r="751" spans="1:29" ht="60" x14ac:dyDescent="0.25">
      <c r="A751" s="23" t="s">
        <v>1457</v>
      </c>
      <c r="B751" s="24" t="s">
        <v>1458</v>
      </c>
      <c r="C751" s="24"/>
      <c r="D751" s="24" t="s">
        <v>1326</v>
      </c>
      <c r="E751" s="93" t="s">
        <v>1327</v>
      </c>
      <c r="F751" s="24" t="s">
        <v>1458</v>
      </c>
      <c r="G751" s="108">
        <v>0.53059999999999996</v>
      </c>
      <c r="H751" s="109">
        <v>283.12</v>
      </c>
      <c r="I751" s="99" t="s">
        <v>2263</v>
      </c>
      <c r="J751" s="25">
        <v>332.75</v>
      </c>
      <c r="K751" s="108">
        <v>1.1145</v>
      </c>
      <c r="L751" s="109">
        <v>603.02</v>
      </c>
      <c r="M751" s="25">
        <v>0.91159999999999997</v>
      </c>
      <c r="N751" s="25">
        <v>602.73</v>
      </c>
      <c r="O751" s="108">
        <v>0.91759999999999997</v>
      </c>
      <c r="P751" s="109">
        <v>690.92</v>
      </c>
      <c r="Q751" s="108">
        <v>0.60070000000000001</v>
      </c>
      <c r="R751" s="115">
        <v>496.19622099999998</v>
      </c>
      <c r="S751" s="106">
        <f t="shared" si="90"/>
        <v>0.60070000000000001</v>
      </c>
      <c r="T751" s="114">
        <f t="shared" si="95"/>
        <v>496.19622099999998</v>
      </c>
      <c r="U751" s="106">
        <f t="shared" si="96"/>
        <v>0.60070000000000001</v>
      </c>
      <c r="V751" s="176">
        <f t="shared" si="97"/>
        <v>496.19622099999998</v>
      </c>
      <c r="W751" s="183">
        <v>0.60070000000000001</v>
      </c>
      <c r="X751" s="174">
        <f t="shared" si="91"/>
        <v>659.87</v>
      </c>
      <c r="Y751" s="114">
        <f t="shared" si="92"/>
        <v>706.77</v>
      </c>
      <c r="Z751" s="181">
        <f>_xlfn.XLOOKUP(A751,'[1]DRG koeficienti'!$A:$A,'[1]DRG koeficienti'!$F:$F)</f>
        <v>0.70389999999999997</v>
      </c>
      <c r="AA751" s="177">
        <f t="shared" si="93"/>
        <v>890.57428000000004</v>
      </c>
      <c r="AB751" s="181">
        <f>_xlfn.XLOOKUP(A751,[2]KK_DRG_koef_2025a!$A:$A,[2]KK_DRG_koef_2025a!$AA:$AA)</f>
        <v>0.67530000000000001</v>
      </c>
      <c r="AC751" s="177">
        <f t="shared" si="94"/>
        <v>883.11006900000007</v>
      </c>
    </row>
    <row r="752" spans="1:29" ht="60" x14ac:dyDescent="0.25">
      <c r="A752" s="23" t="s">
        <v>1459</v>
      </c>
      <c r="B752" s="24" t="s">
        <v>1460</v>
      </c>
      <c r="C752" s="24"/>
      <c r="D752" s="24" t="s">
        <v>1326</v>
      </c>
      <c r="E752" s="93" t="s">
        <v>1327</v>
      </c>
      <c r="F752" s="24" t="s">
        <v>1460</v>
      </c>
      <c r="G752" s="108"/>
      <c r="H752" s="109"/>
      <c r="I752" s="99"/>
      <c r="J752" s="25"/>
      <c r="K752" s="108"/>
      <c r="L752" s="109"/>
      <c r="M752" s="25"/>
      <c r="N752" s="25"/>
      <c r="O752" s="108"/>
      <c r="P752" s="109"/>
      <c r="Q752" s="108">
        <v>1</v>
      </c>
      <c r="R752" s="115">
        <v>826.03</v>
      </c>
      <c r="S752" s="106">
        <f t="shared" si="90"/>
        <v>1</v>
      </c>
      <c r="T752" s="114">
        <f t="shared" si="95"/>
        <v>826.03</v>
      </c>
      <c r="U752" s="106">
        <f t="shared" si="96"/>
        <v>1</v>
      </c>
      <c r="V752" s="176">
        <f t="shared" si="97"/>
        <v>826.03</v>
      </c>
      <c r="W752" s="184">
        <v>1</v>
      </c>
      <c r="X752" s="174">
        <f t="shared" si="91"/>
        <v>1098.51</v>
      </c>
      <c r="Y752" s="114">
        <f t="shared" si="92"/>
        <v>1176.57</v>
      </c>
      <c r="Z752" s="181">
        <f>_xlfn.XLOOKUP(A752,'[1]DRG koeficienti'!$A:$A,'[1]DRG koeficienti'!$F:$F)</f>
        <v>1</v>
      </c>
      <c r="AA752" s="177">
        <f t="shared" si="93"/>
        <v>1265.2</v>
      </c>
      <c r="AB752" s="181">
        <f>_xlfn.XLOOKUP(A752,[2]KK_DRG_koef_2025a!$A:$A,[2]KK_DRG_koef_2025a!$AA:$AA)</f>
        <v>1</v>
      </c>
      <c r="AC752" s="177">
        <f t="shared" si="94"/>
        <v>1307.73</v>
      </c>
    </row>
    <row r="753" spans="1:29" ht="60" x14ac:dyDescent="0.25">
      <c r="A753" s="23" t="s">
        <v>1461</v>
      </c>
      <c r="B753" s="24" t="s">
        <v>1462</v>
      </c>
      <c r="C753" s="24"/>
      <c r="D753" s="24" t="s">
        <v>1326</v>
      </c>
      <c r="E753" s="93" t="s">
        <v>1327</v>
      </c>
      <c r="F753" s="24" t="s">
        <v>1462</v>
      </c>
      <c r="G753" s="108"/>
      <c r="H753" s="109"/>
      <c r="I753" s="99"/>
      <c r="J753" s="25"/>
      <c r="K753" s="108"/>
      <c r="L753" s="109"/>
      <c r="M753" s="25"/>
      <c r="N753" s="25"/>
      <c r="O753" s="108"/>
      <c r="P753" s="109"/>
      <c r="Q753" s="108">
        <v>0.38450000000000001</v>
      </c>
      <c r="R753" s="115">
        <v>317.60853500000002</v>
      </c>
      <c r="S753" s="106">
        <f t="shared" si="90"/>
        <v>0.38450000000000001</v>
      </c>
      <c r="T753" s="114">
        <f t="shared" si="95"/>
        <v>317.60853500000002</v>
      </c>
      <c r="U753" s="106">
        <f t="shared" si="96"/>
        <v>0.38450000000000001</v>
      </c>
      <c r="V753" s="176">
        <f t="shared" si="97"/>
        <v>317.60853500000002</v>
      </c>
      <c r="W753" s="183">
        <v>0.38450000000000001</v>
      </c>
      <c r="X753" s="174">
        <f t="shared" si="91"/>
        <v>422.38</v>
      </c>
      <c r="Y753" s="114">
        <f t="shared" si="92"/>
        <v>452.39</v>
      </c>
      <c r="Z753" s="181">
        <f>_xlfn.XLOOKUP(A753,'[1]DRG koeficienti'!$A:$A,'[1]DRG koeficienti'!$F:$F)</f>
        <v>0.38450000000000001</v>
      </c>
      <c r="AA753" s="177">
        <f t="shared" si="93"/>
        <v>486.46940000000001</v>
      </c>
      <c r="AB753" s="181">
        <f>_xlfn.XLOOKUP(A753,[2]KK_DRG_koef_2025a!$A:$A,[2]KK_DRG_koef_2025a!$AA:$AA)</f>
        <v>0.74780000000000002</v>
      </c>
      <c r="AC753" s="177">
        <f t="shared" si="94"/>
        <v>977.92049400000008</v>
      </c>
    </row>
    <row r="754" spans="1:29" ht="60" x14ac:dyDescent="0.25">
      <c r="A754" s="23" t="s">
        <v>1463</v>
      </c>
      <c r="B754" s="24" t="s">
        <v>1464</v>
      </c>
      <c r="C754" s="24"/>
      <c r="D754" s="24" t="s">
        <v>1326</v>
      </c>
      <c r="E754" s="93" t="s">
        <v>1327</v>
      </c>
      <c r="F754" s="24" t="s">
        <v>1464</v>
      </c>
      <c r="G754" s="108"/>
      <c r="H754" s="109"/>
      <c r="I754" s="99"/>
      <c r="J754" s="25"/>
      <c r="K754" s="108"/>
      <c r="L754" s="109"/>
      <c r="M754" s="25"/>
      <c r="N754" s="25"/>
      <c r="O754" s="108"/>
      <c r="P754" s="109"/>
      <c r="Q754" s="108">
        <v>1</v>
      </c>
      <c r="R754" s="115">
        <v>826.03</v>
      </c>
      <c r="S754" s="106">
        <f t="shared" si="90"/>
        <v>1</v>
      </c>
      <c r="T754" s="114">
        <f t="shared" si="95"/>
        <v>826.03</v>
      </c>
      <c r="U754" s="106">
        <f t="shared" si="96"/>
        <v>1</v>
      </c>
      <c r="V754" s="176">
        <f t="shared" si="97"/>
        <v>826.03</v>
      </c>
      <c r="W754" s="184">
        <v>1</v>
      </c>
      <c r="X754" s="174">
        <f t="shared" si="91"/>
        <v>1098.51</v>
      </c>
      <c r="Y754" s="114">
        <f t="shared" si="92"/>
        <v>1176.57</v>
      </c>
      <c r="Z754" s="181">
        <f>_xlfn.XLOOKUP(A754,'[1]DRG koeficienti'!$A:$A,'[1]DRG koeficienti'!$F:$F)</f>
        <v>1</v>
      </c>
      <c r="AA754" s="177">
        <f t="shared" si="93"/>
        <v>1265.2</v>
      </c>
      <c r="AB754" s="181">
        <f>_xlfn.XLOOKUP(A754,[2]KK_DRG_koef_2025a!$A:$A,[2]KK_DRG_koef_2025a!$AA:$AA)</f>
        <v>1</v>
      </c>
      <c r="AC754" s="177">
        <f t="shared" si="94"/>
        <v>1307.73</v>
      </c>
    </row>
    <row r="755" spans="1:29" ht="60" x14ac:dyDescent="0.25">
      <c r="A755" s="23" t="s">
        <v>1465</v>
      </c>
      <c r="B755" s="24" t="s">
        <v>1466</v>
      </c>
      <c r="C755" s="24"/>
      <c r="D755" s="24" t="s">
        <v>1326</v>
      </c>
      <c r="E755" s="93" t="s">
        <v>1327</v>
      </c>
      <c r="F755" s="24" t="s">
        <v>1466</v>
      </c>
      <c r="G755" s="108"/>
      <c r="H755" s="109"/>
      <c r="I755" s="99"/>
      <c r="J755" s="25"/>
      <c r="K755" s="108"/>
      <c r="L755" s="109"/>
      <c r="M755" s="25"/>
      <c r="N755" s="25"/>
      <c r="O755" s="108"/>
      <c r="P755" s="109"/>
      <c r="Q755" s="108">
        <v>1</v>
      </c>
      <c r="R755" s="115">
        <v>826.03</v>
      </c>
      <c r="S755" s="106">
        <f t="shared" si="90"/>
        <v>1</v>
      </c>
      <c r="T755" s="114">
        <f t="shared" si="95"/>
        <v>826.03</v>
      </c>
      <c r="U755" s="106">
        <f t="shared" si="96"/>
        <v>1</v>
      </c>
      <c r="V755" s="176">
        <f t="shared" si="97"/>
        <v>826.03</v>
      </c>
      <c r="W755" s="183">
        <v>1.7742</v>
      </c>
      <c r="X755" s="174">
        <f t="shared" si="91"/>
        <v>1948.98</v>
      </c>
      <c r="Y755" s="114">
        <f t="shared" si="92"/>
        <v>2087.4699999999998</v>
      </c>
      <c r="Z755" s="181">
        <f>_xlfn.XLOOKUP(A755,'[1]DRG koeficienti'!$A:$A,'[1]DRG koeficienti'!$F:$F)</f>
        <v>1.7742</v>
      </c>
      <c r="AA755" s="177">
        <f t="shared" si="93"/>
        <v>2244.7178400000003</v>
      </c>
      <c r="AB755" s="181">
        <f>_xlfn.XLOOKUP(A755,[2]KK_DRG_koef_2025a!$A:$A,[2]KK_DRG_koef_2025a!$AA:$AA)</f>
        <v>1.7742</v>
      </c>
      <c r="AC755" s="177">
        <f t="shared" si="94"/>
        <v>2320.1745660000001</v>
      </c>
    </row>
    <row r="756" spans="1:29" ht="60" x14ac:dyDescent="0.25">
      <c r="A756" s="23" t="s">
        <v>1467</v>
      </c>
      <c r="B756" s="24" t="s">
        <v>1468</v>
      </c>
      <c r="C756" s="24"/>
      <c r="D756" s="24" t="s">
        <v>1326</v>
      </c>
      <c r="E756" s="93" t="s">
        <v>1327</v>
      </c>
      <c r="F756" s="24" t="s">
        <v>1468</v>
      </c>
      <c r="G756" s="108"/>
      <c r="H756" s="109"/>
      <c r="I756" s="99"/>
      <c r="J756" s="25"/>
      <c r="K756" s="108">
        <v>0.435</v>
      </c>
      <c r="L756" s="109">
        <v>235.37</v>
      </c>
      <c r="M756" s="25"/>
      <c r="N756" s="25"/>
      <c r="O756" s="108">
        <v>0.60229999999999995</v>
      </c>
      <c r="P756" s="109">
        <v>453.51</v>
      </c>
      <c r="Q756" s="108">
        <v>0.7581</v>
      </c>
      <c r="R756" s="115">
        <v>626.21334300000001</v>
      </c>
      <c r="S756" s="106">
        <f t="shared" ref="S756:S820" si="98">Q756</f>
        <v>0.7581</v>
      </c>
      <c r="T756" s="114">
        <f t="shared" si="95"/>
        <v>626.21334300000001</v>
      </c>
      <c r="U756" s="106">
        <f t="shared" si="96"/>
        <v>0.7581</v>
      </c>
      <c r="V756" s="176">
        <f t="shared" si="97"/>
        <v>626.21334300000001</v>
      </c>
      <c r="W756" s="183">
        <v>0.61009999999999998</v>
      </c>
      <c r="X756" s="174">
        <f t="shared" si="91"/>
        <v>670.2</v>
      </c>
      <c r="Y756" s="114">
        <f t="shared" si="92"/>
        <v>717.83</v>
      </c>
      <c r="Z756" s="181">
        <f>_xlfn.XLOOKUP(A756,'[1]DRG koeficienti'!$A:$A,'[1]DRG koeficienti'!$F:$F)</f>
        <v>0.61009999999999998</v>
      </c>
      <c r="AA756" s="177">
        <f t="shared" si="93"/>
        <v>771.89851999999996</v>
      </c>
      <c r="AB756" s="181">
        <f>_xlfn.XLOOKUP(A756,[2]KK_DRG_koef_2025a!$A:$A,[2]KK_DRG_koef_2025a!$AA:$AA)</f>
        <v>0.72809999999999997</v>
      </c>
      <c r="AC756" s="177">
        <f t="shared" si="94"/>
        <v>952.15821299999993</v>
      </c>
    </row>
    <row r="757" spans="1:29" ht="60" x14ac:dyDescent="0.25">
      <c r="A757" s="23" t="s">
        <v>1469</v>
      </c>
      <c r="B757" s="24" t="s">
        <v>1470</v>
      </c>
      <c r="C757" s="24"/>
      <c r="D757" s="24" t="s">
        <v>1326</v>
      </c>
      <c r="E757" s="93" t="s">
        <v>1327</v>
      </c>
      <c r="F757" s="24" t="s">
        <v>1470</v>
      </c>
      <c r="G757" s="108">
        <v>0.84599999999999997</v>
      </c>
      <c r="H757" s="109">
        <v>451.42</v>
      </c>
      <c r="I757" s="99" t="s">
        <v>2264</v>
      </c>
      <c r="J757" s="25">
        <v>306.39</v>
      </c>
      <c r="K757" s="108">
        <v>0.12429999999999999</v>
      </c>
      <c r="L757" s="109">
        <v>67.260000000000005</v>
      </c>
      <c r="M757" s="25"/>
      <c r="N757" s="25"/>
      <c r="O757" s="108">
        <v>0.88009999999999999</v>
      </c>
      <c r="P757" s="109">
        <v>662.68</v>
      </c>
      <c r="Q757" s="108">
        <v>0.1883</v>
      </c>
      <c r="R757" s="115">
        <v>155.541449</v>
      </c>
      <c r="S757" s="106">
        <f t="shared" si="98"/>
        <v>0.1883</v>
      </c>
      <c r="T757" s="114">
        <f t="shared" si="95"/>
        <v>155.541449</v>
      </c>
      <c r="U757" s="106">
        <f t="shared" si="96"/>
        <v>0.1883</v>
      </c>
      <c r="V757" s="176">
        <f t="shared" si="97"/>
        <v>155.541449</v>
      </c>
      <c r="W757" s="183">
        <v>0.1883</v>
      </c>
      <c r="X757" s="174">
        <f t="shared" si="91"/>
        <v>206.85</v>
      </c>
      <c r="Y757" s="114">
        <f t="shared" si="92"/>
        <v>221.55</v>
      </c>
      <c r="Z757" s="181">
        <f>_xlfn.XLOOKUP(A757,'[1]DRG koeficienti'!$A:$A,'[1]DRG koeficienti'!$F:$F)</f>
        <v>0.1883</v>
      </c>
      <c r="AA757" s="177">
        <f t="shared" si="93"/>
        <v>238.23715999999999</v>
      </c>
      <c r="AB757" s="181">
        <f>_xlfn.XLOOKUP(A757,[2]KK_DRG_koef_2025a!$A:$A,[2]KK_DRG_koef_2025a!$AA:$AA)</f>
        <v>0.1883</v>
      </c>
      <c r="AC757" s="177">
        <f t="shared" si="94"/>
        <v>246.24555899999999</v>
      </c>
    </row>
    <row r="758" spans="1:29" ht="60" x14ac:dyDescent="0.25">
      <c r="A758" s="23" t="s">
        <v>1471</v>
      </c>
      <c r="B758" s="24" t="s">
        <v>1472</v>
      </c>
      <c r="C758" s="24"/>
      <c r="D758" s="24" t="s">
        <v>1326</v>
      </c>
      <c r="E758" s="93" t="s">
        <v>1327</v>
      </c>
      <c r="F758" s="24" t="s">
        <v>1472</v>
      </c>
      <c r="G758" s="108"/>
      <c r="H758" s="109"/>
      <c r="I758" s="99"/>
      <c r="J758" s="25"/>
      <c r="K758" s="108">
        <v>0.6835</v>
      </c>
      <c r="L758" s="109">
        <v>369.82</v>
      </c>
      <c r="M758" s="25"/>
      <c r="N758" s="25"/>
      <c r="O758" s="108">
        <v>0.23569999999999999</v>
      </c>
      <c r="P758" s="109">
        <v>177.47</v>
      </c>
      <c r="Q758" s="108">
        <v>0.23569999999999999</v>
      </c>
      <c r="R758" s="115">
        <v>194.69527099999999</v>
      </c>
      <c r="S758" s="106">
        <f t="shared" si="98"/>
        <v>0.23569999999999999</v>
      </c>
      <c r="T758" s="114">
        <f t="shared" si="95"/>
        <v>194.69527099999999</v>
      </c>
      <c r="U758" s="106">
        <f t="shared" si="96"/>
        <v>0.23569999999999999</v>
      </c>
      <c r="V758" s="176">
        <f t="shared" si="97"/>
        <v>194.69527099999999</v>
      </c>
      <c r="W758" s="183">
        <v>0.23569999999999999</v>
      </c>
      <c r="X758" s="174">
        <f t="shared" si="91"/>
        <v>258.92</v>
      </c>
      <c r="Y758" s="114">
        <f t="shared" si="92"/>
        <v>277.32</v>
      </c>
      <c r="Z758" s="181">
        <f>_xlfn.XLOOKUP(A758,'[1]DRG koeficienti'!$A:$A,'[1]DRG koeficienti'!$F:$F)</f>
        <v>0.23569999999999999</v>
      </c>
      <c r="AA758" s="177">
        <f t="shared" si="93"/>
        <v>298.20764000000003</v>
      </c>
      <c r="AB758" s="181">
        <f>_xlfn.XLOOKUP(A758,[2]KK_DRG_koef_2025a!$A:$A,[2]KK_DRG_koef_2025a!$AA:$AA)</f>
        <v>0.23569999999999999</v>
      </c>
      <c r="AC758" s="177">
        <f t="shared" si="94"/>
        <v>308.23196100000001</v>
      </c>
    </row>
    <row r="759" spans="1:29" ht="60" x14ac:dyDescent="0.25">
      <c r="A759" s="23" t="s">
        <v>1473</v>
      </c>
      <c r="B759" s="24" t="s">
        <v>1474</v>
      </c>
      <c r="C759" s="24"/>
      <c r="D759" s="24" t="s">
        <v>1326</v>
      </c>
      <c r="E759" s="93" t="s">
        <v>1327</v>
      </c>
      <c r="F759" s="24" t="s">
        <v>1474</v>
      </c>
      <c r="G759" s="108"/>
      <c r="H759" s="109"/>
      <c r="I759" s="99" t="s">
        <v>2265</v>
      </c>
      <c r="J759" s="25">
        <v>373.35</v>
      </c>
      <c r="K759" s="108">
        <v>0.55920000000000003</v>
      </c>
      <c r="L759" s="109">
        <v>302.57</v>
      </c>
      <c r="M759" s="25"/>
      <c r="N759" s="25"/>
      <c r="O759" s="108"/>
      <c r="P759" s="109"/>
      <c r="Q759" s="108">
        <v>1.3857999999999999</v>
      </c>
      <c r="R759" s="115">
        <v>1144.712374</v>
      </c>
      <c r="S759" s="106">
        <f t="shared" si="98"/>
        <v>1.3857999999999999</v>
      </c>
      <c r="T759" s="114">
        <f t="shared" si="95"/>
        <v>1144.712374</v>
      </c>
      <c r="U759" s="106">
        <f t="shared" si="96"/>
        <v>1.3857999999999999</v>
      </c>
      <c r="V759" s="176">
        <f t="shared" si="97"/>
        <v>1144.712374</v>
      </c>
      <c r="W759" s="183">
        <v>1.3857999999999999</v>
      </c>
      <c r="X759" s="174">
        <f t="shared" si="91"/>
        <v>1522.32</v>
      </c>
      <c r="Y759" s="114">
        <f t="shared" si="92"/>
        <v>1630.49</v>
      </c>
      <c r="Z759" s="181">
        <f>_xlfn.XLOOKUP(A759,'[1]DRG koeficienti'!$A:$A,'[1]DRG koeficienti'!$F:$F)</f>
        <v>1.3857999999999999</v>
      </c>
      <c r="AA759" s="177">
        <f t="shared" si="93"/>
        <v>1753.3141599999999</v>
      </c>
      <c r="AB759" s="181">
        <f>_xlfn.XLOOKUP(A759,[2]KK_DRG_koef_2025a!$A:$A,[2]KK_DRG_koef_2025a!$AA:$AA)</f>
        <v>1.3857999999999999</v>
      </c>
      <c r="AC759" s="177">
        <f t="shared" si="94"/>
        <v>1812.2522339999998</v>
      </c>
    </row>
    <row r="760" spans="1:29" ht="60" x14ac:dyDescent="0.25">
      <c r="A760" s="23" t="s">
        <v>1475</v>
      </c>
      <c r="B760" s="24" t="s">
        <v>1476</v>
      </c>
      <c r="C760" s="24"/>
      <c r="D760" s="24" t="s">
        <v>1326</v>
      </c>
      <c r="E760" s="93" t="s">
        <v>1327</v>
      </c>
      <c r="F760" s="24" t="s">
        <v>1476</v>
      </c>
      <c r="G760" s="108"/>
      <c r="H760" s="109"/>
      <c r="I760" s="99"/>
      <c r="J760" s="25"/>
      <c r="K760" s="108"/>
      <c r="L760" s="109"/>
      <c r="M760" s="25"/>
      <c r="N760" s="25"/>
      <c r="O760" s="108"/>
      <c r="P760" s="109"/>
      <c r="Q760" s="108">
        <v>1</v>
      </c>
      <c r="R760" s="115">
        <v>826.03</v>
      </c>
      <c r="S760" s="106">
        <f t="shared" si="98"/>
        <v>1</v>
      </c>
      <c r="T760" s="114">
        <f t="shared" si="95"/>
        <v>826.03</v>
      </c>
      <c r="U760" s="106">
        <f t="shared" si="96"/>
        <v>1</v>
      </c>
      <c r="V760" s="176">
        <f t="shared" si="97"/>
        <v>826.03</v>
      </c>
      <c r="W760" s="184">
        <v>1</v>
      </c>
      <c r="X760" s="174">
        <f t="shared" si="91"/>
        <v>1098.51</v>
      </c>
      <c r="Y760" s="114">
        <f t="shared" si="92"/>
        <v>1176.57</v>
      </c>
      <c r="Z760" s="181">
        <f>_xlfn.XLOOKUP(A760,'[1]DRG koeficienti'!$A:$A,'[1]DRG koeficienti'!$F:$F)</f>
        <v>1</v>
      </c>
      <c r="AA760" s="177">
        <f t="shared" si="93"/>
        <v>1265.2</v>
      </c>
      <c r="AB760" s="181">
        <f>_xlfn.XLOOKUP(A760,[2]KK_DRG_koef_2025a!$A:$A,[2]KK_DRG_koef_2025a!$AA:$AA)</f>
        <v>1</v>
      </c>
      <c r="AC760" s="177">
        <f t="shared" si="94"/>
        <v>1307.73</v>
      </c>
    </row>
    <row r="761" spans="1:29" ht="60" x14ac:dyDescent="0.25">
      <c r="A761" s="23" t="s">
        <v>1477</v>
      </c>
      <c r="B761" s="24" t="s">
        <v>1478</v>
      </c>
      <c r="C761" s="24"/>
      <c r="D761" s="24" t="s">
        <v>1326</v>
      </c>
      <c r="E761" s="93" t="s">
        <v>1327</v>
      </c>
      <c r="F761" s="24" t="s">
        <v>1478</v>
      </c>
      <c r="G761" s="108">
        <v>1.2259</v>
      </c>
      <c r="H761" s="109">
        <v>654.13</v>
      </c>
      <c r="I761" s="99" t="s">
        <v>2266</v>
      </c>
      <c r="J761" s="25">
        <v>577.36</v>
      </c>
      <c r="K761" s="108">
        <v>0.7</v>
      </c>
      <c r="L761" s="109">
        <v>378.75</v>
      </c>
      <c r="M761" s="25">
        <v>1.5249999999999999</v>
      </c>
      <c r="N761" s="25">
        <v>1008.3</v>
      </c>
      <c r="O761" s="108">
        <v>1.0293000000000001</v>
      </c>
      <c r="P761" s="109">
        <v>775.02</v>
      </c>
      <c r="Q761" s="108">
        <v>1.3426</v>
      </c>
      <c r="R761" s="115">
        <v>1109.0278779999999</v>
      </c>
      <c r="S761" s="106">
        <f t="shared" si="98"/>
        <v>1.3426</v>
      </c>
      <c r="T761" s="114">
        <f t="shared" si="95"/>
        <v>1109.0278779999999</v>
      </c>
      <c r="U761" s="106">
        <f t="shared" si="96"/>
        <v>1.3426</v>
      </c>
      <c r="V761" s="176">
        <f t="shared" si="97"/>
        <v>1109.0278779999999</v>
      </c>
      <c r="W761" s="183">
        <v>0.77769999999999995</v>
      </c>
      <c r="X761" s="174">
        <f t="shared" si="91"/>
        <v>854.31</v>
      </c>
      <c r="Y761" s="114">
        <f t="shared" si="92"/>
        <v>915.02</v>
      </c>
      <c r="Z761" s="181">
        <f>_xlfn.XLOOKUP(A761,'[1]DRG koeficienti'!$A:$A,'[1]DRG koeficienti'!$F:$F)</f>
        <v>0.71750000000000003</v>
      </c>
      <c r="AA761" s="177">
        <f t="shared" si="93"/>
        <v>907.78100000000006</v>
      </c>
      <c r="AB761" s="181">
        <f>_xlfn.XLOOKUP(A761,[2]KK_DRG_koef_2025a!$A:$A,[2]KK_DRG_koef_2025a!$AA:$AA)</f>
        <v>0.7954</v>
      </c>
      <c r="AC761" s="177">
        <f t="shared" si="94"/>
        <v>1040.1684419999999</v>
      </c>
    </row>
    <row r="762" spans="1:29" ht="30" x14ac:dyDescent="0.25">
      <c r="A762" s="23" t="s">
        <v>1479</v>
      </c>
      <c r="B762" s="24" t="s">
        <v>1480</v>
      </c>
      <c r="C762" s="24"/>
      <c r="D762" s="24" t="s">
        <v>4</v>
      </c>
      <c r="E762" s="93" t="s">
        <v>5</v>
      </c>
      <c r="F762" s="24" t="s">
        <v>1480</v>
      </c>
      <c r="G762" s="108"/>
      <c r="H762" s="109"/>
      <c r="I762" s="99" t="s">
        <v>2267</v>
      </c>
      <c r="J762" s="25">
        <v>532.99</v>
      </c>
      <c r="K762" s="108"/>
      <c r="L762" s="109"/>
      <c r="M762" s="25">
        <v>21.687899999999999</v>
      </c>
      <c r="N762" s="25">
        <v>14339.61</v>
      </c>
      <c r="O762" s="108">
        <v>0.95240000000000002</v>
      </c>
      <c r="P762" s="109">
        <v>717.12</v>
      </c>
      <c r="Q762" s="108">
        <v>0.95240000000000002</v>
      </c>
      <c r="R762" s="115">
        <v>786.71097199999997</v>
      </c>
      <c r="S762" s="106">
        <f t="shared" si="98"/>
        <v>0.95240000000000002</v>
      </c>
      <c r="T762" s="114">
        <f t="shared" si="95"/>
        <v>786.71097199999997</v>
      </c>
      <c r="U762" s="106">
        <f t="shared" si="96"/>
        <v>0.95240000000000002</v>
      </c>
      <c r="V762" s="176">
        <f t="shared" si="97"/>
        <v>786.71097199999997</v>
      </c>
      <c r="W762" s="183">
        <v>0.95240000000000002</v>
      </c>
      <c r="X762" s="174">
        <f t="shared" si="91"/>
        <v>1046.22</v>
      </c>
      <c r="Y762" s="114">
        <f t="shared" si="92"/>
        <v>1120.57</v>
      </c>
      <c r="Z762" s="181">
        <f>_xlfn.XLOOKUP(A762,'[1]DRG koeficienti'!$A:$A,'[1]DRG koeficienti'!$F:$F)</f>
        <v>0.97519999999999996</v>
      </c>
      <c r="AA762" s="177">
        <f t="shared" si="93"/>
        <v>1233.82304</v>
      </c>
      <c r="AB762" s="181">
        <f>_xlfn.XLOOKUP(A762,[2]KK_DRG_koef_2025a!$A:$A,[2]KK_DRG_koef_2025a!$AA:$AA)</f>
        <v>0.97519999999999996</v>
      </c>
      <c r="AC762" s="177">
        <f t="shared" si="94"/>
        <v>1275.2982959999999</v>
      </c>
    </row>
    <row r="763" spans="1:29" ht="30" x14ac:dyDescent="0.25">
      <c r="A763" s="23" t="s">
        <v>1481</v>
      </c>
      <c r="B763" s="24" t="s">
        <v>1482</v>
      </c>
      <c r="C763" s="24"/>
      <c r="D763" s="24" t="s">
        <v>4</v>
      </c>
      <c r="E763" s="93" t="s">
        <v>5</v>
      </c>
      <c r="F763" s="24" t="s">
        <v>1482</v>
      </c>
      <c r="G763" s="108"/>
      <c r="H763" s="109"/>
      <c r="I763" s="99"/>
      <c r="J763" s="25"/>
      <c r="K763" s="108"/>
      <c r="L763" s="109"/>
      <c r="M763" s="25"/>
      <c r="N763" s="25"/>
      <c r="O763" s="108"/>
      <c r="P763" s="109"/>
      <c r="Q763" s="108">
        <v>1</v>
      </c>
      <c r="R763" s="115">
        <v>826.03</v>
      </c>
      <c r="S763" s="106">
        <f t="shared" si="98"/>
        <v>1</v>
      </c>
      <c r="T763" s="114">
        <f t="shared" si="95"/>
        <v>826.03</v>
      </c>
      <c r="U763" s="106">
        <f t="shared" si="96"/>
        <v>1</v>
      </c>
      <c r="V763" s="176">
        <f t="shared" si="97"/>
        <v>826.03</v>
      </c>
      <c r="W763" s="184">
        <v>1</v>
      </c>
      <c r="X763" s="174">
        <f t="shared" si="91"/>
        <v>1098.51</v>
      </c>
      <c r="Y763" s="114">
        <f t="shared" si="92"/>
        <v>1176.57</v>
      </c>
      <c r="Z763" s="181">
        <f>_xlfn.XLOOKUP(A763,'[1]DRG koeficienti'!$A:$A,'[1]DRG koeficienti'!$F:$F)</f>
        <v>1</v>
      </c>
      <c r="AA763" s="177">
        <f t="shared" si="93"/>
        <v>1265.2</v>
      </c>
      <c r="AB763" s="181">
        <f>_xlfn.XLOOKUP(A763,[2]KK_DRG_koef_2025a!$A:$A,[2]KK_DRG_koef_2025a!$AA:$AA)</f>
        <v>1</v>
      </c>
      <c r="AC763" s="177">
        <f t="shared" si="94"/>
        <v>1307.73</v>
      </c>
    </row>
    <row r="764" spans="1:29" x14ac:dyDescent="0.25">
      <c r="A764" s="26" t="s">
        <v>1728</v>
      </c>
      <c r="B764" s="24" t="s">
        <v>1446</v>
      </c>
      <c r="C764" s="24" t="s">
        <v>1727</v>
      </c>
      <c r="D764" s="27" t="s">
        <v>4</v>
      </c>
      <c r="E764" s="93" t="s">
        <v>5</v>
      </c>
      <c r="F764" s="24" t="s">
        <v>1446</v>
      </c>
      <c r="G764" s="108"/>
      <c r="H764" s="109"/>
      <c r="I764" s="99"/>
      <c r="J764" s="25"/>
      <c r="K764" s="108"/>
      <c r="L764" s="109"/>
      <c r="M764" s="25"/>
      <c r="N764" s="25"/>
      <c r="O764" s="108">
        <v>1</v>
      </c>
      <c r="P764" s="109">
        <v>752.96</v>
      </c>
      <c r="Q764" s="108">
        <v>1</v>
      </c>
      <c r="R764" s="115">
        <v>826.03</v>
      </c>
      <c r="S764" s="106">
        <f t="shared" si="98"/>
        <v>1</v>
      </c>
      <c r="T764" s="114">
        <f t="shared" si="95"/>
        <v>826.03</v>
      </c>
      <c r="U764" s="106">
        <f t="shared" si="96"/>
        <v>1</v>
      </c>
      <c r="V764" s="176">
        <f t="shared" si="97"/>
        <v>826.03</v>
      </c>
      <c r="W764" s="184">
        <v>1</v>
      </c>
      <c r="X764" s="174">
        <f t="shared" si="91"/>
        <v>1098.51</v>
      </c>
      <c r="Y764" s="114">
        <f t="shared" si="92"/>
        <v>1176.57</v>
      </c>
      <c r="Z764" s="181">
        <f>_xlfn.XLOOKUP(A764,'[1]DRG koeficienti'!$A:$A,'[1]DRG koeficienti'!$F:$F)</f>
        <v>1.1883999999999999</v>
      </c>
      <c r="AA764" s="177">
        <f t="shared" si="93"/>
        <v>1503.56368</v>
      </c>
      <c r="AB764" s="181">
        <f>_xlfn.XLOOKUP(A764,[2]KK_DRG_koef_2025a!$A:$A,[2]KK_DRG_koef_2025a!$AA:$AA)</f>
        <v>0.36570000000000003</v>
      </c>
      <c r="AC764" s="177">
        <f t="shared" si="94"/>
        <v>478.23686100000003</v>
      </c>
    </row>
    <row r="765" spans="1:29" ht="30" x14ac:dyDescent="0.25">
      <c r="A765" s="23" t="s">
        <v>1483</v>
      </c>
      <c r="B765" s="24" t="s">
        <v>1484</v>
      </c>
      <c r="C765" s="24"/>
      <c r="D765" s="24" t="s">
        <v>159</v>
      </c>
      <c r="E765" s="93" t="s">
        <v>160</v>
      </c>
      <c r="F765" s="24" t="s">
        <v>1484</v>
      </c>
      <c r="G765" s="108">
        <v>0.48549999999999999</v>
      </c>
      <c r="H765" s="109">
        <v>259.06</v>
      </c>
      <c r="I765" s="99"/>
      <c r="J765" s="25"/>
      <c r="K765" s="108"/>
      <c r="L765" s="109"/>
      <c r="M765" s="25"/>
      <c r="N765" s="25"/>
      <c r="O765" s="108"/>
      <c r="P765" s="109"/>
      <c r="Q765" s="108">
        <v>0.48549999999999999</v>
      </c>
      <c r="R765" s="115">
        <v>401.03756499999997</v>
      </c>
      <c r="S765" s="106">
        <f t="shared" si="98"/>
        <v>0.48549999999999999</v>
      </c>
      <c r="T765" s="114">
        <f t="shared" si="95"/>
        <v>401.03756499999997</v>
      </c>
      <c r="U765" s="106">
        <f t="shared" si="96"/>
        <v>0.48549999999999999</v>
      </c>
      <c r="V765" s="176">
        <f t="shared" si="97"/>
        <v>401.03756499999997</v>
      </c>
      <c r="W765" s="183">
        <v>0.48549999999999999</v>
      </c>
      <c r="X765" s="174">
        <f t="shared" si="91"/>
        <v>533.33000000000004</v>
      </c>
      <c r="Y765" s="114">
        <f t="shared" si="92"/>
        <v>571.22</v>
      </c>
      <c r="Z765" s="181">
        <f>_xlfn.XLOOKUP(A765,'[1]DRG koeficienti'!$A:$A,'[1]DRG koeficienti'!$F:$F)</f>
        <v>0.48549999999999999</v>
      </c>
      <c r="AA765" s="177">
        <f t="shared" si="93"/>
        <v>614.25459999999998</v>
      </c>
      <c r="AB765" s="181">
        <f>_xlfn.XLOOKUP(A765,[2]KK_DRG_koef_2025a!$A:$A,[2]KK_DRG_koef_2025a!$AA:$AA)</f>
        <v>0.48549999999999999</v>
      </c>
      <c r="AC765" s="177">
        <f t="shared" si="94"/>
        <v>634.90291500000001</v>
      </c>
    </row>
    <row r="766" spans="1:29" ht="30" x14ac:dyDescent="0.25">
      <c r="A766" s="23" t="s">
        <v>1485</v>
      </c>
      <c r="B766" s="24" t="s">
        <v>1486</v>
      </c>
      <c r="C766" s="24"/>
      <c r="D766" s="24" t="s">
        <v>159</v>
      </c>
      <c r="E766" s="93" t="s">
        <v>160</v>
      </c>
      <c r="F766" s="24" t="s">
        <v>1486</v>
      </c>
      <c r="G766" s="108">
        <v>0.1232</v>
      </c>
      <c r="H766" s="109">
        <v>65.739999999999995</v>
      </c>
      <c r="I766" s="99" t="s">
        <v>2268</v>
      </c>
      <c r="J766" s="25">
        <v>355.18</v>
      </c>
      <c r="K766" s="108"/>
      <c r="L766" s="109"/>
      <c r="M766" s="25">
        <v>0.19089999999999999</v>
      </c>
      <c r="N766" s="25">
        <v>126.22</v>
      </c>
      <c r="O766" s="108">
        <v>0.52549999999999997</v>
      </c>
      <c r="P766" s="109">
        <v>395.68</v>
      </c>
      <c r="Q766" s="108">
        <v>0.34889999999999999</v>
      </c>
      <c r="R766" s="115">
        <v>288.20186699999999</v>
      </c>
      <c r="S766" s="106">
        <f t="shared" si="98"/>
        <v>0.34889999999999999</v>
      </c>
      <c r="T766" s="114">
        <f t="shared" si="95"/>
        <v>288.20186699999999</v>
      </c>
      <c r="U766" s="106">
        <f t="shared" si="96"/>
        <v>0.34889999999999999</v>
      </c>
      <c r="V766" s="176">
        <f t="shared" si="97"/>
        <v>288.20186699999999</v>
      </c>
      <c r="W766" s="183">
        <v>0.43020000000000003</v>
      </c>
      <c r="X766" s="174">
        <f t="shared" si="91"/>
        <v>472.58</v>
      </c>
      <c r="Y766" s="114">
        <f t="shared" si="92"/>
        <v>506.16</v>
      </c>
      <c r="Z766" s="181">
        <f>_xlfn.XLOOKUP(A766,'[1]DRG koeficienti'!$A:$A,'[1]DRG koeficienti'!$F:$F)</f>
        <v>0.43020000000000003</v>
      </c>
      <c r="AA766" s="177">
        <f t="shared" si="93"/>
        <v>544.28904</v>
      </c>
      <c r="AB766" s="181">
        <f>_xlfn.XLOOKUP(A766,[2]KK_DRG_koef_2025a!$A:$A,[2]KK_DRG_koef_2025a!$AA:$AA)</f>
        <v>0.30680000000000002</v>
      </c>
      <c r="AC766" s="177">
        <f t="shared" si="94"/>
        <v>401.21156400000001</v>
      </c>
    </row>
    <row r="767" spans="1:29" ht="30" x14ac:dyDescent="0.25">
      <c r="A767" s="23" t="s">
        <v>1487</v>
      </c>
      <c r="B767" s="24" t="s">
        <v>1488</v>
      </c>
      <c r="C767" s="24"/>
      <c r="D767" s="24" t="s">
        <v>417</v>
      </c>
      <c r="E767" s="93" t="s">
        <v>418</v>
      </c>
      <c r="F767" s="24" t="s">
        <v>1488</v>
      </c>
      <c r="G767" s="108"/>
      <c r="H767" s="109"/>
      <c r="I767" s="99"/>
      <c r="J767" s="25"/>
      <c r="K767" s="108"/>
      <c r="L767" s="109"/>
      <c r="M767" s="25"/>
      <c r="N767" s="25"/>
      <c r="O767" s="108"/>
      <c r="P767" s="109"/>
      <c r="Q767" s="108">
        <v>1</v>
      </c>
      <c r="R767" s="115">
        <v>826.03</v>
      </c>
      <c r="S767" s="106">
        <f t="shared" si="98"/>
        <v>1</v>
      </c>
      <c r="T767" s="114">
        <f t="shared" si="95"/>
        <v>826.03</v>
      </c>
      <c r="U767" s="106">
        <f t="shared" si="96"/>
        <v>1</v>
      </c>
      <c r="V767" s="176">
        <f t="shared" si="97"/>
        <v>826.03</v>
      </c>
      <c r="W767" s="184">
        <v>1</v>
      </c>
      <c r="X767" s="174">
        <f t="shared" si="91"/>
        <v>1098.51</v>
      </c>
      <c r="Y767" s="114">
        <f t="shared" si="92"/>
        <v>1176.57</v>
      </c>
      <c r="Z767" s="181">
        <f>_xlfn.XLOOKUP(A767,'[1]DRG koeficienti'!$A:$A,'[1]DRG koeficienti'!$F:$F)</f>
        <v>1</v>
      </c>
      <c r="AA767" s="177">
        <f t="shared" si="93"/>
        <v>1265.2</v>
      </c>
      <c r="AB767" s="181">
        <f>_xlfn.XLOOKUP(A767,[2]KK_DRG_koef_2025a!$A:$A,[2]KK_DRG_koef_2025a!$AA:$AA)</f>
        <v>1</v>
      </c>
      <c r="AC767" s="177">
        <f t="shared" si="94"/>
        <v>1307.73</v>
      </c>
    </row>
    <row r="768" spans="1:29" ht="30" x14ac:dyDescent="0.25">
      <c r="A768" s="23" t="s">
        <v>1489</v>
      </c>
      <c r="B768" s="24" t="s">
        <v>1490</v>
      </c>
      <c r="C768" s="24"/>
      <c r="D768" s="24" t="s">
        <v>417</v>
      </c>
      <c r="E768" s="93" t="s">
        <v>418</v>
      </c>
      <c r="F768" s="24" t="s">
        <v>1490</v>
      </c>
      <c r="G768" s="108"/>
      <c r="H768" s="109"/>
      <c r="I768" s="99"/>
      <c r="J768" s="25"/>
      <c r="K768" s="108"/>
      <c r="L768" s="109"/>
      <c r="M768" s="25"/>
      <c r="N768" s="25"/>
      <c r="O768" s="108"/>
      <c r="P768" s="109"/>
      <c r="Q768" s="108">
        <v>1</v>
      </c>
      <c r="R768" s="115">
        <v>826.03</v>
      </c>
      <c r="S768" s="106">
        <f t="shared" si="98"/>
        <v>1</v>
      </c>
      <c r="T768" s="114">
        <f t="shared" si="95"/>
        <v>826.03</v>
      </c>
      <c r="U768" s="106">
        <f t="shared" si="96"/>
        <v>1</v>
      </c>
      <c r="V768" s="176">
        <f t="shared" si="97"/>
        <v>826.03</v>
      </c>
      <c r="W768" s="184">
        <v>1</v>
      </c>
      <c r="X768" s="174">
        <f t="shared" si="91"/>
        <v>1098.51</v>
      </c>
      <c r="Y768" s="114">
        <f t="shared" si="92"/>
        <v>1176.57</v>
      </c>
      <c r="Z768" s="181">
        <f>_xlfn.XLOOKUP(A768,'[1]DRG koeficienti'!$A:$A,'[1]DRG koeficienti'!$F:$F)</f>
        <v>1</v>
      </c>
      <c r="AA768" s="177">
        <f t="shared" si="93"/>
        <v>1265.2</v>
      </c>
      <c r="AB768" s="181">
        <f>_xlfn.XLOOKUP(A768,[2]KK_DRG_koef_2025a!$A:$A,[2]KK_DRG_koef_2025a!$AA:$AA)</f>
        <v>1</v>
      </c>
      <c r="AC768" s="177">
        <f t="shared" si="94"/>
        <v>1307.73</v>
      </c>
    </row>
    <row r="769" spans="1:29" ht="45" x14ac:dyDescent="0.25">
      <c r="A769" s="23" t="s">
        <v>1491</v>
      </c>
      <c r="B769" s="24" t="s">
        <v>1492</v>
      </c>
      <c r="C769" s="24"/>
      <c r="D769" s="24" t="s">
        <v>530</v>
      </c>
      <c r="E769" s="93" t="s">
        <v>531</v>
      </c>
      <c r="F769" s="24" t="s">
        <v>1492</v>
      </c>
      <c r="G769" s="108">
        <v>0.33860000000000001</v>
      </c>
      <c r="H769" s="109">
        <v>180.67</v>
      </c>
      <c r="I769" s="99"/>
      <c r="J769" s="25"/>
      <c r="K769" s="108"/>
      <c r="L769" s="109"/>
      <c r="M769" s="25"/>
      <c r="N769" s="25"/>
      <c r="O769" s="108">
        <v>0.1804</v>
      </c>
      <c r="P769" s="109">
        <v>135.83000000000001</v>
      </c>
      <c r="Q769" s="108">
        <v>0.1804</v>
      </c>
      <c r="R769" s="115">
        <v>149.01581200000001</v>
      </c>
      <c r="S769" s="106">
        <f t="shared" si="98"/>
        <v>0.1804</v>
      </c>
      <c r="T769" s="114">
        <f t="shared" si="95"/>
        <v>149.01581200000001</v>
      </c>
      <c r="U769" s="106">
        <f t="shared" si="96"/>
        <v>0.1804</v>
      </c>
      <c r="V769" s="176">
        <f t="shared" si="97"/>
        <v>149.01581200000001</v>
      </c>
      <c r="W769" s="183">
        <v>0.1804</v>
      </c>
      <c r="X769" s="174">
        <f t="shared" si="91"/>
        <v>198.17</v>
      </c>
      <c r="Y769" s="114">
        <f t="shared" si="92"/>
        <v>212.25</v>
      </c>
      <c r="Z769" s="181">
        <f>_xlfn.XLOOKUP(A769,'[1]DRG koeficienti'!$A:$A,'[1]DRG koeficienti'!$F:$F)</f>
        <v>0.1804</v>
      </c>
      <c r="AA769" s="177">
        <f t="shared" si="93"/>
        <v>228.24208000000002</v>
      </c>
      <c r="AB769" s="181">
        <f>_xlfn.XLOOKUP(A769,[2]KK_DRG_koef_2025a!$A:$A,[2]KK_DRG_koef_2025a!$AA:$AA)</f>
        <v>0.1804</v>
      </c>
      <c r="AC769" s="177">
        <f t="shared" si="94"/>
        <v>235.914492</v>
      </c>
    </row>
    <row r="770" spans="1:29" ht="30" x14ac:dyDescent="0.25">
      <c r="A770" s="23" t="s">
        <v>1493</v>
      </c>
      <c r="B770" s="24" t="s">
        <v>1494</v>
      </c>
      <c r="C770" s="24"/>
      <c r="D770" s="24" t="s">
        <v>417</v>
      </c>
      <c r="E770" s="93" t="s">
        <v>418</v>
      </c>
      <c r="F770" s="24" t="s">
        <v>1494</v>
      </c>
      <c r="G770" s="108">
        <v>0.49130000000000001</v>
      </c>
      <c r="H770" s="109">
        <v>262.14999999999998</v>
      </c>
      <c r="I770" s="99"/>
      <c r="J770" s="25"/>
      <c r="K770" s="108"/>
      <c r="L770" s="109"/>
      <c r="M770" s="25"/>
      <c r="N770" s="25"/>
      <c r="O770" s="108"/>
      <c r="P770" s="109"/>
      <c r="Q770" s="108">
        <v>0.49130000000000001</v>
      </c>
      <c r="R770" s="115">
        <v>405.82853899999998</v>
      </c>
      <c r="S770" s="106">
        <f t="shared" si="98"/>
        <v>0.49130000000000001</v>
      </c>
      <c r="T770" s="114">
        <f t="shared" si="95"/>
        <v>405.82853899999998</v>
      </c>
      <c r="U770" s="106">
        <f t="shared" si="96"/>
        <v>0.49130000000000001</v>
      </c>
      <c r="V770" s="176">
        <f t="shared" si="97"/>
        <v>405.82853899999998</v>
      </c>
      <c r="W770" s="183">
        <v>0.49130000000000001</v>
      </c>
      <c r="X770" s="174">
        <f t="shared" si="91"/>
        <v>539.70000000000005</v>
      </c>
      <c r="Y770" s="114">
        <f t="shared" si="92"/>
        <v>578.04999999999995</v>
      </c>
      <c r="Z770" s="181">
        <f>_xlfn.XLOOKUP(A770,'[1]DRG koeficienti'!$A:$A,'[1]DRG koeficienti'!$F:$F)</f>
        <v>0.49130000000000001</v>
      </c>
      <c r="AA770" s="177">
        <f t="shared" si="93"/>
        <v>621.59276</v>
      </c>
      <c r="AB770" s="181">
        <f>_xlfn.XLOOKUP(A770,[2]KK_DRG_koef_2025a!$A:$A,[2]KK_DRG_koef_2025a!$AA:$AA)</f>
        <v>0.49130000000000001</v>
      </c>
      <c r="AC770" s="177">
        <f t="shared" si="94"/>
        <v>642.48774900000001</v>
      </c>
    </row>
    <row r="771" spans="1:29" ht="30" x14ac:dyDescent="0.25">
      <c r="A771" s="23" t="s">
        <v>1495</v>
      </c>
      <c r="B771" s="24" t="s">
        <v>1496</v>
      </c>
      <c r="C771" s="24"/>
      <c r="D771" s="24" t="s">
        <v>417</v>
      </c>
      <c r="E771" s="93" t="s">
        <v>418</v>
      </c>
      <c r="F771" s="24" t="s">
        <v>1496</v>
      </c>
      <c r="G771" s="108"/>
      <c r="H771" s="109"/>
      <c r="I771" s="99"/>
      <c r="J771" s="25"/>
      <c r="K771" s="108"/>
      <c r="L771" s="109"/>
      <c r="M771" s="25"/>
      <c r="N771" s="25"/>
      <c r="O771" s="108"/>
      <c r="P771" s="109"/>
      <c r="Q771" s="108">
        <v>1</v>
      </c>
      <c r="R771" s="115">
        <v>826.03</v>
      </c>
      <c r="S771" s="106">
        <f t="shared" si="98"/>
        <v>1</v>
      </c>
      <c r="T771" s="114">
        <f t="shared" si="95"/>
        <v>826.03</v>
      </c>
      <c r="U771" s="106">
        <f t="shared" si="96"/>
        <v>1</v>
      </c>
      <c r="V771" s="176">
        <f t="shared" si="97"/>
        <v>826.03</v>
      </c>
      <c r="W771" s="184">
        <v>1</v>
      </c>
      <c r="X771" s="174">
        <f t="shared" si="91"/>
        <v>1098.51</v>
      </c>
      <c r="Y771" s="114">
        <f t="shared" si="92"/>
        <v>1176.57</v>
      </c>
      <c r="Z771" s="181">
        <f>_xlfn.XLOOKUP(A771,'[1]DRG koeficienti'!$A:$A,'[1]DRG koeficienti'!$F:$F)</f>
        <v>1</v>
      </c>
      <c r="AA771" s="177">
        <f t="shared" si="93"/>
        <v>1265.2</v>
      </c>
      <c r="AB771" s="181">
        <f>_xlfn.XLOOKUP(A771,[2]KK_DRG_koef_2025a!$A:$A,[2]KK_DRG_koef_2025a!$AA:$AA)</f>
        <v>1</v>
      </c>
      <c r="AC771" s="177">
        <f t="shared" si="94"/>
        <v>1307.73</v>
      </c>
    </row>
    <row r="772" spans="1:29" ht="30" x14ac:dyDescent="0.25">
      <c r="A772" s="23" t="s">
        <v>1497</v>
      </c>
      <c r="B772" s="24" t="s">
        <v>1498</v>
      </c>
      <c r="C772" s="24"/>
      <c r="D772" s="24" t="s">
        <v>417</v>
      </c>
      <c r="E772" s="93" t="s">
        <v>418</v>
      </c>
      <c r="F772" s="24" t="s">
        <v>1498</v>
      </c>
      <c r="G772" s="108"/>
      <c r="H772" s="109"/>
      <c r="I772" s="99"/>
      <c r="J772" s="25"/>
      <c r="K772" s="108"/>
      <c r="L772" s="109"/>
      <c r="M772" s="25"/>
      <c r="N772" s="25"/>
      <c r="O772" s="108"/>
      <c r="P772" s="109"/>
      <c r="Q772" s="108">
        <v>1</v>
      </c>
      <c r="R772" s="115">
        <v>826.03</v>
      </c>
      <c r="S772" s="106">
        <f t="shared" si="98"/>
        <v>1</v>
      </c>
      <c r="T772" s="114">
        <f t="shared" si="95"/>
        <v>826.03</v>
      </c>
      <c r="U772" s="106">
        <f t="shared" si="96"/>
        <v>1</v>
      </c>
      <c r="V772" s="176">
        <f t="shared" si="97"/>
        <v>826.03</v>
      </c>
      <c r="W772" s="184">
        <v>1</v>
      </c>
      <c r="X772" s="174">
        <f t="shared" si="91"/>
        <v>1098.51</v>
      </c>
      <c r="Y772" s="114">
        <f t="shared" si="92"/>
        <v>1176.57</v>
      </c>
      <c r="Z772" s="181">
        <f>_xlfn.XLOOKUP(A772,'[1]DRG koeficienti'!$A:$A,'[1]DRG koeficienti'!$F:$F)</f>
        <v>1</v>
      </c>
      <c r="AA772" s="177">
        <f t="shared" si="93"/>
        <v>1265.2</v>
      </c>
      <c r="AB772" s="181">
        <f>_xlfn.XLOOKUP(A772,[2]KK_DRG_koef_2025a!$A:$A,[2]KK_DRG_koef_2025a!$AA:$AA)</f>
        <v>1</v>
      </c>
      <c r="AC772" s="177">
        <f t="shared" si="94"/>
        <v>1307.73</v>
      </c>
    </row>
    <row r="773" spans="1:29" ht="30" x14ac:dyDescent="0.25">
      <c r="A773" s="23" t="s">
        <v>1499</v>
      </c>
      <c r="B773" s="24" t="s">
        <v>1500</v>
      </c>
      <c r="C773" s="24"/>
      <c r="D773" s="24" t="s">
        <v>417</v>
      </c>
      <c r="E773" s="93" t="s">
        <v>418</v>
      </c>
      <c r="F773" s="24" t="s">
        <v>1500</v>
      </c>
      <c r="G773" s="108">
        <v>0.30630000000000002</v>
      </c>
      <c r="H773" s="109">
        <v>163.44</v>
      </c>
      <c r="I773" s="99"/>
      <c r="J773" s="25"/>
      <c r="K773" s="108"/>
      <c r="L773" s="109"/>
      <c r="M773" s="25"/>
      <c r="N773" s="25"/>
      <c r="O773" s="108"/>
      <c r="P773" s="109"/>
      <c r="Q773" s="108">
        <v>0.30630000000000002</v>
      </c>
      <c r="R773" s="115">
        <v>253.012989</v>
      </c>
      <c r="S773" s="106">
        <f t="shared" si="98"/>
        <v>0.30630000000000002</v>
      </c>
      <c r="T773" s="114">
        <f t="shared" si="95"/>
        <v>253.012989</v>
      </c>
      <c r="U773" s="106">
        <f t="shared" si="96"/>
        <v>0.30630000000000002</v>
      </c>
      <c r="V773" s="176">
        <f t="shared" si="97"/>
        <v>253.012989</v>
      </c>
      <c r="W773" s="183">
        <v>0.30630000000000002</v>
      </c>
      <c r="X773" s="174">
        <f t="shared" si="91"/>
        <v>336.47</v>
      </c>
      <c r="Y773" s="114">
        <f t="shared" si="92"/>
        <v>360.38</v>
      </c>
      <c r="Z773" s="181">
        <f>_xlfn.XLOOKUP(A773,'[1]DRG koeficienti'!$A:$A,'[1]DRG koeficienti'!$F:$F)</f>
        <v>0.30630000000000002</v>
      </c>
      <c r="AA773" s="177">
        <f t="shared" si="93"/>
        <v>387.53076000000004</v>
      </c>
      <c r="AB773" s="181">
        <f>_xlfn.XLOOKUP(A773,[2]KK_DRG_koef_2025a!$A:$A,[2]KK_DRG_koef_2025a!$AA:$AA)</f>
        <v>0.30630000000000002</v>
      </c>
      <c r="AC773" s="177">
        <f t="shared" si="94"/>
        <v>400.55769900000001</v>
      </c>
    </row>
    <row r="774" spans="1:29" ht="30" x14ac:dyDescent="0.25">
      <c r="A774" s="23" t="s">
        <v>1501</v>
      </c>
      <c r="B774" s="24" t="s">
        <v>1502</v>
      </c>
      <c r="C774" s="24"/>
      <c r="D774" s="24" t="s">
        <v>159</v>
      </c>
      <c r="E774" s="93" t="s">
        <v>160</v>
      </c>
      <c r="F774" s="24" t="s">
        <v>1502</v>
      </c>
      <c r="G774" s="108">
        <v>0.19719999999999999</v>
      </c>
      <c r="H774" s="109">
        <v>105.22</v>
      </c>
      <c r="I774" s="99" t="s">
        <v>2269</v>
      </c>
      <c r="J774" s="25">
        <v>75.7</v>
      </c>
      <c r="K774" s="108"/>
      <c r="L774" s="109"/>
      <c r="M774" s="25">
        <v>0.1855</v>
      </c>
      <c r="N774" s="25">
        <v>122.65</v>
      </c>
      <c r="O774" s="108">
        <v>0.1416</v>
      </c>
      <c r="P774" s="109">
        <v>106.62</v>
      </c>
      <c r="Q774" s="108">
        <v>0.1416</v>
      </c>
      <c r="R774" s="115">
        <v>116.96584799999999</v>
      </c>
      <c r="S774" s="106">
        <f t="shared" si="98"/>
        <v>0.1416</v>
      </c>
      <c r="T774" s="114">
        <f t="shared" si="95"/>
        <v>116.96584799999999</v>
      </c>
      <c r="U774" s="106">
        <f t="shared" si="96"/>
        <v>0.1416</v>
      </c>
      <c r="V774" s="176">
        <f t="shared" si="97"/>
        <v>116.96584799999999</v>
      </c>
      <c r="W774" s="183">
        <v>0.1416</v>
      </c>
      <c r="X774" s="174">
        <f t="shared" si="91"/>
        <v>155.55000000000001</v>
      </c>
      <c r="Y774" s="114">
        <f t="shared" si="92"/>
        <v>166.6</v>
      </c>
      <c r="Z774" s="181">
        <f>_xlfn.XLOOKUP(A774,'[1]DRG koeficienti'!$A:$A,'[1]DRG koeficienti'!$F:$F)</f>
        <v>0.15409999999999999</v>
      </c>
      <c r="AA774" s="177">
        <f t="shared" si="93"/>
        <v>194.96732</v>
      </c>
      <c r="AB774" s="181">
        <f>_xlfn.XLOOKUP(A774,[2]KK_DRG_koef_2025a!$A:$A,[2]KK_DRG_koef_2025a!$AA:$AA)</f>
        <v>0.3463</v>
      </c>
      <c r="AC774" s="177">
        <f t="shared" si="94"/>
        <v>452.86689899999999</v>
      </c>
    </row>
    <row r="775" spans="1:29" ht="30" x14ac:dyDescent="0.25">
      <c r="A775" s="23" t="s">
        <v>1503</v>
      </c>
      <c r="B775" s="24" t="s">
        <v>1504</v>
      </c>
      <c r="C775" s="24"/>
      <c r="D775" s="24" t="s">
        <v>417</v>
      </c>
      <c r="E775" s="93" t="s">
        <v>418</v>
      </c>
      <c r="F775" s="24" t="s">
        <v>1504</v>
      </c>
      <c r="G775" s="108">
        <v>0.12690000000000001</v>
      </c>
      <c r="H775" s="109">
        <v>67.709999999999994</v>
      </c>
      <c r="I775" s="99"/>
      <c r="J775" s="25"/>
      <c r="K775" s="108"/>
      <c r="L775" s="109"/>
      <c r="M775" s="25"/>
      <c r="N775" s="25"/>
      <c r="O775" s="108"/>
      <c r="P775" s="109"/>
      <c r="Q775" s="108">
        <v>0.12690000000000001</v>
      </c>
      <c r="R775" s="115">
        <v>104.82320700000001</v>
      </c>
      <c r="S775" s="106">
        <f t="shared" si="98"/>
        <v>0.12690000000000001</v>
      </c>
      <c r="T775" s="114">
        <f t="shared" si="95"/>
        <v>104.82320700000001</v>
      </c>
      <c r="U775" s="106">
        <f t="shared" si="96"/>
        <v>0.12690000000000001</v>
      </c>
      <c r="V775" s="176">
        <f t="shared" si="97"/>
        <v>104.82320700000001</v>
      </c>
      <c r="W775" s="183">
        <v>0.12690000000000001</v>
      </c>
      <c r="X775" s="174">
        <f t="shared" ref="X775:X833" si="99">ROUND(W775*$X$2,2)</f>
        <v>139.4</v>
      </c>
      <c r="Y775" s="114">
        <f t="shared" ref="Y775:Y833" si="100">ROUND(W775*$Y$2,2)</f>
        <v>149.31</v>
      </c>
      <c r="Z775" s="181">
        <f>_xlfn.XLOOKUP(A775,'[1]DRG koeficienti'!$A:$A,'[1]DRG koeficienti'!$F:$F)</f>
        <v>0.12690000000000001</v>
      </c>
      <c r="AA775" s="177">
        <f t="shared" ref="AA775:AA833" si="101">Z775*$AA$2</f>
        <v>160.55388000000002</v>
      </c>
      <c r="AB775" s="181">
        <f>_xlfn.XLOOKUP(A775,[2]KK_DRG_koef_2025a!$A:$A,[2]KK_DRG_koef_2025a!$AA:$AA)</f>
        <v>0.12690000000000001</v>
      </c>
      <c r="AC775" s="177">
        <f t="shared" ref="AC775:AC833" si="102">AB775*$AC$2</f>
        <v>165.95093700000001</v>
      </c>
    </row>
    <row r="776" spans="1:29" ht="45" x14ac:dyDescent="0.25">
      <c r="A776" s="23" t="s">
        <v>1505</v>
      </c>
      <c r="B776" s="24" t="s">
        <v>1506</v>
      </c>
      <c r="C776" s="24"/>
      <c r="D776" s="24" t="s">
        <v>530</v>
      </c>
      <c r="E776" s="93" t="s">
        <v>531</v>
      </c>
      <c r="F776" s="24" t="s">
        <v>1506</v>
      </c>
      <c r="G776" s="108">
        <v>0.73150000000000004</v>
      </c>
      <c r="H776" s="109">
        <v>390.32</v>
      </c>
      <c r="I776" s="99"/>
      <c r="J776" s="25"/>
      <c r="K776" s="108"/>
      <c r="L776" s="109"/>
      <c r="M776" s="25"/>
      <c r="N776" s="25"/>
      <c r="O776" s="108"/>
      <c r="P776" s="109"/>
      <c r="Q776" s="108">
        <v>0.73150000000000004</v>
      </c>
      <c r="R776" s="115">
        <v>604.24094500000001</v>
      </c>
      <c r="S776" s="106">
        <f t="shared" si="98"/>
        <v>0.73150000000000004</v>
      </c>
      <c r="T776" s="114">
        <f t="shared" si="95"/>
        <v>604.24094500000001</v>
      </c>
      <c r="U776" s="106">
        <f t="shared" si="96"/>
        <v>0.73150000000000004</v>
      </c>
      <c r="V776" s="176">
        <f t="shared" si="97"/>
        <v>604.24094500000001</v>
      </c>
      <c r="W776" s="183">
        <v>0.73150000000000004</v>
      </c>
      <c r="X776" s="174">
        <f t="shared" si="99"/>
        <v>803.56</v>
      </c>
      <c r="Y776" s="114">
        <f t="shared" si="100"/>
        <v>860.66</v>
      </c>
      <c r="Z776" s="181">
        <f>_xlfn.XLOOKUP(A776,'[1]DRG koeficienti'!$A:$A,'[1]DRG koeficienti'!$F:$F)</f>
        <v>0.73150000000000004</v>
      </c>
      <c r="AA776" s="177">
        <f t="shared" si="101"/>
        <v>925.49380000000008</v>
      </c>
      <c r="AB776" s="181">
        <f>_xlfn.XLOOKUP(A776,[2]KK_DRG_koef_2025a!$A:$A,[2]KK_DRG_koef_2025a!$AA:$AA)</f>
        <v>0.73150000000000004</v>
      </c>
      <c r="AC776" s="177">
        <f t="shared" si="102"/>
        <v>956.60449500000004</v>
      </c>
    </row>
    <row r="777" spans="1:29" ht="45" x14ac:dyDescent="0.25">
      <c r="A777" s="23" t="s">
        <v>1507</v>
      </c>
      <c r="B777" s="24" t="s">
        <v>1508</v>
      </c>
      <c r="C777" s="24"/>
      <c r="D777" s="24" t="s">
        <v>530</v>
      </c>
      <c r="E777" s="93" t="s">
        <v>531</v>
      </c>
      <c r="F777" s="24" t="s">
        <v>1508</v>
      </c>
      <c r="G777" s="108">
        <v>0.64829999999999999</v>
      </c>
      <c r="H777" s="109">
        <v>345.93</v>
      </c>
      <c r="I777" s="99"/>
      <c r="J777" s="25"/>
      <c r="K777" s="108"/>
      <c r="L777" s="109"/>
      <c r="M777" s="25"/>
      <c r="N777" s="25"/>
      <c r="O777" s="108"/>
      <c r="P777" s="109"/>
      <c r="Q777" s="108">
        <v>0.64829999999999999</v>
      </c>
      <c r="R777" s="115">
        <v>535.51524899999993</v>
      </c>
      <c r="S777" s="106">
        <f t="shared" si="98"/>
        <v>0.64829999999999999</v>
      </c>
      <c r="T777" s="114">
        <f t="shared" si="95"/>
        <v>535.51524899999993</v>
      </c>
      <c r="U777" s="106">
        <f t="shared" si="96"/>
        <v>0.64829999999999999</v>
      </c>
      <c r="V777" s="176">
        <f t="shared" si="97"/>
        <v>535.51524899999993</v>
      </c>
      <c r="W777" s="183">
        <v>0.64829999999999999</v>
      </c>
      <c r="X777" s="174">
        <f t="shared" si="99"/>
        <v>712.16</v>
      </c>
      <c r="Y777" s="114">
        <f t="shared" si="100"/>
        <v>762.77</v>
      </c>
      <c r="Z777" s="181">
        <f>_xlfn.XLOOKUP(A777,'[1]DRG koeficienti'!$A:$A,'[1]DRG koeficienti'!$F:$F)</f>
        <v>0.64829999999999999</v>
      </c>
      <c r="AA777" s="177">
        <f t="shared" si="101"/>
        <v>820.22915999999998</v>
      </c>
      <c r="AB777" s="181">
        <f>_xlfn.XLOOKUP(A777,[2]KK_DRG_koef_2025a!$A:$A,[2]KK_DRG_koef_2025a!$AA:$AA)</f>
        <v>0.64829999999999999</v>
      </c>
      <c r="AC777" s="177">
        <f t="shared" si="102"/>
        <v>847.80135900000005</v>
      </c>
    </row>
    <row r="778" spans="1:29" ht="45" x14ac:dyDescent="0.25">
      <c r="A778" s="23" t="s">
        <v>1509</v>
      </c>
      <c r="B778" s="24" t="s">
        <v>1510</v>
      </c>
      <c r="C778" s="24"/>
      <c r="D778" s="24" t="s">
        <v>530</v>
      </c>
      <c r="E778" s="93" t="s">
        <v>531</v>
      </c>
      <c r="F778" s="24" t="s">
        <v>1510</v>
      </c>
      <c r="G778" s="108"/>
      <c r="H778" s="109"/>
      <c r="I778" s="99"/>
      <c r="J778" s="25"/>
      <c r="K778" s="108"/>
      <c r="L778" s="109"/>
      <c r="M778" s="25"/>
      <c r="N778" s="25"/>
      <c r="O778" s="108"/>
      <c r="P778" s="109"/>
      <c r="Q778" s="108">
        <v>1</v>
      </c>
      <c r="R778" s="115">
        <v>826.03</v>
      </c>
      <c r="S778" s="106">
        <f t="shared" si="98"/>
        <v>1</v>
      </c>
      <c r="T778" s="114">
        <f t="shared" si="95"/>
        <v>826.03</v>
      </c>
      <c r="U778" s="106">
        <f t="shared" si="96"/>
        <v>1</v>
      </c>
      <c r="V778" s="176">
        <f t="shared" si="97"/>
        <v>826.03</v>
      </c>
      <c r="W778" s="184">
        <v>1</v>
      </c>
      <c r="X778" s="174">
        <f t="shared" si="99"/>
        <v>1098.51</v>
      </c>
      <c r="Y778" s="114">
        <f t="shared" si="100"/>
        <v>1176.57</v>
      </c>
      <c r="Z778" s="181">
        <f>_xlfn.XLOOKUP(A778,'[1]DRG koeficienti'!$A:$A,'[1]DRG koeficienti'!$F:$F)</f>
        <v>1</v>
      </c>
      <c r="AA778" s="177">
        <f t="shared" si="101"/>
        <v>1265.2</v>
      </c>
      <c r="AB778" s="181">
        <f>_xlfn.XLOOKUP(A778,[2]KK_DRG_koef_2025a!$A:$A,[2]KK_DRG_koef_2025a!$AA:$AA)</f>
        <v>1</v>
      </c>
      <c r="AC778" s="177">
        <f t="shared" si="102"/>
        <v>1307.73</v>
      </c>
    </row>
    <row r="779" spans="1:29" ht="30" x14ac:dyDescent="0.25">
      <c r="A779" s="23" t="s">
        <v>1511</v>
      </c>
      <c r="B779" s="24" t="s">
        <v>1512</v>
      </c>
      <c r="C779" s="24"/>
      <c r="D779" s="24" t="s">
        <v>862</v>
      </c>
      <c r="E779" s="93" t="s">
        <v>863</v>
      </c>
      <c r="F779" s="24" t="s">
        <v>1512</v>
      </c>
      <c r="G779" s="108">
        <v>0.63490000000000002</v>
      </c>
      <c r="H779" s="109">
        <v>338.78</v>
      </c>
      <c r="I779" s="99"/>
      <c r="J779" s="25"/>
      <c r="K779" s="108"/>
      <c r="L779" s="109"/>
      <c r="M779" s="25"/>
      <c r="N779" s="25"/>
      <c r="O779" s="108"/>
      <c r="P779" s="109"/>
      <c r="Q779" s="108">
        <v>0.63490000000000002</v>
      </c>
      <c r="R779" s="115">
        <v>524.44644700000003</v>
      </c>
      <c r="S779" s="106">
        <f t="shared" si="98"/>
        <v>0.63490000000000002</v>
      </c>
      <c r="T779" s="114">
        <f t="shared" si="95"/>
        <v>524.44644700000003</v>
      </c>
      <c r="U779" s="106">
        <f t="shared" si="96"/>
        <v>0.63490000000000002</v>
      </c>
      <c r="V779" s="176">
        <f t="shared" si="97"/>
        <v>524.44644700000003</v>
      </c>
      <c r="W779" s="183">
        <v>0.63490000000000002</v>
      </c>
      <c r="X779" s="174">
        <f t="shared" si="99"/>
        <v>697.44</v>
      </c>
      <c r="Y779" s="114">
        <f t="shared" si="100"/>
        <v>747</v>
      </c>
      <c r="Z779" s="181">
        <f>_xlfn.XLOOKUP(A779,'[1]DRG koeficienti'!$A:$A,'[1]DRG koeficienti'!$F:$F)</f>
        <v>0.63490000000000002</v>
      </c>
      <c r="AA779" s="177">
        <f t="shared" si="101"/>
        <v>803.27548000000002</v>
      </c>
      <c r="AB779" s="181">
        <f>_xlfn.XLOOKUP(A779,[2]KK_DRG_koef_2025a!$A:$A,[2]KK_DRG_koef_2025a!$AA:$AA)</f>
        <v>0.63490000000000002</v>
      </c>
      <c r="AC779" s="177">
        <f t="shared" si="102"/>
        <v>830.27777700000001</v>
      </c>
    </row>
    <row r="780" spans="1:29" ht="30" x14ac:dyDescent="0.25">
      <c r="A780" s="23" t="s">
        <v>1513</v>
      </c>
      <c r="B780" s="24" t="s">
        <v>1514</v>
      </c>
      <c r="C780" s="24"/>
      <c r="D780" s="24" t="s">
        <v>862</v>
      </c>
      <c r="E780" s="93" t="s">
        <v>863</v>
      </c>
      <c r="F780" s="24" t="s">
        <v>1514</v>
      </c>
      <c r="G780" s="108">
        <v>0.57630000000000003</v>
      </c>
      <c r="H780" s="109">
        <v>307.51</v>
      </c>
      <c r="I780" s="99"/>
      <c r="J780" s="25"/>
      <c r="K780" s="108"/>
      <c r="L780" s="109"/>
      <c r="M780" s="25"/>
      <c r="N780" s="25"/>
      <c r="O780" s="108"/>
      <c r="P780" s="109"/>
      <c r="Q780" s="108">
        <v>0.57630000000000003</v>
      </c>
      <c r="R780" s="115">
        <v>476.041089</v>
      </c>
      <c r="S780" s="106">
        <f t="shared" si="98"/>
        <v>0.57630000000000003</v>
      </c>
      <c r="T780" s="114">
        <f t="shared" si="95"/>
        <v>476.041089</v>
      </c>
      <c r="U780" s="106">
        <f t="shared" si="96"/>
        <v>0.57630000000000003</v>
      </c>
      <c r="V780" s="176">
        <f t="shared" si="97"/>
        <v>476.041089</v>
      </c>
      <c r="W780" s="183">
        <v>0.57630000000000003</v>
      </c>
      <c r="X780" s="174">
        <f t="shared" si="99"/>
        <v>633.07000000000005</v>
      </c>
      <c r="Y780" s="114">
        <f t="shared" si="100"/>
        <v>678.06</v>
      </c>
      <c r="Z780" s="181">
        <f>_xlfn.XLOOKUP(A780,'[1]DRG koeficienti'!$A:$A,'[1]DRG koeficienti'!$F:$F)</f>
        <v>0.57630000000000003</v>
      </c>
      <c r="AA780" s="177">
        <f t="shared" si="101"/>
        <v>729.13476000000003</v>
      </c>
      <c r="AB780" s="181">
        <f>_xlfn.XLOOKUP(A780,[2]KK_DRG_koef_2025a!$A:$A,[2]KK_DRG_koef_2025a!$AA:$AA)</f>
        <v>0.57630000000000003</v>
      </c>
      <c r="AC780" s="177">
        <f t="shared" si="102"/>
        <v>753.64479900000003</v>
      </c>
    </row>
    <row r="781" spans="1:29" ht="45" x14ac:dyDescent="0.25">
      <c r="A781" s="23" t="s">
        <v>1515</v>
      </c>
      <c r="B781" s="24" t="s">
        <v>1516</v>
      </c>
      <c r="C781" s="24"/>
      <c r="D781" s="24" t="s">
        <v>996</v>
      </c>
      <c r="E781" s="93" t="s">
        <v>997</v>
      </c>
      <c r="F781" s="24" t="s">
        <v>1516</v>
      </c>
      <c r="G781" s="108">
        <v>0.28120000000000001</v>
      </c>
      <c r="H781" s="109">
        <v>150.05000000000001</v>
      </c>
      <c r="I781" s="99"/>
      <c r="J781" s="25"/>
      <c r="K781" s="108"/>
      <c r="L781" s="109"/>
      <c r="M781" s="25"/>
      <c r="N781" s="25"/>
      <c r="O781" s="108"/>
      <c r="P781" s="109"/>
      <c r="Q781" s="108">
        <v>0.28120000000000001</v>
      </c>
      <c r="R781" s="115">
        <v>232.27963600000001</v>
      </c>
      <c r="S781" s="106">
        <f t="shared" si="98"/>
        <v>0.28120000000000001</v>
      </c>
      <c r="T781" s="114">
        <f t="shared" si="95"/>
        <v>232.27963600000001</v>
      </c>
      <c r="U781" s="106">
        <f t="shared" si="96"/>
        <v>0.28120000000000001</v>
      </c>
      <c r="V781" s="176">
        <f t="shared" si="97"/>
        <v>232.27963600000001</v>
      </c>
      <c r="W781" s="183">
        <v>0.28120000000000001</v>
      </c>
      <c r="X781" s="174">
        <f t="shared" si="99"/>
        <v>308.89999999999998</v>
      </c>
      <c r="Y781" s="114">
        <f t="shared" si="100"/>
        <v>330.85</v>
      </c>
      <c r="Z781" s="181">
        <f>_xlfn.XLOOKUP(A781,'[1]DRG koeficienti'!$A:$A,'[1]DRG koeficienti'!$F:$F)</f>
        <v>0.28120000000000001</v>
      </c>
      <c r="AA781" s="177">
        <f t="shared" si="101"/>
        <v>355.77424000000002</v>
      </c>
      <c r="AB781" s="181">
        <f>_xlfn.XLOOKUP(A781,[2]KK_DRG_koef_2025a!$A:$A,[2]KK_DRG_koef_2025a!$AA:$AA)</f>
        <v>0.28120000000000001</v>
      </c>
      <c r="AC781" s="177">
        <f t="shared" si="102"/>
        <v>367.733676</v>
      </c>
    </row>
    <row r="782" spans="1:29" ht="45" x14ac:dyDescent="0.25">
      <c r="A782" s="23" t="s">
        <v>1517</v>
      </c>
      <c r="B782" s="24" t="s">
        <v>1518</v>
      </c>
      <c r="C782" s="24"/>
      <c r="D782" s="24" t="s">
        <v>996</v>
      </c>
      <c r="E782" s="93" t="s">
        <v>997</v>
      </c>
      <c r="F782" s="24" t="s">
        <v>1518</v>
      </c>
      <c r="G782" s="108">
        <v>0.36899999999999999</v>
      </c>
      <c r="H782" s="109">
        <v>196.89</v>
      </c>
      <c r="I782" s="99"/>
      <c r="J782" s="25"/>
      <c r="K782" s="108"/>
      <c r="L782" s="109"/>
      <c r="M782" s="25"/>
      <c r="N782" s="25"/>
      <c r="O782" s="108"/>
      <c r="P782" s="109"/>
      <c r="Q782" s="108">
        <v>0.36899999999999999</v>
      </c>
      <c r="R782" s="115">
        <v>304.80507</v>
      </c>
      <c r="S782" s="106">
        <f t="shared" si="98"/>
        <v>0.36899999999999999</v>
      </c>
      <c r="T782" s="114">
        <f t="shared" si="95"/>
        <v>304.80507</v>
      </c>
      <c r="U782" s="106">
        <f t="shared" si="96"/>
        <v>0.36899999999999999</v>
      </c>
      <c r="V782" s="176">
        <f t="shared" si="97"/>
        <v>304.80507</v>
      </c>
      <c r="W782" s="183">
        <v>0.36899999999999999</v>
      </c>
      <c r="X782" s="174">
        <f t="shared" si="99"/>
        <v>405.35</v>
      </c>
      <c r="Y782" s="114">
        <f t="shared" si="100"/>
        <v>434.15</v>
      </c>
      <c r="Z782" s="181">
        <f>_xlfn.XLOOKUP(A782,'[1]DRG koeficienti'!$A:$A,'[1]DRG koeficienti'!$F:$F)</f>
        <v>0.36899999999999999</v>
      </c>
      <c r="AA782" s="177">
        <f t="shared" si="101"/>
        <v>466.85880000000003</v>
      </c>
      <c r="AB782" s="181">
        <f>_xlfn.XLOOKUP(A782,[2]KK_DRG_koef_2025a!$A:$A,[2]KK_DRG_koef_2025a!$AA:$AA)</f>
        <v>0.36899999999999999</v>
      </c>
      <c r="AC782" s="177">
        <f t="shared" si="102"/>
        <v>482.55237</v>
      </c>
    </row>
    <row r="783" spans="1:29" ht="30" x14ac:dyDescent="0.25">
      <c r="A783" s="23" t="s">
        <v>1519</v>
      </c>
      <c r="B783" s="24" t="s">
        <v>1520</v>
      </c>
      <c r="C783" s="24"/>
      <c r="D783" s="24" t="s">
        <v>417</v>
      </c>
      <c r="E783" s="93" t="s">
        <v>418</v>
      </c>
      <c r="F783" s="24" t="s">
        <v>1520</v>
      </c>
      <c r="G783" s="108">
        <v>0.41460000000000002</v>
      </c>
      <c r="H783" s="109">
        <v>221.23</v>
      </c>
      <c r="I783" s="99"/>
      <c r="J783" s="25"/>
      <c r="K783" s="108"/>
      <c r="L783" s="109"/>
      <c r="M783" s="25"/>
      <c r="N783" s="25"/>
      <c r="O783" s="108"/>
      <c r="P783" s="109"/>
      <c r="Q783" s="108">
        <v>0.41460000000000002</v>
      </c>
      <c r="R783" s="115">
        <v>342.472038</v>
      </c>
      <c r="S783" s="106">
        <f t="shared" si="98"/>
        <v>0.41460000000000002</v>
      </c>
      <c r="T783" s="114">
        <f t="shared" ref="T783:T833" si="103">R783</f>
        <v>342.472038</v>
      </c>
      <c r="U783" s="106">
        <f t="shared" ref="U783:U833" si="104">S783</f>
        <v>0.41460000000000002</v>
      </c>
      <c r="V783" s="176">
        <f t="shared" ref="V783:V833" si="105">T783</f>
        <v>342.472038</v>
      </c>
      <c r="W783" s="183">
        <v>0.41460000000000002</v>
      </c>
      <c r="X783" s="174">
        <f t="shared" si="99"/>
        <v>455.44</v>
      </c>
      <c r="Y783" s="114">
        <f t="shared" si="100"/>
        <v>487.81</v>
      </c>
      <c r="Z783" s="181">
        <f>_xlfn.XLOOKUP(A783,'[1]DRG koeficienti'!$A:$A,'[1]DRG koeficienti'!$F:$F)</f>
        <v>0.41460000000000002</v>
      </c>
      <c r="AA783" s="177">
        <f t="shared" si="101"/>
        <v>524.55192</v>
      </c>
      <c r="AB783" s="181">
        <f>_xlfn.XLOOKUP(A783,[2]KK_DRG_koef_2025a!$A:$A,[2]KK_DRG_koef_2025a!$AA:$AA)</f>
        <v>0.41460000000000002</v>
      </c>
      <c r="AC783" s="177">
        <f t="shared" si="102"/>
        <v>542.18485800000008</v>
      </c>
    </row>
    <row r="784" spans="1:29" x14ac:dyDescent="0.25">
      <c r="A784" s="23" t="s">
        <v>1521</v>
      </c>
      <c r="B784" s="24" t="s">
        <v>1522</v>
      </c>
      <c r="C784" s="24"/>
      <c r="D784" s="24" t="s">
        <v>4</v>
      </c>
      <c r="E784" s="93" t="s">
        <v>5</v>
      </c>
      <c r="F784" s="24" t="s">
        <v>1522</v>
      </c>
      <c r="G784" s="108">
        <v>0.94720000000000004</v>
      </c>
      <c r="H784" s="109">
        <v>505.42</v>
      </c>
      <c r="I784" s="99" t="s">
        <v>2270</v>
      </c>
      <c r="J784" s="25">
        <v>133.71</v>
      </c>
      <c r="K784" s="108">
        <v>0.32029999999999997</v>
      </c>
      <c r="L784" s="109">
        <v>173.3</v>
      </c>
      <c r="M784" s="25">
        <v>0.1452</v>
      </c>
      <c r="N784" s="25">
        <v>96</v>
      </c>
      <c r="O784" s="108">
        <v>0.25869999999999999</v>
      </c>
      <c r="P784" s="109">
        <v>194.79</v>
      </c>
      <c r="Q784" s="108">
        <v>0.25330000000000003</v>
      </c>
      <c r="R784" s="115">
        <v>209.23339900000002</v>
      </c>
      <c r="S784" s="106">
        <f t="shared" si="98"/>
        <v>0.25330000000000003</v>
      </c>
      <c r="T784" s="114">
        <f t="shared" si="103"/>
        <v>209.23339900000002</v>
      </c>
      <c r="U784" s="106">
        <f t="shared" si="104"/>
        <v>0.25330000000000003</v>
      </c>
      <c r="V784" s="176">
        <f t="shared" si="105"/>
        <v>209.23339900000002</v>
      </c>
      <c r="W784" s="183">
        <v>0.15359999999999999</v>
      </c>
      <c r="X784" s="174">
        <f t="shared" si="99"/>
        <v>168.73</v>
      </c>
      <c r="Y784" s="114">
        <f t="shared" si="100"/>
        <v>180.72</v>
      </c>
      <c r="Z784" s="181">
        <f>_xlfn.XLOOKUP(A784,'[1]DRG koeficienti'!$A:$A,'[1]DRG koeficienti'!$F:$F)</f>
        <v>0.2681</v>
      </c>
      <c r="AA784" s="177">
        <f t="shared" si="101"/>
        <v>339.20012000000003</v>
      </c>
      <c r="AB784" s="181">
        <f>_xlfn.XLOOKUP(A784,[2]KK_DRG_koef_2025a!$A:$A,[2]KK_DRG_koef_2025a!$AA:$AA)</f>
        <v>0.28460000000000002</v>
      </c>
      <c r="AC784" s="177">
        <f t="shared" si="102"/>
        <v>372.17995800000006</v>
      </c>
    </row>
    <row r="785" spans="1:29" x14ac:dyDescent="0.25">
      <c r="A785" s="23" t="s">
        <v>1523</v>
      </c>
      <c r="B785" s="24" t="s">
        <v>1524</v>
      </c>
      <c r="C785" s="24"/>
      <c r="D785" s="24" t="s">
        <v>101</v>
      </c>
      <c r="E785" s="93" t="s">
        <v>102</v>
      </c>
      <c r="F785" s="24" t="s">
        <v>1524</v>
      </c>
      <c r="G785" s="108">
        <v>0.20480000000000001</v>
      </c>
      <c r="H785" s="109">
        <v>109.28</v>
      </c>
      <c r="I785" s="99"/>
      <c r="J785" s="25"/>
      <c r="K785" s="108"/>
      <c r="L785" s="109"/>
      <c r="M785" s="25"/>
      <c r="N785" s="25"/>
      <c r="O785" s="108"/>
      <c r="P785" s="109"/>
      <c r="Q785" s="108">
        <v>0.20480000000000001</v>
      </c>
      <c r="R785" s="115">
        <v>169.17094399999999</v>
      </c>
      <c r="S785" s="106">
        <f t="shared" si="98"/>
        <v>0.20480000000000001</v>
      </c>
      <c r="T785" s="114">
        <f t="shared" si="103"/>
        <v>169.17094399999999</v>
      </c>
      <c r="U785" s="106">
        <f t="shared" si="104"/>
        <v>0.20480000000000001</v>
      </c>
      <c r="V785" s="176">
        <f t="shared" si="105"/>
        <v>169.17094399999999</v>
      </c>
      <c r="W785" s="183">
        <v>0.20480000000000001</v>
      </c>
      <c r="X785" s="174">
        <f t="shared" si="99"/>
        <v>224.97</v>
      </c>
      <c r="Y785" s="114">
        <f t="shared" si="100"/>
        <v>240.96</v>
      </c>
      <c r="Z785" s="181">
        <f>_xlfn.XLOOKUP(A785,'[1]DRG koeficienti'!$A:$A,'[1]DRG koeficienti'!$F:$F)</f>
        <v>0.1159</v>
      </c>
      <c r="AA785" s="177">
        <f t="shared" si="101"/>
        <v>146.63668000000001</v>
      </c>
      <c r="AB785" s="181">
        <f>_xlfn.XLOOKUP(A785,[2]KK_DRG_koef_2025a!$A:$A,[2]KK_DRG_koef_2025a!$AA:$AA)</f>
        <v>0.1159</v>
      </c>
      <c r="AC785" s="177">
        <f t="shared" si="102"/>
        <v>151.56590700000001</v>
      </c>
    </row>
    <row r="786" spans="1:29" ht="30" x14ac:dyDescent="0.25">
      <c r="A786" s="23" t="s">
        <v>1525</v>
      </c>
      <c r="B786" s="24" t="s">
        <v>1526</v>
      </c>
      <c r="C786" s="24"/>
      <c r="D786" s="24" t="s">
        <v>159</v>
      </c>
      <c r="E786" s="93" t="s">
        <v>160</v>
      </c>
      <c r="F786" s="24" t="s">
        <v>1526</v>
      </c>
      <c r="G786" s="108">
        <v>0.28839999999999999</v>
      </c>
      <c r="H786" s="109">
        <v>153.88999999999999</v>
      </c>
      <c r="I786" s="99" t="s">
        <v>2271</v>
      </c>
      <c r="J786" s="25">
        <v>106.81</v>
      </c>
      <c r="K786" s="108">
        <v>9.2799999999999994E-2</v>
      </c>
      <c r="L786" s="109">
        <v>50.21</v>
      </c>
      <c r="M786" s="25">
        <v>0.31109999999999999</v>
      </c>
      <c r="N786" s="25">
        <v>205.69</v>
      </c>
      <c r="O786" s="108">
        <v>7.8600000000000003E-2</v>
      </c>
      <c r="P786" s="109">
        <v>59.18</v>
      </c>
      <c r="Q786" s="108">
        <v>0.1275</v>
      </c>
      <c r="R786" s="115">
        <v>105.318825</v>
      </c>
      <c r="S786" s="106">
        <f t="shared" si="98"/>
        <v>0.1275</v>
      </c>
      <c r="T786" s="114">
        <f t="shared" si="103"/>
        <v>105.318825</v>
      </c>
      <c r="U786" s="106">
        <f t="shared" si="104"/>
        <v>0.1275</v>
      </c>
      <c r="V786" s="176">
        <f t="shared" si="105"/>
        <v>105.318825</v>
      </c>
      <c r="W786" s="183">
        <v>0.21060000000000001</v>
      </c>
      <c r="X786" s="174">
        <f t="shared" si="99"/>
        <v>231.35</v>
      </c>
      <c r="Y786" s="114">
        <f t="shared" si="100"/>
        <v>247.79</v>
      </c>
      <c r="Z786" s="181">
        <f>_xlfn.XLOOKUP(A786,'[1]DRG koeficienti'!$A:$A,'[1]DRG koeficienti'!$F:$F)</f>
        <v>0.2457</v>
      </c>
      <c r="AA786" s="177">
        <f t="shared" si="101"/>
        <v>310.85964000000001</v>
      </c>
      <c r="AB786" s="181">
        <f>_xlfn.XLOOKUP(A786,[2]KK_DRG_koef_2025a!$A:$A,[2]KK_DRG_koef_2025a!$AA:$AA)</f>
        <v>0.2457</v>
      </c>
      <c r="AC786" s="177">
        <f t="shared" si="102"/>
        <v>321.30926099999999</v>
      </c>
    </row>
    <row r="787" spans="1:29" ht="30" x14ac:dyDescent="0.25">
      <c r="A787" s="23" t="s">
        <v>1527</v>
      </c>
      <c r="B787" s="24" t="s">
        <v>1528</v>
      </c>
      <c r="C787" s="24"/>
      <c r="D787" s="24" t="s">
        <v>223</v>
      </c>
      <c r="E787" s="93" t="s">
        <v>224</v>
      </c>
      <c r="F787" s="24" t="s">
        <v>1528</v>
      </c>
      <c r="G787" s="108">
        <v>0.20680000000000001</v>
      </c>
      <c r="H787" s="109">
        <v>110.35</v>
      </c>
      <c r="I787" s="99" t="s">
        <v>1934</v>
      </c>
      <c r="J787" s="25">
        <v>184.41</v>
      </c>
      <c r="K787" s="108"/>
      <c r="L787" s="109"/>
      <c r="M787" s="25">
        <v>8.6499999999999994E-2</v>
      </c>
      <c r="N787" s="25">
        <v>57.19</v>
      </c>
      <c r="O787" s="108">
        <v>0.14799999999999999</v>
      </c>
      <c r="P787" s="109">
        <v>111.44</v>
      </c>
      <c r="Q787" s="108">
        <v>0.23130000000000001</v>
      </c>
      <c r="R787" s="115">
        <v>191.06073900000001</v>
      </c>
      <c r="S787" s="106">
        <f t="shared" si="98"/>
        <v>0.23130000000000001</v>
      </c>
      <c r="T787" s="114">
        <f t="shared" si="103"/>
        <v>191.06073900000001</v>
      </c>
      <c r="U787" s="106">
        <f t="shared" si="104"/>
        <v>0.23130000000000001</v>
      </c>
      <c r="V787" s="176">
        <f t="shared" si="105"/>
        <v>191.06073900000001</v>
      </c>
      <c r="W787" s="183">
        <v>0.23130000000000001</v>
      </c>
      <c r="X787" s="174">
        <f t="shared" si="99"/>
        <v>254.09</v>
      </c>
      <c r="Y787" s="114">
        <f t="shared" si="100"/>
        <v>272.14</v>
      </c>
      <c r="Z787" s="181">
        <f>_xlfn.XLOOKUP(A787,'[1]DRG koeficienti'!$A:$A,'[1]DRG koeficienti'!$F:$F)</f>
        <v>8.5699999999999998E-2</v>
      </c>
      <c r="AA787" s="177">
        <f t="shared" si="101"/>
        <v>108.42764</v>
      </c>
      <c r="AB787" s="181">
        <f>_xlfn.XLOOKUP(A787,[2]KK_DRG_koef_2025a!$A:$A,[2]KK_DRG_koef_2025a!$AA:$AA)</f>
        <v>0.17699999999999999</v>
      </c>
      <c r="AC787" s="177">
        <f t="shared" si="102"/>
        <v>231.46821</v>
      </c>
    </row>
    <row r="788" spans="1:29" ht="30" x14ac:dyDescent="0.25">
      <c r="A788" s="23" t="s">
        <v>1529</v>
      </c>
      <c r="B788" s="24" t="s">
        <v>1530</v>
      </c>
      <c r="C788" s="24"/>
      <c r="D788" s="24" t="s">
        <v>289</v>
      </c>
      <c r="E788" s="93" t="s">
        <v>290</v>
      </c>
      <c r="F788" s="24" t="s">
        <v>1530</v>
      </c>
      <c r="G788" s="108">
        <v>0.6421</v>
      </c>
      <c r="H788" s="109">
        <v>342.62</v>
      </c>
      <c r="I788" s="99" t="s">
        <v>2272</v>
      </c>
      <c r="J788" s="25">
        <v>90.76</v>
      </c>
      <c r="K788" s="108">
        <v>0.2011</v>
      </c>
      <c r="L788" s="109">
        <v>108.81</v>
      </c>
      <c r="M788" s="25">
        <v>0.1925</v>
      </c>
      <c r="N788" s="25">
        <v>127.28</v>
      </c>
      <c r="O788" s="108">
        <v>0.2606</v>
      </c>
      <c r="P788" s="109">
        <v>196.22</v>
      </c>
      <c r="Q788" s="108">
        <v>0.42180000000000001</v>
      </c>
      <c r="R788" s="115">
        <v>348.41945399999997</v>
      </c>
      <c r="S788" s="106">
        <f t="shared" si="98"/>
        <v>0.42180000000000001</v>
      </c>
      <c r="T788" s="114">
        <f t="shared" si="103"/>
        <v>348.41945399999997</v>
      </c>
      <c r="U788" s="106">
        <f t="shared" si="104"/>
        <v>0.42180000000000001</v>
      </c>
      <c r="V788" s="176">
        <f t="shared" si="105"/>
        <v>348.41945399999997</v>
      </c>
      <c r="W788" s="183">
        <v>0.21329999999999999</v>
      </c>
      <c r="X788" s="174">
        <f t="shared" si="99"/>
        <v>234.31</v>
      </c>
      <c r="Y788" s="114">
        <f t="shared" si="100"/>
        <v>250.96</v>
      </c>
      <c r="Z788" s="181">
        <f>_xlfn.XLOOKUP(A788,'[1]DRG koeficienti'!$A:$A,'[1]DRG koeficienti'!$F:$F)</f>
        <v>0.22359999999999999</v>
      </c>
      <c r="AA788" s="177">
        <f t="shared" si="101"/>
        <v>282.89872000000003</v>
      </c>
      <c r="AB788" s="181">
        <f>_xlfn.XLOOKUP(A788,[2]KK_DRG_koef_2025a!$A:$A,[2]KK_DRG_koef_2025a!$AA:$AA)</f>
        <v>0.19409999999999999</v>
      </c>
      <c r="AC788" s="177">
        <f t="shared" si="102"/>
        <v>253.83039299999999</v>
      </c>
    </row>
    <row r="789" spans="1:29" s="152" customFormat="1" ht="30" x14ac:dyDescent="0.25">
      <c r="A789" s="143" t="s">
        <v>2355</v>
      </c>
      <c r="B789" s="144" t="s">
        <v>2356</v>
      </c>
      <c r="C789" s="153" t="s">
        <v>2397</v>
      </c>
      <c r="D789" s="145" t="s">
        <v>289</v>
      </c>
      <c r="E789" s="144" t="s">
        <v>290</v>
      </c>
      <c r="F789" s="144" t="s">
        <v>2356</v>
      </c>
      <c r="G789" s="146"/>
      <c r="H789" s="147"/>
      <c r="I789" s="148"/>
      <c r="J789" s="149"/>
      <c r="K789" s="146"/>
      <c r="L789" s="147"/>
      <c r="M789" s="149"/>
      <c r="N789" s="149"/>
      <c r="O789" s="146"/>
      <c r="P789" s="147"/>
      <c r="Q789" s="146"/>
      <c r="R789" s="150"/>
      <c r="S789" s="151"/>
      <c r="T789" s="150"/>
      <c r="U789" s="151">
        <v>1</v>
      </c>
      <c r="V789" s="179">
        <v>826.03</v>
      </c>
      <c r="W789" s="184">
        <v>1</v>
      </c>
      <c r="X789" s="174">
        <f t="shared" si="99"/>
        <v>1098.51</v>
      </c>
      <c r="Y789" s="114">
        <f t="shared" si="100"/>
        <v>1176.57</v>
      </c>
      <c r="Z789" s="181">
        <f>_xlfn.XLOOKUP(A789,'[1]DRG koeficienti'!$A:$A,'[1]DRG koeficienti'!$F:$F)</f>
        <v>1</v>
      </c>
      <c r="AA789" s="177">
        <f t="shared" si="101"/>
        <v>1265.2</v>
      </c>
      <c r="AB789" s="181">
        <f>_xlfn.XLOOKUP(A789,[2]KK_DRG_koef_2025a!$A:$A,[2]KK_DRG_koef_2025a!$AA:$AA)</f>
        <v>0.16619999999999999</v>
      </c>
      <c r="AC789" s="177">
        <f t="shared" si="102"/>
        <v>217.34472599999998</v>
      </c>
    </row>
    <row r="790" spans="1:29" ht="30" x14ac:dyDescent="0.25">
      <c r="A790" s="23" t="s">
        <v>1531</v>
      </c>
      <c r="B790" s="24" t="s">
        <v>1532</v>
      </c>
      <c r="C790" s="24"/>
      <c r="D790" s="24" t="s">
        <v>417</v>
      </c>
      <c r="E790" s="93" t="s">
        <v>418</v>
      </c>
      <c r="F790" s="24" t="s">
        <v>1532</v>
      </c>
      <c r="G790" s="108">
        <v>0.2009</v>
      </c>
      <c r="H790" s="109">
        <v>107.2</v>
      </c>
      <c r="I790" s="99" t="s">
        <v>2273</v>
      </c>
      <c r="J790" s="25">
        <v>40.17</v>
      </c>
      <c r="K790" s="108">
        <v>6.2100000000000002E-2</v>
      </c>
      <c r="L790" s="109">
        <v>33.6</v>
      </c>
      <c r="M790" s="25">
        <v>8.6499999999999994E-2</v>
      </c>
      <c r="N790" s="25">
        <v>57.19</v>
      </c>
      <c r="O790" s="108">
        <v>7.9600000000000004E-2</v>
      </c>
      <c r="P790" s="109">
        <v>59.94</v>
      </c>
      <c r="Q790" s="108">
        <v>0.13100000000000001</v>
      </c>
      <c r="R790" s="115">
        <v>108.20993</v>
      </c>
      <c r="S790" s="106">
        <f t="shared" si="98"/>
        <v>0.13100000000000001</v>
      </c>
      <c r="T790" s="114">
        <f t="shared" si="103"/>
        <v>108.20993</v>
      </c>
      <c r="U790" s="106">
        <f t="shared" si="104"/>
        <v>0.13100000000000001</v>
      </c>
      <c r="V790" s="176">
        <f t="shared" si="105"/>
        <v>108.20993</v>
      </c>
      <c r="W790" s="183">
        <v>0.1142</v>
      </c>
      <c r="X790" s="174">
        <f t="shared" si="99"/>
        <v>125.45</v>
      </c>
      <c r="Y790" s="114">
        <f t="shared" si="100"/>
        <v>134.36000000000001</v>
      </c>
      <c r="Z790" s="181">
        <f>_xlfn.XLOOKUP(A790,'[1]DRG koeficienti'!$A:$A,'[1]DRG koeficienti'!$F:$F)</f>
        <v>8.5699999999999998E-2</v>
      </c>
      <c r="AA790" s="177">
        <f t="shared" si="101"/>
        <v>108.42764</v>
      </c>
      <c r="AB790" s="181">
        <f>_xlfn.XLOOKUP(A790,[2]KK_DRG_koef_2025a!$A:$A,[2]KK_DRG_koef_2025a!$AA:$AA)</f>
        <v>8.2299999999999998E-2</v>
      </c>
      <c r="AC790" s="177">
        <f t="shared" si="102"/>
        <v>107.62617899999999</v>
      </c>
    </row>
    <row r="791" spans="1:29" ht="45" x14ac:dyDescent="0.25">
      <c r="A791" s="23" t="s">
        <v>1533</v>
      </c>
      <c r="B791" s="24" t="s">
        <v>1534</v>
      </c>
      <c r="C791" s="24"/>
      <c r="D791" s="24" t="s">
        <v>530</v>
      </c>
      <c r="E791" s="93" t="s">
        <v>531</v>
      </c>
      <c r="F791" s="24" t="s">
        <v>1534</v>
      </c>
      <c r="G791" s="108">
        <v>0.21870000000000001</v>
      </c>
      <c r="H791" s="109">
        <v>116.7</v>
      </c>
      <c r="I791" s="99"/>
      <c r="J791" s="25"/>
      <c r="K791" s="108"/>
      <c r="L791" s="109"/>
      <c r="M791" s="25"/>
      <c r="N791" s="25"/>
      <c r="O791" s="108"/>
      <c r="P791" s="109"/>
      <c r="Q791" s="108">
        <v>0.1678</v>
      </c>
      <c r="R791" s="115">
        <v>138.607834</v>
      </c>
      <c r="S791" s="106">
        <f t="shared" si="98"/>
        <v>0.1678</v>
      </c>
      <c r="T791" s="114">
        <f t="shared" si="103"/>
        <v>138.607834</v>
      </c>
      <c r="U791" s="106">
        <f t="shared" si="104"/>
        <v>0.1678</v>
      </c>
      <c r="V791" s="176">
        <f t="shared" si="105"/>
        <v>138.607834</v>
      </c>
      <c r="W791" s="183">
        <v>0.1678</v>
      </c>
      <c r="X791" s="174">
        <f t="shared" si="99"/>
        <v>184.33</v>
      </c>
      <c r="Y791" s="114">
        <f t="shared" si="100"/>
        <v>197.43</v>
      </c>
      <c r="Z791" s="181">
        <f>_xlfn.XLOOKUP(A791,'[1]DRG koeficienti'!$A:$A,'[1]DRG koeficienti'!$F:$F)</f>
        <v>0.23150000000000001</v>
      </c>
      <c r="AA791" s="177">
        <f t="shared" si="101"/>
        <v>292.8938</v>
      </c>
      <c r="AB791" s="181">
        <f>_xlfn.XLOOKUP(A791,[2]KK_DRG_koef_2025a!$A:$A,[2]KK_DRG_koef_2025a!$AA:$AA)</f>
        <v>0.26029999999999998</v>
      </c>
      <c r="AC791" s="177">
        <f t="shared" si="102"/>
        <v>340.40211899999997</v>
      </c>
    </row>
    <row r="792" spans="1:29" ht="45" x14ac:dyDescent="0.25">
      <c r="A792" s="23" t="s">
        <v>1535</v>
      </c>
      <c r="B792" s="24" t="s">
        <v>1536</v>
      </c>
      <c r="C792" s="24"/>
      <c r="D792" s="24" t="s">
        <v>576</v>
      </c>
      <c r="E792" s="93" t="s">
        <v>577</v>
      </c>
      <c r="F792" s="24" t="s">
        <v>1536</v>
      </c>
      <c r="G792" s="108">
        <v>0.28870000000000001</v>
      </c>
      <c r="H792" s="109">
        <v>154.05000000000001</v>
      </c>
      <c r="I792" s="99"/>
      <c r="J792" s="25"/>
      <c r="K792" s="108">
        <v>0.14080000000000001</v>
      </c>
      <c r="L792" s="109">
        <v>76.180000000000007</v>
      </c>
      <c r="M792" s="25">
        <v>0.13789999999999999</v>
      </c>
      <c r="N792" s="25">
        <v>91.18</v>
      </c>
      <c r="O792" s="108"/>
      <c r="P792" s="109"/>
      <c r="Q792" s="108">
        <v>9.11E-2</v>
      </c>
      <c r="R792" s="115">
        <v>75.251333000000002</v>
      </c>
      <c r="S792" s="106">
        <f t="shared" si="98"/>
        <v>9.11E-2</v>
      </c>
      <c r="T792" s="114">
        <f t="shared" si="103"/>
        <v>75.251333000000002</v>
      </c>
      <c r="U792" s="106">
        <f t="shared" si="104"/>
        <v>9.11E-2</v>
      </c>
      <c r="V792" s="176">
        <f t="shared" si="105"/>
        <v>75.251333000000002</v>
      </c>
      <c r="W792" s="183">
        <v>0.1245</v>
      </c>
      <c r="X792" s="174">
        <f t="shared" si="99"/>
        <v>136.76</v>
      </c>
      <c r="Y792" s="114">
        <f t="shared" si="100"/>
        <v>146.47999999999999</v>
      </c>
      <c r="Z792" s="181">
        <f>_xlfn.XLOOKUP(A792,'[1]DRG koeficienti'!$A:$A,'[1]DRG koeficienti'!$F:$F)</f>
        <v>0.19159999999999999</v>
      </c>
      <c r="AA792" s="177">
        <f t="shared" si="101"/>
        <v>242.41231999999999</v>
      </c>
      <c r="AB792" s="181">
        <f>_xlfn.XLOOKUP(A792,[2]KK_DRG_koef_2025a!$A:$A,[2]KK_DRG_koef_2025a!$AA:$AA)</f>
        <v>0.1011</v>
      </c>
      <c r="AC792" s="177">
        <f t="shared" si="102"/>
        <v>132.21150299999999</v>
      </c>
    </row>
    <row r="793" spans="1:29" ht="30" x14ac:dyDescent="0.25">
      <c r="A793" s="23" t="s">
        <v>1537</v>
      </c>
      <c r="B793" s="24" t="s">
        <v>1538</v>
      </c>
      <c r="C793" s="24"/>
      <c r="D793" s="24" t="s">
        <v>748</v>
      </c>
      <c r="E793" s="93" t="s">
        <v>749</v>
      </c>
      <c r="F793" s="24" t="s">
        <v>1538</v>
      </c>
      <c r="G793" s="108">
        <v>0.21829999999999999</v>
      </c>
      <c r="H793" s="109">
        <v>116.48</v>
      </c>
      <c r="I793" s="99" t="s">
        <v>2274</v>
      </c>
      <c r="J793" s="25">
        <v>155.1</v>
      </c>
      <c r="K793" s="108">
        <v>6.2100000000000002E-2</v>
      </c>
      <c r="L793" s="109">
        <v>33.6</v>
      </c>
      <c r="M793" s="25">
        <v>0.20669999999999999</v>
      </c>
      <c r="N793" s="25">
        <v>136.66999999999999</v>
      </c>
      <c r="O793" s="108">
        <v>0.1216</v>
      </c>
      <c r="P793" s="109">
        <v>91.56</v>
      </c>
      <c r="Q793" s="108">
        <v>0.1216</v>
      </c>
      <c r="R793" s="115">
        <v>100.44524799999999</v>
      </c>
      <c r="S793" s="106">
        <f t="shared" si="98"/>
        <v>0.1216</v>
      </c>
      <c r="T793" s="114">
        <f t="shared" si="103"/>
        <v>100.44524799999999</v>
      </c>
      <c r="U793" s="106">
        <f t="shared" si="104"/>
        <v>0.1216</v>
      </c>
      <c r="V793" s="176">
        <f t="shared" si="105"/>
        <v>100.44524799999999</v>
      </c>
      <c r="W793" s="183">
        <v>0.1216</v>
      </c>
      <c r="X793" s="174">
        <f t="shared" si="99"/>
        <v>133.58000000000001</v>
      </c>
      <c r="Y793" s="114">
        <f t="shared" si="100"/>
        <v>143.07</v>
      </c>
      <c r="Z793" s="181">
        <f>_xlfn.XLOOKUP(A793,'[1]DRG koeficienti'!$A:$A,'[1]DRG koeficienti'!$F:$F)</f>
        <v>0.1216</v>
      </c>
      <c r="AA793" s="177">
        <f t="shared" si="101"/>
        <v>153.84832</v>
      </c>
      <c r="AB793" s="181">
        <f>_xlfn.XLOOKUP(A793,[2]KK_DRG_koef_2025a!$A:$A,[2]KK_DRG_koef_2025a!$AA:$AA)</f>
        <v>0.1216</v>
      </c>
      <c r="AC793" s="177">
        <f t="shared" si="102"/>
        <v>159.01996800000001</v>
      </c>
    </row>
    <row r="794" spans="1:29" ht="45" x14ac:dyDescent="0.25">
      <c r="A794" s="23" t="s">
        <v>1539</v>
      </c>
      <c r="B794" s="24" t="s">
        <v>1540</v>
      </c>
      <c r="C794" s="24"/>
      <c r="D794" s="24" t="s">
        <v>814</v>
      </c>
      <c r="E794" s="93" t="s">
        <v>815</v>
      </c>
      <c r="F794" s="24" t="s">
        <v>1540</v>
      </c>
      <c r="G794" s="108">
        <v>0.4335</v>
      </c>
      <c r="H794" s="109">
        <v>231.31</v>
      </c>
      <c r="I794" s="99"/>
      <c r="J794" s="25"/>
      <c r="K794" s="108">
        <v>6.2100000000000002E-2</v>
      </c>
      <c r="L794" s="109">
        <v>33.6</v>
      </c>
      <c r="M794" s="25"/>
      <c r="N794" s="25"/>
      <c r="O794" s="108">
        <v>7.8600000000000003E-2</v>
      </c>
      <c r="P794" s="109">
        <v>59.18</v>
      </c>
      <c r="Q794" s="108">
        <v>7.8600000000000003E-2</v>
      </c>
      <c r="R794" s="115">
        <v>64.925957999999994</v>
      </c>
      <c r="S794" s="106">
        <f t="shared" si="98"/>
        <v>7.8600000000000003E-2</v>
      </c>
      <c r="T794" s="114">
        <f t="shared" si="103"/>
        <v>64.925957999999994</v>
      </c>
      <c r="U794" s="106">
        <f t="shared" si="104"/>
        <v>7.8600000000000003E-2</v>
      </c>
      <c r="V794" s="176">
        <f t="shared" si="105"/>
        <v>64.925957999999994</v>
      </c>
      <c r="W794" s="183">
        <v>7.8600000000000003E-2</v>
      </c>
      <c r="X794" s="174">
        <f t="shared" si="99"/>
        <v>86.34</v>
      </c>
      <c r="Y794" s="114">
        <f t="shared" si="100"/>
        <v>92.48</v>
      </c>
      <c r="Z794" s="181">
        <f>_xlfn.XLOOKUP(A794,'[1]DRG koeficienti'!$A:$A,'[1]DRG koeficienti'!$F:$F)</f>
        <v>7.8600000000000003E-2</v>
      </c>
      <c r="AA794" s="177">
        <f t="shared" si="101"/>
        <v>99.444720000000004</v>
      </c>
      <c r="AB794" s="181">
        <f>_xlfn.XLOOKUP(A794,[2]KK_DRG_koef_2025a!$A:$A,[2]KK_DRG_koef_2025a!$AA:$AA)</f>
        <v>7.8600000000000003E-2</v>
      </c>
      <c r="AC794" s="177">
        <f t="shared" si="102"/>
        <v>102.78757800000001</v>
      </c>
    </row>
    <row r="795" spans="1:29" ht="30" x14ac:dyDescent="0.25">
      <c r="A795" s="23" t="s">
        <v>1541</v>
      </c>
      <c r="B795" s="24" t="s">
        <v>1542</v>
      </c>
      <c r="C795" s="24"/>
      <c r="D795" s="24" t="s">
        <v>862</v>
      </c>
      <c r="E795" s="93" t="s">
        <v>863</v>
      </c>
      <c r="F795" s="24" t="s">
        <v>1542</v>
      </c>
      <c r="G795" s="108">
        <v>0.51119999999999999</v>
      </c>
      <c r="H795" s="109">
        <v>272.77</v>
      </c>
      <c r="I795" s="99" t="s">
        <v>2275</v>
      </c>
      <c r="J795" s="25">
        <v>185.5</v>
      </c>
      <c r="K795" s="108">
        <v>0.66620000000000001</v>
      </c>
      <c r="L795" s="109">
        <v>360.46</v>
      </c>
      <c r="M795" s="25"/>
      <c r="N795" s="25"/>
      <c r="O795" s="108">
        <v>0.44040000000000001</v>
      </c>
      <c r="P795" s="109">
        <v>331.6</v>
      </c>
      <c r="Q795" s="108">
        <v>0.44040000000000001</v>
      </c>
      <c r="R795" s="115">
        <v>363.78361200000001</v>
      </c>
      <c r="S795" s="106">
        <f t="shared" si="98"/>
        <v>0.44040000000000001</v>
      </c>
      <c r="T795" s="114">
        <f t="shared" si="103"/>
        <v>363.78361200000001</v>
      </c>
      <c r="U795" s="106">
        <f t="shared" si="104"/>
        <v>0.44040000000000001</v>
      </c>
      <c r="V795" s="176">
        <f t="shared" si="105"/>
        <v>363.78361200000001</v>
      </c>
      <c r="W795" s="183">
        <v>0.44040000000000001</v>
      </c>
      <c r="X795" s="174">
        <f t="shared" si="99"/>
        <v>483.78</v>
      </c>
      <c r="Y795" s="114">
        <f t="shared" si="100"/>
        <v>518.16</v>
      </c>
      <c r="Z795" s="181">
        <f>_xlfn.XLOOKUP(A795,'[1]DRG koeficienti'!$A:$A,'[1]DRG koeficienti'!$F:$F)</f>
        <v>0.19989999999999999</v>
      </c>
      <c r="AA795" s="177">
        <f t="shared" si="101"/>
        <v>252.91347999999999</v>
      </c>
      <c r="AB795" s="181">
        <f>_xlfn.XLOOKUP(A795,[2]KK_DRG_koef_2025a!$A:$A,[2]KK_DRG_koef_2025a!$AA:$AA)</f>
        <v>0.19989999999999999</v>
      </c>
      <c r="AC795" s="177">
        <f t="shared" si="102"/>
        <v>261.41522700000002</v>
      </c>
    </row>
    <row r="796" spans="1:29" ht="45" x14ac:dyDescent="0.25">
      <c r="A796" s="23" t="s">
        <v>1543</v>
      </c>
      <c r="B796" s="24" t="s">
        <v>1544</v>
      </c>
      <c r="C796" s="24"/>
      <c r="D796" s="24" t="s">
        <v>894</v>
      </c>
      <c r="E796" s="93" t="s">
        <v>895</v>
      </c>
      <c r="F796" s="24" t="s">
        <v>1544</v>
      </c>
      <c r="G796" s="108">
        <v>0.30430000000000001</v>
      </c>
      <c r="H796" s="109">
        <v>162.37</v>
      </c>
      <c r="I796" s="99"/>
      <c r="J796" s="25"/>
      <c r="K796" s="108"/>
      <c r="L796" s="109"/>
      <c r="M796" s="25"/>
      <c r="N796" s="25"/>
      <c r="O796" s="108">
        <v>0.13900000000000001</v>
      </c>
      <c r="P796" s="109">
        <v>104.66</v>
      </c>
      <c r="Q796" s="108">
        <v>0.13900000000000001</v>
      </c>
      <c r="R796" s="115">
        <v>114.81817000000001</v>
      </c>
      <c r="S796" s="106">
        <f t="shared" si="98"/>
        <v>0.13900000000000001</v>
      </c>
      <c r="T796" s="114">
        <f t="shared" si="103"/>
        <v>114.81817000000001</v>
      </c>
      <c r="U796" s="106">
        <f t="shared" si="104"/>
        <v>0.13900000000000001</v>
      </c>
      <c r="V796" s="176">
        <f t="shared" si="105"/>
        <v>114.81817000000001</v>
      </c>
      <c r="W796" s="183">
        <v>0.13900000000000001</v>
      </c>
      <c r="X796" s="174">
        <f t="shared" si="99"/>
        <v>152.69</v>
      </c>
      <c r="Y796" s="114">
        <f t="shared" si="100"/>
        <v>163.54</v>
      </c>
      <c r="Z796" s="181">
        <f>_xlfn.XLOOKUP(A796,'[1]DRG koeficienti'!$A:$A,'[1]DRG koeficienti'!$F:$F)</f>
        <v>0.1159</v>
      </c>
      <c r="AA796" s="177">
        <f t="shared" si="101"/>
        <v>146.63668000000001</v>
      </c>
      <c r="AB796" s="181">
        <f>_xlfn.XLOOKUP(A796,[2]KK_DRG_koef_2025a!$A:$A,[2]KK_DRG_koef_2025a!$AA:$AA)</f>
        <v>0.1159</v>
      </c>
      <c r="AC796" s="177">
        <f t="shared" si="102"/>
        <v>151.56590700000001</v>
      </c>
    </row>
    <row r="797" spans="1:29" ht="45" x14ac:dyDescent="0.25">
      <c r="A797" s="23" t="s">
        <v>1545</v>
      </c>
      <c r="B797" s="24" t="s">
        <v>1546</v>
      </c>
      <c r="C797" s="24"/>
      <c r="D797" s="24" t="s">
        <v>996</v>
      </c>
      <c r="E797" s="93" t="s">
        <v>997</v>
      </c>
      <c r="F797" s="24" t="s">
        <v>1546</v>
      </c>
      <c r="G797" s="108">
        <v>0.28139999999999998</v>
      </c>
      <c r="H797" s="109">
        <v>150.15</v>
      </c>
      <c r="I797" s="99"/>
      <c r="J797" s="25"/>
      <c r="K797" s="108"/>
      <c r="L797" s="109"/>
      <c r="M797" s="25"/>
      <c r="N797" s="25"/>
      <c r="O797" s="108"/>
      <c r="P797" s="109"/>
      <c r="Q797" s="108">
        <v>8.3000000000000004E-2</v>
      </c>
      <c r="R797" s="115">
        <v>68.560490000000001</v>
      </c>
      <c r="S797" s="106">
        <f t="shared" si="98"/>
        <v>8.3000000000000004E-2</v>
      </c>
      <c r="T797" s="114">
        <f t="shared" si="103"/>
        <v>68.560490000000001</v>
      </c>
      <c r="U797" s="106">
        <f t="shared" si="104"/>
        <v>8.3000000000000004E-2</v>
      </c>
      <c r="V797" s="176">
        <f t="shared" si="105"/>
        <v>68.560490000000001</v>
      </c>
      <c r="W797" s="183">
        <v>0.16489999999999999</v>
      </c>
      <c r="X797" s="174">
        <f t="shared" si="99"/>
        <v>181.14</v>
      </c>
      <c r="Y797" s="114">
        <f t="shared" si="100"/>
        <v>194.02</v>
      </c>
      <c r="Z797" s="181">
        <f>_xlfn.XLOOKUP(A797,'[1]DRG koeficienti'!$A:$A,'[1]DRG koeficienti'!$F:$F)</f>
        <v>8.5699999999999998E-2</v>
      </c>
      <c r="AA797" s="177">
        <f t="shared" si="101"/>
        <v>108.42764</v>
      </c>
      <c r="AB797" s="181">
        <f>_xlfn.XLOOKUP(A797,[2]KK_DRG_koef_2025a!$A:$A,[2]KK_DRG_koef_2025a!$AA:$AA)</f>
        <v>8.2299999999999998E-2</v>
      </c>
      <c r="AC797" s="177">
        <f t="shared" si="102"/>
        <v>107.62617899999999</v>
      </c>
    </row>
    <row r="798" spans="1:29" ht="30" x14ac:dyDescent="0.25">
      <c r="A798" s="23" t="s">
        <v>1547</v>
      </c>
      <c r="B798" s="24" t="s">
        <v>1548</v>
      </c>
      <c r="C798" s="24"/>
      <c r="D798" s="24" t="s">
        <v>1052</v>
      </c>
      <c r="E798" s="93" t="s">
        <v>1053</v>
      </c>
      <c r="F798" s="24" t="s">
        <v>1548</v>
      </c>
      <c r="G798" s="108">
        <v>0.1527</v>
      </c>
      <c r="H798" s="109">
        <v>81.48</v>
      </c>
      <c r="I798" s="99"/>
      <c r="J798" s="25"/>
      <c r="K798" s="108"/>
      <c r="L798" s="109"/>
      <c r="M798" s="25">
        <v>9.6500000000000002E-2</v>
      </c>
      <c r="N798" s="25">
        <v>63.8</v>
      </c>
      <c r="O798" s="108"/>
      <c r="P798" s="109"/>
      <c r="Q798" s="108">
        <v>8.3000000000000004E-2</v>
      </c>
      <c r="R798" s="115">
        <v>68.560490000000001</v>
      </c>
      <c r="S798" s="106">
        <f t="shared" si="98"/>
        <v>8.3000000000000004E-2</v>
      </c>
      <c r="T798" s="114">
        <f t="shared" si="103"/>
        <v>68.560490000000001</v>
      </c>
      <c r="U798" s="106">
        <f t="shared" si="104"/>
        <v>8.3000000000000004E-2</v>
      </c>
      <c r="V798" s="176">
        <f t="shared" si="105"/>
        <v>68.560490000000001</v>
      </c>
      <c r="W798" s="183">
        <v>8.0299999999999996E-2</v>
      </c>
      <c r="X798" s="174">
        <f t="shared" si="99"/>
        <v>88.21</v>
      </c>
      <c r="Y798" s="114">
        <f t="shared" si="100"/>
        <v>94.48</v>
      </c>
      <c r="Z798" s="181">
        <f>_xlfn.XLOOKUP(A798,'[1]DRG koeficienti'!$A:$A,'[1]DRG koeficienti'!$F:$F)</f>
        <v>8.0299999999999996E-2</v>
      </c>
      <c r="AA798" s="177">
        <f t="shared" si="101"/>
        <v>101.59556000000001</v>
      </c>
      <c r="AB798" s="181">
        <f>_xlfn.XLOOKUP(A798,[2]KK_DRG_koef_2025a!$A:$A,[2]KK_DRG_koef_2025a!$AA:$AA)</f>
        <v>8.0299999999999996E-2</v>
      </c>
      <c r="AC798" s="177">
        <f t="shared" si="102"/>
        <v>105.01071899999999</v>
      </c>
    </row>
    <row r="799" spans="1:29" ht="45" x14ac:dyDescent="0.25">
      <c r="A799" s="23" t="s">
        <v>1549</v>
      </c>
      <c r="B799" s="24" t="s">
        <v>1550</v>
      </c>
      <c r="C799" s="24"/>
      <c r="D799" s="24" t="s">
        <v>1092</v>
      </c>
      <c r="E799" s="93" t="s">
        <v>1093</v>
      </c>
      <c r="F799" s="24" t="s">
        <v>1550</v>
      </c>
      <c r="G799" s="108">
        <v>0.22570000000000001</v>
      </c>
      <c r="H799" s="109">
        <v>120.43</v>
      </c>
      <c r="I799" s="99" t="s">
        <v>2276</v>
      </c>
      <c r="J799" s="25">
        <v>140.63999999999999</v>
      </c>
      <c r="K799" s="108"/>
      <c r="L799" s="109"/>
      <c r="M799" s="25">
        <v>0.34150000000000003</v>
      </c>
      <c r="N799" s="25">
        <v>225.79</v>
      </c>
      <c r="O799" s="108"/>
      <c r="P799" s="109"/>
      <c r="Q799" s="108">
        <v>0.2392</v>
      </c>
      <c r="R799" s="115">
        <v>197.586376</v>
      </c>
      <c r="S799" s="106">
        <f t="shared" si="98"/>
        <v>0.2392</v>
      </c>
      <c r="T799" s="114">
        <f t="shared" si="103"/>
        <v>197.586376</v>
      </c>
      <c r="U799" s="106">
        <f t="shared" si="104"/>
        <v>0.2392</v>
      </c>
      <c r="V799" s="176">
        <f t="shared" si="105"/>
        <v>197.586376</v>
      </c>
      <c r="W799" s="183">
        <v>0.1807</v>
      </c>
      <c r="X799" s="174">
        <f t="shared" si="99"/>
        <v>198.5</v>
      </c>
      <c r="Y799" s="114">
        <f t="shared" si="100"/>
        <v>212.61</v>
      </c>
      <c r="Z799" s="181">
        <f>_xlfn.XLOOKUP(A799,'[1]DRG koeficienti'!$A:$A,'[1]DRG koeficienti'!$F:$F)</f>
        <v>0.2104</v>
      </c>
      <c r="AA799" s="177">
        <f t="shared" si="101"/>
        <v>266.19808</v>
      </c>
      <c r="AB799" s="181">
        <f>_xlfn.XLOOKUP(A799,[2]KK_DRG_koef_2025a!$A:$A,[2]KK_DRG_koef_2025a!$AA:$AA)</f>
        <v>0.2104</v>
      </c>
      <c r="AC799" s="177">
        <f t="shared" si="102"/>
        <v>275.14639199999999</v>
      </c>
    </row>
    <row r="800" spans="1:29" ht="45" x14ac:dyDescent="0.25">
      <c r="A800" s="23" t="s">
        <v>1551</v>
      </c>
      <c r="B800" s="24" t="s">
        <v>1552</v>
      </c>
      <c r="C800" s="24"/>
      <c r="D800" s="24" t="s">
        <v>1120</v>
      </c>
      <c r="E800" s="93" t="s">
        <v>1121</v>
      </c>
      <c r="F800" s="24" t="s">
        <v>1552</v>
      </c>
      <c r="G800" s="108">
        <v>0.18110000000000001</v>
      </c>
      <c r="H800" s="109">
        <v>96.63</v>
      </c>
      <c r="I800" s="99" t="s">
        <v>2277</v>
      </c>
      <c r="J800" s="25">
        <v>139.38999999999999</v>
      </c>
      <c r="K800" s="108"/>
      <c r="L800" s="109"/>
      <c r="M800" s="25"/>
      <c r="N800" s="25"/>
      <c r="O800" s="108"/>
      <c r="P800" s="109"/>
      <c r="Q800" s="108" t="s">
        <v>2277</v>
      </c>
      <c r="R800" s="115">
        <v>210.968062</v>
      </c>
      <c r="S800" s="106" t="str">
        <f t="shared" si="98"/>
        <v>0.2554</v>
      </c>
      <c r="T800" s="114">
        <f t="shared" si="103"/>
        <v>210.968062</v>
      </c>
      <c r="U800" s="106" t="str">
        <f t="shared" si="104"/>
        <v>0.2554</v>
      </c>
      <c r="V800" s="176">
        <f t="shared" si="105"/>
        <v>210.968062</v>
      </c>
      <c r="W800" s="183">
        <v>0.44719999999999999</v>
      </c>
      <c r="X800" s="174">
        <f t="shared" si="99"/>
        <v>491.25</v>
      </c>
      <c r="Y800" s="114">
        <f t="shared" si="100"/>
        <v>526.16</v>
      </c>
      <c r="Z800" s="181">
        <f>_xlfn.XLOOKUP(A800,'[1]DRG koeficienti'!$A:$A,'[1]DRG koeficienti'!$F:$F)</f>
        <v>0.44719999999999999</v>
      </c>
      <c r="AA800" s="177">
        <f t="shared" si="101"/>
        <v>565.79744000000005</v>
      </c>
      <c r="AB800" s="181">
        <f>_xlfn.XLOOKUP(A800,[2]KK_DRG_koef_2025a!$A:$A,[2]KK_DRG_koef_2025a!$AA:$AA)</f>
        <v>0.19109999999999999</v>
      </c>
      <c r="AC800" s="177">
        <f t="shared" si="102"/>
        <v>249.90720299999998</v>
      </c>
    </row>
    <row r="801" spans="1:29" ht="45" x14ac:dyDescent="0.25">
      <c r="A801" s="23" t="s">
        <v>1553</v>
      </c>
      <c r="B801" s="24" t="s">
        <v>1554</v>
      </c>
      <c r="C801" s="24"/>
      <c r="D801" s="24" t="s">
        <v>1142</v>
      </c>
      <c r="E801" s="93" t="s">
        <v>1143</v>
      </c>
      <c r="F801" s="24" t="s">
        <v>1554</v>
      </c>
      <c r="G801" s="108">
        <v>0.20880000000000001</v>
      </c>
      <c r="H801" s="109">
        <v>111.41</v>
      </c>
      <c r="I801" s="99" t="s">
        <v>2278</v>
      </c>
      <c r="J801" s="25">
        <v>186.21</v>
      </c>
      <c r="K801" s="108"/>
      <c r="L801" s="109"/>
      <c r="M801" s="25"/>
      <c r="N801" s="25"/>
      <c r="O801" s="108"/>
      <c r="P801" s="109"/>
      <c r="Q801" s="108" t="s">
        <v>2278</v>
      </c>
      <c r="R801" s="115">
        <v>281.84143599999999</v>
      </c>
      <c r="S801" s="106" t="str">
        <f t="shared" si="98"/>
        <v>0.3412</v>
      </c>
      <c r="T801" s="114">
        <f t="shared" si="103"/>
        <v>281.84143599999999</v>
      </c>
      <c r="U801" s="106" t="str">
        <f t="shared" si="104"/>
        <v>0.3412</v>
      </c>
      <c r="V801" s="176">
        <f t="shared" si="105"/>
        <v>281.84143599999999</v>
      </c>
      <c r="W801" s="183" t="s">
        <v>2278</v>
      </c>
      <c r="X801" s="174">
        <f t="shared" si="99"/>
        <v>374.81</v>
      </c>
      <c r="Y801" s="114">
        <f t="shared" si="100"/>
        <v>401.45</v>
      </c>
      <c r="Z801" s="181">
        <f>_xlfn.XLOOKUP(A801,'[1]DRG koeficienti'!$A:$A,'[1]DRG koeficienti'!$F:$F)</f>
        <v>0.3412</v>
      </c>
      <c r="AA801" s="177">
        <f t="shared" si="101"/>
        <v>431.68624</v>
      </c>
      <c r="AB801" s="181">
        <f>_xlfn.XLOOKUP(A801,[2]KK_DRG_koef_2025a!$A:$A,[2]KK_DRG_koef_2025a!$AA:$AA)</f>
        <v>0.3412</v>
      </c>
      <c r="AC801" s="177">
        <f t="shared" si="102"/>
        <v>446.19747599999999</v>
      </c>
    </row>
    <row r="802" spans="1:29" ht="30" x14ac:dyDescent="0.25">
      <c r="A802" s="23" t="s">
        <v>1555</v>
      </c>
      <c r="B802" s="24" t="s">
        <v>1556</v>
      </c>
      <c r="C802" s="24"/>
      <c r="D802" s="24" t="s">
        <v>1180</v>
      </c>
      <c r="E802" s="93" t="s">
        <v>1181</v>
      </c>
      <c r="F802" s="24" t="s">
        <v>1556</v>
      </c>
      <c r="G802" s="108">
        <v>0.1176</v>
      </c>
      <c r="H802" s="109">
        <v>62.75</v>
      </c>
      <c r="I802" s="99"/>
      <c r="J802" s="25"/>
      <c r="K802" s="108">
        <v>0.11269999999999999</v>
      </c>
      <c r="L802" s="109">
        <v>60.98</v>
      </c>
      <c r="M802" s="25"/>
      <c r="N802" s="25"/>
      <c r="O802" s="108">
        <v>7.8600000000000003E-2</v>
      </c>
      <c r="P802" s="109">
        <v>59.18</v>
      </c>
      <c r="Q802" s="108">
        <v>9.9400000000000002E-2</v>
      </c>
      <c r="R802" s="115">
        <v>82.107382000000001</v>
      </c>
      <c r="S802" s="106">
        <f t="shared" si="98"/>
        <v>9.9400000000000002E-2</v>
      </c>
      <c r="T802" s="114">
        <f t="shared" si="103"/>
        <v>82.107382000000001</v>
      </c>
      <c r="U802" s="106">
        <f t="shared" si="104"/>
        <v>9.9400000000000002E-2</v>
      </c>
      <c r="V802" s="176">
        <f t="shared" si="105"/>
        <v>82.107382000000001</v>
      </c>
      <c r="W802" s="183">
        <v>9.9400000000000002E-2</v>
      </c>
      <c r="X802" s="174">
        <f t="shared" si="99"/>
        <v>109.19</v>
      </c>
      <c r="Y802" s="114">
        <f t="shared" si="100"/>
        <v>116.95</v>
      </c>
      <c r="Z802" s="181">
        <f>_xlfn.XLOOKUP(A802,'[1]DRG koeficienti'!$A:$A,'[1]DRG koeficienti'!$F:$F)</f>
        <v>0.2238</v>
      </c>
      <c r="AA802" s="177">
        <f t="shared" si="101"/>
        <v>283.15176000000002</v>
      </c>
      <c r="AB802" s="181">
        <f>_xlfn.XLOOKUP(A802,[2]KK_DRG_koef_2025a!$A:$A,[2]KK_DRG_koef_2025a!$AA:$AA)</f>
        <v>0.13539999999999999</v>
      </c>
      <c r="AC802" s="177">
        <f t="shared" si="102"/>
        <v>177.066642</v>
      </c>
    </row>
    <row r="803" spans="1:29" ht="30" x14ac:dyDescent="0.25">
      <c r="A803" s="23" t="s">
        <v>1557</v>
      </c>
      <c r="B803" s="24" t="s">
        <v>1558</v>
      </c>
      <c r="C803" s="24"/>
      <c r="D803" s="24" t="s">
        <v>1202</v>
      </c>
      <c r="E803" s="93" t="s">
        <v>1203</v>
      </c>
      <c r="F803" s="24" t="s">
        <v>1558</v>
      </c>
      <c r="G803" s="108">
        <v>0.84630000000000005</v>
      </c>
      <c r="H803" s="109">
        <v>451.58</v>
      </c>
      <c r="I803" s="99" t="s">
        <v>2279</v>
      </c>
      <c r="J803" s="25">
        <v>105.22</v>
      </c>
      <c r="K803" s="108">
        <v>0.14710000000000001</v>
      </c>
      <c r="L803" s="109">
        <v>79.59</v>
      </c>
      <c r="M803" s="25">
        <v>0.10929999999999999</v>
      </c>
      <c r="N803" s="25">
        <v>72.27</v>
      </c>
      <c r="O803" s="108"/>
      <c r="P803" s="109"/>
      <c r="Q803" s="108">
        <v>0.18029999999999999</v>
      </c>
      <c r="R803" s="115">
        <v>148.93320899999998</v>
      </c>
      <c r="S803" s="106">
        <f t="shared" si="98"/>
        <v>0.18029999999999999</v>
      </c>
      <c r="T803" s="114">
        <f t="shared" si="103"/>
        <v>148.93320899999998</v>
      </c>
      <c r="U803" s="106">
        <f t="shared" si="104"/>
        <v>0.18029999999999999</v>
      </c>
      <c r="V803" s="176">
        <f t="shared" si="105"/>
        <v>148.93320899999998</v>
      </c>
      <c r="W803" s="183">
        <v>0.18029999999999999</v>
      </c>
      <c r="X803" s="174">
        <f t="shared" si="99"/>
        <v>198.06</v>
      </c>
      <c r="Y803" s="114">
        <f t="shared" si="100"/>
        <v>212.14</v>
      </c>
      <c r="Z803" s="181">
        <f>_xlfn.XLOOKUP(A803,'[1]DRG koeficienti'!$A:$A,'[1]DRG koeficienti'!$F:$F)</f>
        <v>8.5699999999999998E-2</v>
      </c>
      <c r="AA803" s="177">
        <f t="shared" si="101"/>
        <v>108.42764</v>
      </c>
      <c r="AB803" s="181">
        <f>_xlfn.XLOOKUP(A803,[2]KK_DRG_koef_2025a!$A:$A,[2]KK_DRG_koef_2025a!$AA:$AA)</f>
        <v>8.5699999999999998E-2</v>
      </c>
      <c r="AC803" s="177">
        <f t="shared" si="102"/>
        <v>112.072461</v>
      </c>
    </row>
    <row r="804" spans="1:29" ht="30" x14ac:dyDescent="0.25">
      <c r="A804" s="23" t="s">
        <v>1559</v>
      </c>
      <c r="B804" s="24" t="s">
        <v>1560</v>
      </c>
      <c r="C804" s="24"/>
      <c r="D804" s="24" t="s">
        <v>1264</v>
      </c>
      <c r="E804" s="93" t="s">
        <v>1265</v>
      </c>
      <c r="F804" s="24" t="s">
        <v>1560</v>
      </c>
      <c r="G804" s="108">
        <v>0.24979999999999999</v>
      </c>
      <c r="H804" s="109">
        <v>133.29</v>
      </c>
      <c r="I804" s="99" t="s">
        <v>2280</v>
      </c>
      <c r="J804" s="25">
        <v>146.47999999999999</v>
      </c>
      <c r="K804" s="108">
        <v>0.13350000000000001</v>
      </c>
      <c r="L804" s="109">
        <v>72.23</v>
      </c>
      <c r="M804" s="25"/>
      <c r="N804" s="25"/>
      <c r="O804" s="108"/>
      <c r="P804" s="109"/>
      <c r="Q804" s="108">
        <v>0.11700000000000001</v>
      </c>
      <c r="R804" s="115">
        <v>96.645510000000002</v>
      </c>
      <c r="S804" s="106">
        <f t="shared" si="98"/>
        <v>0.11700000000000001</v>
      </c>
      <c r="T804" s="114">
        <f t="shared" si="103"/>
        <v>96.645510000000002</v>
      </c>
      <c r="U804" s="106">
        <f t="shared" si="104"/>
        <v>0.11700000000000001</v>
      </c>
      <c r="V804" s="176">
        <f t="shared" si="105"/>
        <v>96.645510000000002</v>
      </c>
      <c r="W804" s="183">
        <v>0.19769999999999999</v>
      </c>
      <c r="X804" s="174">
        <f t="shared" si="99"/>
        <v>217.18</v>
      </c>
      <c r="Y804" s="114">
        <f t="shared" si="100"/>
        <v>232.61</v>
      </c>
      <c r="Z804" s="181">
        <f>_xlfn.XLOOKUP(A804,'[1]DRG koeficienti'!$A:$A,'[1]DRG koeficienti'!$F:$F)</f>
        <v>0.28470000000000001</v>
      </c>
      <c r="AA804" s="177">
        <f t="shared" si="101"/>
        <v>360.20244000000002</v>
      </c>
      <c r="AB804" s="181">
        <f>_xlfn.XLOOKUP(A804,[2]KK_DRG_koef_2025a!$A:$A,[2]KK_DRG_koef_2025a!$AA:$AA)</f>
        <v>0.18940000000000001</v>
      </c>
      <c r="AC804" s="177">
        <f t="shared" si="102"/>
        <v>247.68406200000001</v>
      </c>
    </row>
    <row r="805" spans="1:29" x14ac:dyDescent="0.25">
      <c r="A805" s="23" t="s">
        <v>1561</v>
      </c>
      <c r="B805" s="24" t="s">
        <v>1562</v>
      </c>
      <c r="C805" s="24"/>
      <c r="D805" s="24" t="s">
        <v>1310</v>
      </c>
      <c r="E805" s="93" t="s">
        <v>1311</v>
      </c>
      <c r="F805" s="24" t="s">
        <v>1562</v>
      </c>
      <c r="G805" s="108">
        <v>0.2152</v>
      </c>
      <c r="H805" s="109">
        <v>114.83</v>
      </c>
      <c r="I805" s="99" t="s">
        <v>2281</v>
      </c>
      <c r="J805" s="25">
        <v>124</v>
      </c>
      <c r="K805" s="108">
        <v>0.30099999999999999</v>
      </c>
      <c r="L805" s="109">
        <v>162.86000000000001</v>
      </c>
      <c r="M805" s="25">
        <v>0.13869999999999999</v>
      </c>
      <c r="N805" s="25">
        <v>91.71</v>
      </c>
      <c r="O805" s="108">
        <v>0.1454</v>
      </c>
      <c r="P805" s="109">
        <v>109.48</v>
      </c>
      <c r="Q805" s="108">
        <v>0.17199999999999999</v>
      </c>
      <c r="R805" s="115">
        <v>142.07715999999999</v>
      </c>
      <c r="S805" s="106">
        <f t="shared" si="98"/>
        <v>0.17199999999999999</v>
      </c>
      <c r="T805" s="114">
        <f t="shared" si="103"/>
        <v>142.07715999999999</v>
      </c>
      <c r="U805" s="106">
        <f t="shared" si="104"/>
        <v>0.17199999999999999</v>
      </c>
      <c r="V805" s="176">
        <f t="shared" si="105"/>
        <v>142.07715999999999</v>
      </c>
      <c r="W805" s="183">
        <v>0.1603</v>
      </c>
      <c r="X805" s="174">
        <f t="shared" si="99"/>
        <v>176.09</v>
      </c>
      <c r="Y805" s="114">
        <f t="shared" si="100"/>
        <v>188.6</v>
      </c>
      <c r="Z805" s="181">
        <f>_xlfn.XLOOKUP(A805,'[1]DRG koeficienti'!$A:$A,'[1]DRG koeficienti'!$F:$F)</f>
        <v>0.24590000000000001</v>
      </c>
      <c r="AA805" s="177">
        <f t="shared" si="101"/>
        <v>311.11268000000001</v>
      </c>
      <c r="AB805" s="181">
        <f>_xlfn.XLOOKUP(A805,[2]KK_DRG_koef_2025a!$A:$A,[2]KK_DRG_koef_2025a!$AA:$AA)</f>
        <v>0.22969999999999999</v>
      </c>
      <c r="AC805" s="177">
        <f t="shared" si="102"/>
        <v>300.385581</v>
      </c>
    </row>
    <row r="806" spans="1:29" ht="60" x14ac:dyDescent="0.25">
      <c r="A806" s="23" t="s">
        <v>1563</v>
      </c>
      <c r="B806" s="24" t="s">
        <v>1564</v>
      </c>
      <c r="C806" s="24"/>
      <c r="D806" s="24" t="s">
        <v>1326</v>
      </c>
      <c r="E806" s="93" t="s">
        <v>1327</v>
      </c>
      <c r="F806" s="24" t="s">
        <v>1564</v>
      </c>
      <c r="G806" s="108">
        <v>1.0736000000000001</v>
      </c>
      <c r="H806" s="109">
        <v>572.86</v>
      </c>
      <c r="I806" s="99"/>
      <c r="J806" s="25"/>
      <c r="K806" s="108"/>
      <c r="L806" s="109"/>
      <c r="M806" s="25"/>
      <c r="N806" s="25"/>
      <c r="O806" s="108"/>
      <c r="P806" s="109"/>
      <c r="Q806" s="108">
        <v>1.0736000000000001</v>
      </c>
      <c r="R806" s="115">
        <v>886.82580800000005</v>
      </c>
      <c r="S806" s="106">
        <f t="shared" si="98"/>
        <v>1.0736000000000001</v>
      </c>
      <c r="T806" s="114">
        <f t="shared" si="103"/>
        <v>886.82580800000005</v>
      </c>
      <c r="U806" s="106">
        <f t="shared" si="104"/>
        <v>1.0736000000000001</v>
      </c>
      <c r="V806" s="176">
        <f t="shared" si="105"/>
        <v>886.82580800000005</v>
      </c>
      <c r="W806" s="183">
        <v>1.0736000000000001</v>
      </c>
      <c r="X806" s="174">
        <f t="shared" si="99"/>
        <v>1179.3599999999999</v>
      </c>
      <c r="Y806" s="114">
        <f t="shared" si="100"/>
        <v>1263.17</v>
      </c>
      <c r="Z806" s="181">
        <f>_xlfn.XLOOKUP(A806,'[1]DRG koeficienti'!$A:$A,'[1]DRG koeficienti'!$F:$F)</f>
        <v>1.0736000000000001</v>
      </c>
      <c r="AA806" s="177">
        <f t="shared" si="101"/>
        <v>1358.3187200000002</v>
      </c>
      <c r="AB806" s="181">
        <f>_xlfn.XLOOKUP(A806,[2]KK_DRG_koef_2025a!$A:$A,[2]KK_DRG_koef_2025a!$AA:$AA)</f>
        <v>1.0736000000000001</v>
      </c>
      <c r="AC806" s="177">
        <f t="shared" si="102"/>
        <v>1403.9789280000002</v>
      </c>
    </row>
    <row r="807" spans="1:29" x14ac:dyDescent="0.25">
      <c r="A807" s="23" t="s">
        <v>1565</v>
      </c>
      <c r="B807" s="24" t="s">
        <v>1566</v>
      </c>
      <c r="C807" s="24"/>
      <c r="D807" s="24" t="s">
        <v>1404</v>
      </c>
      <c r="E807" s="93" t="s">
        <v>1405</v>
      </c>
      <c r="F807" s="24" t="s">
        <v>1566</v>
      </c>
      <c r="G807" s="108">
        <v>6.1800000000000001E-2</v>
      </c>
      <c r="H807" s="109">
        <v>32.979999999999997</v>
      </c>
      <c r="I807" s="99" t="s">
        <v>2282</v>
      </c>
      <c r="J807" s="25">
        <v>449.87</v>
      </c>
      <c r="K807" s="108"/>
      <c r="L807" s="109"/>
      <c r="M807" s="25"/>
      <c r="N807" s="25"/>
      <c r="O807" s="108"/>
      <c r="P807" s="109"/>
      <c r="Q807" s="108" t="s">
        <v>2282</v>
      </c>
      <c r="R807" s="115">
        <v>680.89652899999999</v>
      </c>
      <c r="S807" s="106" t="str">
        <f t="shared" si="98"/>
        <v>0.8243</v>
      </c>
      <c r="T807" s="114">
        <f t="shared" si="103"/>
        <v>680.89652899999999</v>
      </c>
      <c r="U807" s="106" t="str">
        <f t="shared" si="104"/>
        <v>0.8243</v>
      </c>
      <c r="V807" s="176">
        <f t="shared" si="105"/>
        <v>680.89652899999999</v>
      </c>
      <c r="W807" s="183">
        <v>0.12470000000000001</v>
      </c>
      <c r="X807" s="174">
        <f t="shared" si="99"/>
        <v>136.97999999999999</v>
      </c>
      <c r="Y807" s="114">
        <f t="shared" si="100"/>
        <v>146.72</v>
      </c>
      <c r="Z807" s="181">
        <f>_xlfn.XLOOKUP(A807,'[1]DRG koeficienti'!$A:$A,'[1]DRG koeficienti'!$F:$F)</f>
        <v>0.12470000000000001</v>
      </c>
      <c r="AA807" s="177">
        <f t="shared" si="101"/>
        <v>157.77044000000001</v>
      </c>
      <c r="AB807" s="181">
        <f>_xlfn.XLOOKUP(A807,[2]KK_DRG_koef_2025a!$A:$A,[2]KK_DRG_koef_2025a!$AA:$AA)</f>
        <v>0.12470000000000001</v>
      </c>
      <c r="AC807" s="177">
        <f t="shared" si="102"/>
        <v>163.07393100000002</v>
      </c>
    </row>
    <row r="808" spans="1:29" x14ac:dyDescent="0.25">
      <c r="A808" s="23" t="s">
        <v>1567</v>
      </c>
      <c r="B808" s="24" t="s">
        <v>1568</v>
      </c>
      <c r="C808" s="24"/>
      <c r="D808" s="24" t="s">
        <v>738</v>
      </c>
      <c r="E808" s="93" t="s">
        <v>739</v>
      </c>
      <c r="F808" s="24" t="s">
        <v>1568</v>
      </c>
      <c r="G808" s="108">
        <v>0.31630000000000003</v>
      </c>
      <c r="H808" s="109">
        <v>168.77</v>
      </c>
      <c r="I808" s="99"/>
      <c r="J808" s="25"/>
      <c r="K808" s="108"/>
      <c r="L808" s="109"/>
      <c r="M808" s="25"/>
      <c r="N808" s="25"/>
      <c r="O808" s="108"/>
      <c r="P808" s="109"/>
      <c r="Q808" s="108">
        <v>0.31630000000000003</v>
      </c>
      <c r="R808" s="115">
        <v>261.27328900000003</v>
      </c>
      <c r="S808" s="106">
        <f t="shared" si="98"/>
        <v>0.31630000000000003</v>
      </c>
      <c r="T808" s="114">
        <f t="shared" si="103"/>
        <v>261.27328900000003</v>
      </c>
      <c r="U808" s="106">
        <f t="shared" si="104"/>
        <v>0.31630000000000003</v>
      </c>
      <c r="V808" s="176">
        <f t="shared" si="105"/>
        <v>261.27328900000003</v>
      </c>
      <c r="W808" s="183">
        <v>0.31630000000000003</v>
      </c>
      <c r="X808" s="174">
        <f t="shared" si="99"/>
        <v>347.46</v>
      </c>
      <c r="Y808" s="114">
        <f t="shared" si="100"/>
        <v>372.15</v>
      </c>
      <c r="Z808" s="181">
        <f>_xlfn.XLOOKUP(A808,'[1]DRG koeficienti'!$A:$A,'[1]DRG koeficienti'!$F:$F)</f>
        <v>0.31630000000000003</v>
      </c>
      <c r="AA808" s="177">
        <f t="shared" si="101"/>
        <v>400.18276000000003</v>
      </c>
      <c r="AB808" s="181">
        <f>_xlfn.XLOOKUP(A808,[2]KK_DRG_koef_2025a!$A:$A,[2]KK_DRG_koef_2025a!$AA:$AA)</f>
        <v>0.31630000000000003</v>
      </c>
      <c r="AC808" s="177">
        <f t="shared" si="102"/>
        <v>413.63499900000005</v>
      </c>
    </row>
    <row r="809" spans="1:29" ht="30" x14ac:dyDescent="0.25">
      <c r="A809" s="23" t="s">
        <v>1569</v>
      </c>
      <c r="B809" s="24" t="s">
        <v>1570</v>
      </c>
      <c r="C809" s="24"/>
      <c r="D809" s="24" t="s">
        <v>4</v>
      </c>
      <c r="E809" s="93" t="s">
        <v>5</v>
      </c>
      <c r="F809" s="24" t="s">
        <v>1570</v>
      </c>
      <c r="G809" s="108">
        <v>0.18790000000000001</v>
      </c>
      <c r="H809" s="109">
        <v>100.26</v>
      </c>
      <c r="I809" s="99" t="s">
        <v>2283</v>
      </c>
      <c r="J809" s="25">
        <v>114.34</v>
      </c>
      <c r="K809" s="108">
        <v>0.1956</v>
      </c>
      <c r="L809" s="109">
        <v>105.83</v>
      </c>
      <c r="M809" s="25">
        <v>0.14799999999999999</v>
      </c>
      <c r="N809" s="25">
        <v>97.85</v>
      </c>
      <c r="O809" s="108">
        <v>0.1618</v>
      </c>
      <c r="P809" s="109">
        <v>121.83</v>
      </c>
      <c r="Q809" s="108">
        <v>0.19570000000000001</v>
      </c>
      <c r="R809" s="115">
        <v>161.65407100000002</v>
      </c>
      <c r="S809" s="106">
        <f t="shared" si="98"/>
        <v>0.19570000000000001</v>
      </c>
      <c r="T809" s="114">
        <f t="shared" si="103"/>
        <v>161.65407100000002</v>
      </c>
      <c r="U809" s="106">
        <f t="shared" si="104"/>
        <v>0.19570000000000001</v>
      </c>
      <c r="V809" s="176">
        <f t="shared" si="105"/>
        <v>161.65407100000002</v>
      </c>
      <c r="W809" s="183">
        <v>0.19520000000000001</v>
      </c>
      <c r="X809" s="174">
        <f t="shared" si="99"/>
        <v>214.43</v>
      </c>
      <c r="Y809" s="114">
        <f t="shared" si="100"/>
        <v>229.67</v>
      </c>
      <c r="Z809" s="181">
        <f>_xlfn.XLOOKUP(A809,'[1]DRG koeficienti'!$A:$A,'[1]DRG koeficienti'!$F:$F)</f>
        <v>0.19439999999999999</v>
      </c>
      <c r="AA809" s="177">
        <f t="shared" si="101"/>
        <v>245.95488</v>
      </c>
      <c r="AB809" s="181">
        <f>_xlfn.XLOOKUP(A809,[2]KK_DRG_koef_2025a!$A:$A,[2]KK_DRG_koef_2025a!$AA:$AA)</f>
        <v>0.1762</v>
      </c>
      <c r="AC809" s="177">
        <f t="shared" si="102"/>
        <v>230.42202599999999</v>
      </c>
    </row>
    <row r="810" spans="1:29" ht="30" x14ac:dyDescent="0.25">
      <c r="A810" s="23" t="s">
        <v>1571</v>
      </c>
      <c r="B810" s="24" t="s">
        <v>1572</v>
      </c>
      <c r="C810" s="24"/>
      <c r="D810" s="24" t="s">
        <v>101</v>
      </c>
      <c r="E810" s="93" t="s">
        <v>102</v>
      </c>
      <c r="F810" s="24" t="s">
        <v>1572</v>
      </c>
      <c r="G810" s="108">
        <v>0.10100000000000001</v>
      </c>
      <c r="H810" s="109">
        <v>53.89</v>
      </c>
      <c r="I810" s="99"/>
      <c r="J810" s="25"/>
      <c r="K810" s="108">
        <v>0.1227</v>
      </c>
      <c r="L810" s="109">
        <v>66.39</v>
      </c>
      <c r="M810" s="25">
        <v>0.15490000000000001</v>
      </c>
      <c r="N810" s="25">
        <v>102.42</v>
      </c>
      <c r="O810" s="108">
        <v>0.1203</v>
      </c>
      <c r="P810" s="109">
        <v>90.58</v>
      </c>
      <c r="Q810" s="108">
        <v>0.1348</v>
      </c>
      <c r="R810" s="115">
        <v>111.348844</v>
      </c>
      <c r="S810" s="106">
        <f t="shared" si="98"/>
        <v>0.1348</v>
      </c>
      <c r="T810" s="114">
        <f t="shared" si="103"/>
        <v>111.348844</v>
      </c>
      <c r="U810" s="106">
        <f t="shared" si="104"/>
        <v>0.1348</v>
      </c>
      <c r="V810" s="176">
        <f t="shared" si="105"/>
        <v>111.348844</v>
      </c>
      <c r="W810" s="183">
        <v>0.1348</v>
      </c>
      <c r="X810" s="174">
        <f t="shared" si="99"/>
        <v>148.08000000000001</v>
      </c>
      <c r="Y810" s="114">
        <f t="shared" si="100"/>
        <v>158.6</v>
      </c>
      <c r="Z810" s="181">
        <f>_xlfn.XLOOKUP(A810,'[1]DRG koeficienti'!$A:$A,'[1]DRG koeficienti'!$F:$F)</f>
        <v>0.1008</v>
      </c>
      <c r="AA810" s="177">
        <f t="shared" si="101"/>
        <v>127.53216</v>
      </c>
      <c r="AB810" s="181">
        <f>_xlfn.XLOOKUP(A810,[2]KK_DRG_koef_2025a!$A:$A,[2]KK_DRG_koef_2025a!$AA:$AA)</f>
        <v>9.6699999999999994E-2</v>
      </c>
      <c r="AC810" s="177">
        <f t="shared" si="102"/>
        <v>126.45749099999999</v>
      </c>
    </row>
    <row r="811" spans="1:29" ht="30" x14ac:dyDescent="0.25">
      <c r="A811" s="23" t="s">
        <v>1573</v>
      </c>
      <c r="B811" s="24" t="s">
        <v>1574</v>
      </c>
      <c r="C811" s="24"/>
      <c r="D811" s="24" t="s">
        <v>159</v>
      </c>
      <c r="E811" s="93" t="s">
        <v>160</v>
      </c>
      <c r="F811" s="24" t="s">
        <v>1574</v>
      </c>
      <c r="G811" s="108">
        <v>0.10390000000000001</v>
      </c>
      <c r="H811" s="109">
        <v>55.44</v>
      </c>
      <c r="I811" s="99" t="s">
        <v>2284</v>
      </c>
      <c r="J811" s="25">
        <v>54.69</v>
      </c>
      <c r="K811" s="108">
        <v>9.9099999999999994E-2</v>
      </c>
      <c r="L811" s="109">
        <v>53.62</v>
      </c>
      <c r="M811" s="25">
        <v>9.01E-2</v>
      </c>
      <c r="N811" s="25">
        <v>59.57</v>
      </c>
      <c r="O811" s="108">
        <v>0.1016</v>
      </c>
      <c r="P811" s="109">
        <v>76.5</v>
      </c>
      <c r="Q811" s="108">
        <v>0.1507</v>
      </c>
      <c r="R811" s="115">
        <v>124.482721</v>
      </c>
      <c r="S811" s="106">
        <f t="shared" si="98"/>
        <v>0.1507</v>
      </c>
      <c r="T811" s="114">
        <f t="shared" si="103"/>
        <v>124.482721</v>
      </c>
      <c r="U811" s="106">
        <f t="shared" si="104"/>
        <v>0.1507</v>
      </c>
      <c r="V811" s="176">
        <f t="shared" si="105"/>
        <v>124.482721</v>
      </c>
      <c r="W811" s="183">
        <v>0.1263</v>
      </c>
      <c r="X811" s="174">
        <f t="shared" si="99"/>
        <v>138.74</v>
      </c>
      <c r="Y811" s="114">
        <f t="shared" si="100"/>
        <v>148.6</v>
      </c>
      <c r="Z811" s="181">
        <f>_xlfn.XLOOKUP(A811,'[1]DRG koeficienti'!$A:$A,'[1]DRG koeficienti'!$F:$F)</f>
        <v>0.1225</v>
      </c>
      <c r="AA811" s="177">
        <f t="shared" si="101"/>
        <v>154.98699999999999</v>
      </c>
      <c r="AB811" s="181">
        <f>_xlfn.XLOOKUP(A811,[2]KK_DRG_koef_2025a!$A:$A,[2]KK_DRG_koef_2025a!$AA:$AA)</f>
        <v>0.1487</v>
      </c>
      <c r="AC811" s="177">
        <f t="shared" si="102"/>
        <v>194.459451</v>
      </c>
    </row>
    <row r="812" spans="1:29" ht="30" x14ac:dyDescent="0.25">
      <c r="A812" s="23" t="s">
        <v>1575</v>
      </c>
      <c r="B812" s="24" t="s">
        <v>1576</v>
      </c>
      <c r="C812" s="24"/>
      <c r="D812" s="24" t="s">
        <v>223</v>
      </c>
      <c r="E812" s="93" t="s">
        <v>224</v>
      </c>
      <c r="F812" s="24" t="s">
        <v>1576</v>
      </c>
      <c r="G812" s="108">
        <v>0.14879999999999999</v>
      </c>
      <c r="H812" s="109">
        <v>79.400000000000006</v>
      </c>
      <c r="I812" s="99" t="s">
        <v>2285</v>
      </c>
      <c r="J812" s="25">
        <v>38.42</v>
      </c>
      <c r="K812" s="108">
        <v>9.3899999999999997E-2</v>
      </c>
      <c r="L812" s="109">
        <v>50.81</v>
      </c>
      <c r="M812" s="25">
        <v>9.8199999999999996E-2</v>
      </c>
      <c r="N812" s="25">
        <v>64.930000000000007</v>
      </c>
      <c r="O812" s="108">
        <v>0.1434</v>
      </c>
      <c r="P812" s="109">
        <v>107.97</v>
      </c>
      <c r="Q812" s="108">
        <v>9.98E-2</v>
      </c>
      <c r="R812" s="115">
        <v>82.437793999999997</v>
      </c>
      <c r="S812" s="106">
        <f t="shared" si="98"/>
        <v>9.98E-2</v>
      </c>
      <c r="T812" s="114">
        <f t="shared" si="103"/>
        <v>82.437793999999997</v>
      </c>
      <c r="U812" s="106">
        <f t="shared" si="104"/>
        <v>9.98E-2</v>
      </c>
      <c r="V812" s="176">
        <f t="shared" si="105"/>
        <v>82.437793999999997</v>
      </c>
      <c r="W812" s="183">
        <v>0.11119999999999999</v>
      </c>
      <c r="X812" s="174">
        <f t="shared" si="99"/>
        <v>122.15</v>
      </c>
      <c r="Y812" s="114">
        <f t="shared" si="100"/>
        <v>130.83000000000001</v>
      </c>
      <c r="Z812" s="181">
        <f>_xlfn.XLOOKUP(A812,'[1]DRG koeficienti'!$A:$A,'[1]DRG koeficienti'!$F:$F)</f>
        <v>0.1171</v>
      </c>
      <c r="AA812" s="177">
        <f t="shared" si="101"/>
        <v>148.15492</v>
      </c>
      <c r="AB812" s="181">
        <f>_xlfn.XLOOKUP(A812,[2]KK_DRG_koef_2025a!$A:$A,[2]KK_DRG_koef_2025a!$AA:$AA)</f>
        <v>0.1391</v>
      </c>
      <c r="AC812" s="177">
        <f t="shared" si="102"/>
        <v>181.90524300000001</v>
      </c>
    </row>
    <row r="813" spans="1:29" ht="30" x14ac:dyDescent="0.25">
      <c r="A813" s="23" t="s">
        <v>1577</v>
      </c>
      <c r="B813" s="24" t="s">
        <v>1578</v>
      </c>
      <c r="C813" s="24"/>
      <c r="D813" s="24" t="s">
        <v>289</v>
      </c>
      <c r="E813" s="93" t="s">
        <v>290</v>
      </c>
      <c r="F813" s="24" t="s">
        <v>1578</v>
      </c>
      <c r="G813" s="108">
        <v>0.22020000000000001</v>
      </c>
      <c r="H813" s="109">
        <v>117.5</v>
      </c>
      <c r="I813" s="99" t="s">
        <v>2286</v>
      </c>
      <c r="J813" s="25">
        <v>58.12</v>
      </c>
      <c r="K813" s="108">
        <v>0.10630000000000001</v>
      </c>
      <c r="L813" s="109">
        <v>57.52</v>
      </c>
      <c r="M813" s="25">
        <v>9.5399999999999999E-2</v>
      </c>
      <c r="N813" s="25">
        <v>63.08</v>
      </c>
      <c r="O813" s="108">
        <v>8.6099999999999996E-2</v>
      </c>
      <c r="P813" s="109">
        <v>64.83</v>
      </c>
      <c r="Q813" s="108">
        <v>0.1168</v>
      </c>
      <c r="R813" s="115">
        <v>96.480304000000004</v>
      </c>
      <c r="S813" s="106">
        <f t="shared" si="98"/>
        <v>0.1168</v>
      </c>
      <c r="T813" s="114">
        <f t="shared" si="103"/>
        <v>96.480304000000004</v>
      </c>
      <c r="U813" s="106">
        <f t="shared" si="104"/>
        <v>0.1168</v>
      </c>
      <c r="V813" s="176">
        <f t="shared" si="105"/>
        <v>96.480304000000004</v>
      </c>
      <c r="W813" s="183">
        <v>0.1101</v>
      </c>
      <c r="X813" s="174">
        <f t="shared" si="99"/>
        <v>120.95</v>
      </c>
      <c r="Y813" s="114">
        <f t="shared" si="100"/>
        <v>129.54</v>
      </c>
      <c r="Z813" s="181">
        <f>_xlfn.XLOOKUP(A813,'[1]DRG koeficienti'!$A:$A,'[1]DRG koeficienti'!$F:$F)</f>
        <v>0.12330000000000001</v>
      </c>
      <c r="AA813" s="177">
        <f t="shared" si="101"/>
        <v>155.99916000000002</v>
      </c>
      <c r="AB813" s="181">
        <f>_xlfn.XLOOKUP(A813,[2]KK_DRG_koef_2025a!$A:$A,[2]KK_DRG_koef_2025a!$AA:$AA)</f>
        <v>0.1116</v>
      </c>
      <c r="AC813" s="177">
        <f t="shared" si="102"/>
        <v>145.942668</v>
      </c>
    </row>
    <row r="814" spans="1:29" ht="30" x14ac:dyDescent="0.25">
      <c r="A814" s="23" t="s">
        <v>1579</v>
      </c>
      <c r="B814" s="24" t="s">
        <v>1580</v>
      </c>
      <c r="C814" s="24"/>
      <c r="D814" s="24" t="s">
        <v>417</v>
      </c>
      <c r="E814" s="93" t="s">
        <v>418</v>
      </c>
      <c r="F814" s="24" t="s">
        <v>1580</v>
      </c>
      <c r="G814" s="108">
        <v>0.1018</v>
      </c>
      <c r="H814" s="109">
        <v>54.32</v>
      </c>
      <c r="I814" s="99" t="s">
        <v>2287</v>
      </c>
      <c r="J814" s="25">
        <v>50.65</v>
      </c>
      <c r="K814" s="108">
        <v>7.5800000000000006E-2</v>
      </c>
      <c r="L814" s="109">
        <v>41.01</v>
      </c>
      <c r="M814" s="25">
        <v>8.2400000000000001E-2</v>
      </c>
      <c r="N814" s="25">
        <v>54.48</v>
      </c>
      <c r="O814" s="108">
        <v>8.2400000000000001E-2</v>
      </c>
      <c r="P814" s="109">
        <v>62.04</v>
      </c>
      <c r="Q814" s="108">
        <v>0.14660000000000001</v>
      </c>
      <c r="R814" s="115">
        <v>121.09599800000001</v>
      </c>
      <c r="S814" s="106">
        <f t="shared" si="98"/>
        <v>0.14660000000000001</v>
      </c>
      <c r="T814" s="114">
        <f t="shared" si="103"/>
        <v>121.09599800000001</v>
      </c>
      <c r="U814" s="106">
        <f t="shared" si="104"/>
        <v>0.14660000000000001</v>
      </c>
      <c r="V814" s="176">
        <f t="shared" si="105"/>
        <v>121.09599800000001</v>
      </c>
      <c r="W814" s="183">
        <v>0.1174</v>
      </c>
      <c r="X814" s="174">
        <f t="shared" si="99"/>
        <v>128.97</v>
      </c>
      <c r="Y814" s="114">
        <f t="shared" si="100"/>
        <v>138.13</v>
      </c>
      <c r="Z814" s="181">
        <f>_xlfn.XLOOKUP(A814,'[1]DRG koeficienti'!$A:$A,'[1]DRG koeficienti'!$F:$F)</f>
        <v>0.10009999999999999</v>
      </c>
      <c r="AA814" s="177">
        <f t="shared" si="101"/>
        <v>126.64652</v>
      </c>
      <c r="AB814" s="181">
        <f>_xlfn.XLOOKUP(A814,[2]KK_DRG_koef_2025a!$A:$A,[2]KK_DRG_koef_2025a!$AA:$AA)</f>
        <v>0.1188</v>
      </c>
      <c r="AC814" s="177">
        <f t="shared" si="102"/>
        <v>155.35832400000001</v>
      </c>
    </row>
    <row r="815" spans="1:29" ht="45" x14ac:dyDescent="0.25">
      <c r="A815" s="23" t="s">
        <v>1581</v>
      </c>
      <c r="B815" s="24" t="s">
        <v>1582</v>
      </c>
      <c r="C815" s="24"/>
      <c r="D815" s="24" t="s">
        <v>530</v>
      </c>
      <c r="E815" s="93" t="s">
        <v>531</v>
      </c>
      <c r="F815" s="24" t="s">
        <v>1582</v>
      </c>
      <c r="G815" s="108">
        <v>0.1615</v>
      </c>
      <c r="H815" s="109">
        <v>86.17</v>
      </c>
      <c r="I815" s="99" t="s">
        <v>2288</v>
      </c>
      <c r="J815" s="25">
        <v>156.80000000000001</v>
      </c>
      <c r="K815" s="108">
        <v>6.2100000000000002E-2</v>
      </c>
      <c r="L815" s="109">
        <v>33.6</v>
      </c>
      <c r="M815" s="25">
        <v>7.6399999999999996E-2</v>
      </c>
      <c r="N815" s="25">
        <v>50.51</v>
      </c>
      <c r="O815" s="108">
        <v>0.1668</v>
      </c>
      <c r="P815" s="109">
        <v>125.59</v>
      </c>
      <c r="Q815" s="108">
        <v>8.3000000000000004E-2</v>
      </c>
      <c r="R815" s="115">
        <v>68.560490000000001</v>
      </c>
      <c r="S815" s="106">
        <f t="shared" si="98"/>
        <v>8.3000000000000004E-2</v>
      </c>
      <c r="T815" s="114">
        <f t="shared" si="103"/>
        <v>68.560490000000001</v>
      </c>
      <c r="U815" s="106">
        <f t="shared" si="104"/>
        <v>8.3000000000000004E-2</v>
      </c>
      <c r="V815" s="176">
        <f t="shared" si="105"/>
        <v>68.560490000000001</v>
      </c>
      <c r="W815" s="183">
        <v>8.0299999999999996E-2</v>
      </c>
      <c r="X815" s="174">
        <f t="shared" si="99"/>
        <v>88.21</v>
      </c>
      <c r="Y815" s="114">
        <f t="shared" si="100"/>
        <v>94.48</v>
      </c>
      <c r="Z815" s="181">
        <f>_xlfn.XLOOKUP(A815,'[1]DRG koeficienti'!$A:$A,'[1]DRG koeficienti'!$F:$F)</f>
        <v>0.1701</v>
      </c>
      <c r="AA815" s="177">
        <f t="shared" si="101"/>
        <v>215.21052</v>
      </c>
      <c r="AB815" s="181">
        <f>_xlfn.XLOOKUP(A815,[2]KK_DRG_koef_2025a!$A:$A,[2]KK_DRG_koef_2025a!$AA:$AA)</f>
        <v>0.3639</v>
      </c>
      <c r="AC815" s="177">
        <f t="shared" si="102"/>
        <v>475.882947</v>
      </c>
    </row>
    <row r="816" spans="1:29" ht="45" x14ac:dyDescent="0.25">
      <c r="A816" s="23" t="s">
        <v>1583</v>
      </c>
      <c r="B816" s="24" t="s">
        <v>1584</v>
      </c>
      <c r="C816" s="24"/>
      <c r="D816" s="24" t="s">
        <v>576</v>
      </c>
      <c r="E816" s="93" t="s">
        <v>577</v>
      </c>
      <c r="F816" s="24" t="s">
        <v>1584</v>
      </c>
      <c r="G816" s="108">
        <v>0.17660000000000001</v>
      </c>
      <c r="H816" s="109">
        <v>94.23</v>
      </c>
      <c r="I816" s="99" t="s">
        <v>2289</v>
      </c>
      <c r="J816" s="25">
        <v>184.25</v>
      </c>
      <c r="K816" s="108">
        <v>0.26769999999999999</v>
      </c>
      <c r="L816" s="109">
        <v>144.84</v>
      </c>
      <c r="M816" s="25">
        <v>0.1469</v>
      </c>
      <c r="N816" s="25">
        <v>97.13</v>
      </c>
      <c r="O816" s="108">
        <v>0.2404</v>
      </c>
      <c r="P816" s="109">
        <v>181.01</v>
      </c>
      <c r="Q816" s="108">
        <v>0.10009999999999999</v>
      </c>
      <c r="R816" s="115">
        <v>82.685602999999986</v>
      </c>
      <c r="S816" s="106">
        <f t="shared" si="98"/>
        <v>0.10009999999999999</v>
      </c>
      <c r="T816" s="114">
        <f t="shared" si="103"/>
        <v>82.685602999999986</v>
      </c>
      <c r="U816" s="106">
        <f t="shared" si="104"/>
        <v>0.10009999999999999</v>
      </c>
      <c r="V816" s="176">
        <f t="shared" si="105"/>
        <v>82.685602999999986</v>
      </c>
      <c r="W816" s="183">
        <v>0.1024</v>
      </c>
      <c r="X816" s="174">
        <f t="shared" si="99"/>
        <v>112.49</v>
      </c>
      <c r="Y816" s="114">
        <f t="shared" si="100"/>
        <v>120.48</v>
      </c>
      <c r="Z816" s="181">
        <f>_xlfn.XLOOKUP(A816,'[1]DRG koeficienti'!$A:$A,'[1]DRG koeficienti'!$F:$F)</f>
        <v>0.1447</v>
      </c>
      <c r="AA816" s="177">
        <f t="shared" si="101"/>
        <v>183.07444000000001</v>
      </c>
      <c r="AB816" s="181">
        <f>_xlfn.XLOOKUP(A816,[2]KK_DRG_koef_2025a!$A:$A,[2]KK_DRG_koef_2025a!$AA:$AA)</f>
        <v>0.13500000000000001</v>
      </c>
      <c r="AC816" s="177">
        <f t="shared" si="102"/>
        <v>176.54355000000001</v>
      </c>
    </row>
    <row r="817" spans="1:29" ht="30" x14ac:dyDescent="0.25">
      <c r="A817" s="23" t="s">
        <v>1585</v>
      </c>
      <c r="B817" s="24" t="s">
        <v>1586</v>
      </c>
      <c r="C817" s="24"/>
      <c r="D817" s="24" t="s">
        <v>748</v>
      </c>
      <c r="E817" s="93" t="s">
        <v>749</v>
      </c>
      <c r="F817" s="24" t="s">
        <v>1586</v>
      </c>
      <c r="G817" s="108">
        <v>0.17519999999999999</v>
      </c>
      <c r="H817" s="109">
        <v>93.48</v>
      </c>
      <c r="I817" s="99" t="s">
        <v>2290</v>
      </c>
      <c r="J817" s="25">
        <v>52.83</v>
      </c>
      <c r="K817" s="108">
        <v>0.13700000000000001</v>
      </c>
      <c r="L817" s="109">
        <v>74.13</v>
      </c>
      <c r="M817" s="25">
        <v>0.2084</v>
      </c>
      <c r="N817" s="25">
        <v>137.79</v>
      </c>
      <c r="O817" s="108">
        <v>8.2900000000000001E-2</v>
      </c>
      <c r="P817" s="109">
        <v>62.42</v>
      </c>
      <c r="Q817" s="108">
        <v>0.1225</v>
      </c>
      <c r="R817" s="115">
        <v>101.18867499999999</v>
      </c>
      <c r="S817" s="106">
        <f t="shared" si="98"/>
        <v>0.1225</v>
      </c>
      <c r="T817" s="114">
        <f t="shared" si="103"/>
        <v>101.18867499999999</v>
      </c>
      <c r="U817" s="106">
        <f t="shared" si="104"/>
        <v>0.1225</v>
      </c>
      <c r="V817" s="176">
        <f t="shared" si="105"/>
        <v>101.18867499999999</v>
      </c>
      <c r="W817" s="183">
        <v>0.15540000000000001</v>
      </c>
      <c r="X817" s="174">
        <f t="shared" si="99"/>
        <v>170.71</v>
      </c>
      <c r="Y817" s="114">
        <f t="shared" si="100"/>
        <v>182.84</v>
      </c>
      <c r="Z817" s="181">
        <f>_xlfn.XLOOKUP(A817,'[1]DRG koeficienti'!$A:$A,'[1]DRG koeficienti'!$F:$F)</f>
        <v>0.1106</v>
      </c>
      <c r="AA817" s="177">
        <f t="shared" si="101"/>
        <v>139.93112000000002</v>
      </c>
      <c r="AB817" s="181">
        <f>_xlfn.XLOOKUP(A817,[2]KK_DRG_koef_2025a!$A:$A,[2]KK_DRG_koef_2025a!$AA:$AA)</f>
        <v>9.8900000000000002E-2</v>
      </c>
      <c r="AC817" s="177">
        <f t="shared" si="102"/>
        <v>129.334497</v>
      </c>
    </row>
    <row r="818" spans="1:29" ht="45" x14ac:dyDescent="0.25">
      <c r="A818" s="23" t="s">
        <v>1587</v>
      </c>
      <c r="B818" s="24" t="s">
        <v>1588</v>
      </c>
      <c r="C818" s="24"/>
      <c r="D818" s="24" t="s">
        <v>814</v>
      </c>
      <c r="E818" s="93" t="s">
        <v>815</v>
      </c>
      <c r="F818" s="24" t="s">
        <v>1588</v>
      </c>
      <c r="G818" s="108">
        <v>0.21510000000000001</v>
      </c>
      <c r="H818" s="109">
        <v>114.78</v>
      </c>
      <c r="I818" s="99" t="s">
        <v>2291</v>
      </c>
      <c r="J818" s="25">
        <v>43.22</v>
      </c>
      <c r="K818" s="108">
        <v>0.17660000000000001</v>
      </c>
      <c r="L818" s="109">
        <v>95.55</v>
      </c>
      <c r="M818" s="25">
        <v>8.3000000000000004E-2</v>
      </c>
      <c r="N818" s="25">
        <v>54.88</v>
      </c>
      <c r="O818" s="108">
        <v>0.12189999999999999</v>
      </c>
      <c r="P818" s="109">
        <v>91.79</v>
      </c>
      <c r="Q818" s="108">
        <v>9.6100000000000005E-2</v>
      </c>
      <c r="R818" s="115">
        <v>79.381483000000003</v>
      </c>
      <c r="S818" s="106">
        <f t="shared" si="98"/>
        <v>9.6100000000000005E-2</v>
      </c>
      <c r="T818" s="114">
        <f t="shared" si="103"/>
        <v>79.381483000000003</v>
      </c>
      <c r="U818" s="106">
        <f t="shared" si="104"/>
        <v>9.6100000000000005E-2</v>
      </c>
      <c r="V818" s="176">
        <f t="shared" si="105"/>
        <v>79.381483000000003</v>
      </c>
      <c r="W818" s="183">
        <v>9.4399999999999998E-2</v>
      </c>
      <c r="X818" s="174">
        <f t="shared" si="99"/>
        <v>103.7</v>
      </c>
      <c r="Y818" s="114">
        <f t="shared" si="100"/>
        <v>111.07</v>
      </c>
      <c r="Z818" s="181">
        <f>_xlfn.XLOOKUP(A818,'[1]DRG koeficienti'!$A:$A,'[1]DRG koeficienti'!$F:$F)</f>
        <v>0.1076</v>
      </c>
      <c r="AA818" s="177">
        <f t="shared" si="101"/>
        <v>136.13552000000001</v>
      </c>
      <c r="AB818" s="181">
        <f>_xlfn.XLOOKUP(A818,[2]KK_DRG_koef_2025a!$A:$A,[2]KK_DRG_koef_2025a!$AA:$AA)</f>
        <v>0.10050000000000001</v>
      </c>
      <c r="AC818" s="177">
        <f t="shared" si="102"/>
        <v>131.42686500000002</v>
      </c>
    </row>
    <row r="819" spans="1:29" ht="30" x14ac:dyDescent="0.25">
      <c r="A819" s="23" t="s">
        <v>1589</v>
      </c>
      <c r="B819" s="24" t="s">
        <v>1590</v>
      </c>
      <c r="C819" s="24"/>
      <c r="D819" s="24" t="s">
        <v>862</v>
      </c>
      <c r="E819" s="93" t="s">
        <v>863</v>
      </c>
      <c r="F819" s="24" t="s">
        <v>1590</v>
      </c>
      <c r="G819" s="108">
        <v>0.16289999999999999</v>
      </c>
      <c r="H819" s="109">
        <v>86.92</v>
      </c>
      <c r="I819" s="99" t="s">
        <v>2292</v>
      </c>
      <c r="J819" s="25">
        <v>100.86</v>
      </c>
      <c r="K819" s="108">
        <v>0.13919999999999999</v>
      </c>
      <c r="L819" s="109">
        <v>75.319999999999993</v>
      </c>
      <c r="M819" s="25">
        <v>0.14860000000000001</v>
      </c>
      <c r="N819" s="25">
        <v>98.25</v>
      </c>
      <c r="O819" s="108">
        <v>0.1333</v>
      </c>
      <c r="P819" s="109">
        <v>100.37</v>
      </c>
      <c r="Q819" s="108">
        <v>0.13200000000000001</v>
      </c>
      <c r="R819" s="115">
        <v>109.03596</v>
      </c>
      <c r="S819" s="106">
        <f t="shared" si="98"/>
        <v>0.13200000000000001</v>
      </c>
      <c r="T819" s="114">
        <f t="shared" si="103"/>
        <v>109.03596</v>
      </c>
      <c r="U819" s="106">
        <f t="shared" si="104"/>
        <v>0.13200000000000001</v>
      </c>
      <c r="V819" s="176">
        <f t="shared" si="105"/>
        <v>109.03596</v>
      </c>
      <c r="W819" s="183">
        <v>8.9099999999999999E-2</v>
      </c>
      <c r="X819" s="174">
        <f t="shared" si="99"/>
        <v>97.88</v>
      </c>
      <c r="Y819" s="114">
        <f t="shared" si="100"/>
        <v>104.83</v>
      </c>
      <c r="Z819" s="181">
        <f>_xlfn.XLOOKUP(A819,'[1]DRG koeficienti'!$A:$A,'[1]DRG koeficienti'!$F:$F)</f>
        <v>0.1255</v>
      </c>
      <c r="AA819" s="177">
        <f t="shared" si="101"/>
        <v>158.7826</v>
      </c>
      <c r="AB819" s="181">
        <f>_xlfn.XLOOKUP(A819,[2]KK_DRG_koef_2025a!$A:$A,[2]KK_DRG_koef_2025a!$AA:$AA)</f>
        <v>0.13270000000000001</v>
      </c>
      <c r="AC819" s="177">
        <f t="shared" si="102"/>
        <v>173.53577100000001</v>
      </c>
    </row>
    <row r="820" spans="1:29" ht="45" x14ac:dyDescent="0.25">
      <c r="A820" s="23" t="s">
        <v>1591</v>
      </c>
      <c r="B820" s="24" t="s">
        <v>1592</v>
      </c>
      <c r="C820" s="24"/>
      <c r="D820" s="24" t="s">
        <v>894</v>
      </c>
      <c r="E820" s="93" t="s">
        <v>895</v>
      </c>
      <c r="F820" s="24" t="s">
        <v>1592</v>
      </c>
      <c r="G820" s="108">
        <v>0.1263</v>
      </c>
      <c r="H820" s="109">
        <v>67.39</v>
      </c>
      <c r="I820" s="99"/>
      <c r="J820" s="25"/>
      <c r="K820" s="108">
        <v>6.2100000000000002E-2</v>
      </c>
      <c r="L820" s="109">
        <v>33.6</v>
      </c>
      <c r="M820" s="25"/>
      <c r="N820" s="25"/>
      <c r="O820" s="108">
        <v>0.1023</v>
      </c>
      <c r="P820" s="109">
        <v>77.03</v>
      </c>
      <c r="Q820" s="108">
        <v>8.3000000000000004E-2</v>
      </c>
      <c r="R820" s="115">
        <v>68.560490000000001</v>
      </c>
      <c r="S820" s="106">
        <f t="shared" si="98"/>
        <v>8.3000000000000004E-2</v>
      </c>
      <c r="T820" s="114">
        <f t="shared" si="103"/>
        <v>68.560490000000001</v>
      </c>
      <c r="U820" s="106">
        <f t="shared" si="104"/>
        <v>8.3000000000000004E-2</v>
      </c>
      <c r="V820" s="176">
        <f t="shared" si="105"/>
        <v>68.560490000000001</v>
      </c>
      <c r="W820" s="183">
        <v>8.0299999999999996E-2</v>
      </c>
      <c r="X820" s="174">
        <f t="shared" si="99"/>
        <v>88.21</v>
      </c>
      <c r="Y820" s="114">
        <f t="shared" si="100"/>
        <v>94.48</v>
      </c>
      <c r="Z820" s="181">
        <f>_xlfn.XLOOKUP(A820,'[1]DRG koeficienti'!$A:$A,'[1]DRG koeficienti'!$F:$F)</f>
        <v>0.1159</v>
      </c>
      <c r="AA820" s="177">
        <f t="shared" si="101"/>
        <v>146.63668000000001</v>
      </c>
      <c r="AB820" s="181">
        <f>_xlfn.XLOOKUP(A820,[2]KK_DRG_koef_2025a!$A:$A,[2]KK_DRG_koef_2025a!$AA:$AA)</f>
        <v>9.9500000000000005E-2</v>
      </c>
      <c r="AC820" s="177">
        <f t="shared" si="102"/>
        <v>130.119135</v>
      </c>
    </row>
    <row r="821" spans="1:29" ht="45" x14ac:dyDescent="0.25">
      <c r="A821" s="23" t="s">
        <v>1593</v>
      </c>
      <c r="B821" s="24" t="s">
        <v>1594</v>
      </c>
      <c r="C821" s="24"/>
      <c r="D821" s="24" t="s">
        <v>996</v>
      </c>
      <c r="E821" s="93" t="s">
        <v>997</v>
      </c>
      <c r="F821" s="24" t="s">
        <v>1594</v>
      </c>
      <c r="G821" s="108">
        <v>0.13300000000000001</v>
      </c>
      <c r="H821" s="109">
        <v>70.97</v>
      </c>
      <c r="I821" s="99"/>
      <c r="J821" s="25"/>
      <c r="K821" s="108"/>
      <c r="L821" s="109"/>
      <c r="M821" s="25"/>
      <c r="N821" s="25"/>
      <c r="O821" s="108"/>
      <c r="P821" s="109"/>
      <c r="Q821" s="108">
        <v>0.13300000000000001</v>
      </c>
      <c r="R821" s="115">
        <v>109.86199000000001</v>
      </c>
      <c r="S821" s="106">
        <f t="shared" ref="S821:S833" si="106">Q821</f>
        <v>0.13300000000000001</v>
      </c>
      <c r="T821" s="114">
        <f t="shared" si="103"/>
        <v>109.86199000000001</v>
      </c>
      <c r="U821" s="106">
        <f t="shared" si="104"/>
        <v>0.13300000000000001</v>
      </c>
      <c r="V821" s="176">
        <f t="shared" si="105"/>
        <v>109.86199000000001</v>
      </c>
      <c r="W821" s="183">
        <v>0.13300000000000001</v>
      </c>
      <c r="X821" s="174">
        <f t="shared" si="99"/>
        <v>146.1</v>
      </c>
      <c r="Y821" s="114">
        <f t="shared" si="100"/>
        <v>156.47999999999999</v>
      </c>
      <c r="Z821" s="181">
        <f>_xlfn.XLOOKUP(A821,'[1]DRG koeficienti'!$A:$A,'[1]DRG koeficienti'!$F:$F)</f>
        <v>0.13300000000000001</v>
      </c>
      <c r="AA821" s="177">
        <f t="shared" si="101"/>
        <v>168.27160000000001</v>
      </c>
      <c r="AB821" s="181">
        <f>_xlfn.XLOOKUP(A821,[2]KK_DRG_koef_2025a!$A:$A,[2]KK_DRG_koef_2025a!$AA:$AA)</f>
        <v>0.13300000000000001</v>
      </c>
      <c r="AC821" s="177">
        <f t="shared" si="102"/>
        <v>173.92809000000003</v>
      </c>
    </row>
    <row r="822" spans="1:29" ht="30" x14ac:dyDescent="0.25">
      <c r="A822" s="23" t="s">
        <v>1595</v>
      </c>
      <c r="B822" s="24" t="s">
        <v>1596</v>
      </c>
      <c r="C822" s="24"/>
      <c r="D822" s="24" t="s">
        <v>1052</v>
      </c>
      <c r="E822" s="93" t="s">
        <v>1053</v>
      </c>
      <c r="F822" s="24" t="s">
        <v>1596</v>
      </c>
      <c r="G822" s="108">
        <v>6.5600000000000006E-2</v>
      </c>
      <c r="H822" s="109">
        <v>35</v>
      </c>
      <c r="I822" s="99" t="s">
        <v>1804</v>
      </c>
      <c r="J822" s="25">
        <v>32.96</v>
      </c>
      <c r="K822" s="108">
        <v>6.2100000000000002E-2</v>
      </c>
      <c r="L822" s="109">
        <v>33.6</v>
      </c>
      <c r="M822" s="25">
        <v>7.6399999999999996E-2</v>
      </c>
      <c r="N822" s="25">
        <v>50.51</v>
      </c>
      <c r="O822" s="108">
        <v>7.8600000000000003E-2</v>
      </c>
      <c r="P822" s="109">
        <v>59.18</v>
      </c>
      <c r="Q822" s="108">
        <v>8.3000000000000004E-2</v>
      </c>
      <c r="R822" s="115">
        <v>68.560490000000001</v>
      </c>
      <c r="S822" s="106">
        <f t="shared" si="106"/>
        <v>8.3000000000000004E-2</v>
      </c>
      <c r="T822" s="114">
        <f t="shared" si="103"/>
        <v>68.560490000000001</v>
      </c>
      <c r="U822" s="106">
        <f t="shared" si="104"/>
        <v>8.3000000000000004E-2</v>
      </c>
      <c r="V822" s="176">
        <f t="shared" si="105"/>
        <v>68.560490000000001</v>
      </c>
      <c r="W822" s="183">
        <v>8.0299999999999996E-2</v>
      </c>
      <c r="X822" s="174">
        <f t="shared" si="99"/>
        <v>88.21</v>
      </c>
      <c r="Y822" s="114">
        <f t="shared" si="100"/>
        <v>94.48</v>
      </c>
      <c r="Z822" s="181">
        <f>_xlfn.XLOOKUP(A822,'[1]DRG koeficienti'!$A:$A,'[1]DRG koeficienti'!$F:$F)</f>
        <v>8.6699999999999999E-2</v>
      </c>
      <c r="AA822" s="177">
        <f t="shared" si="101"/>
        <v>109.69284</v>
      </c>
      <c r="AB822" s="181">
        <f>_xlfn.XLOOKUP(A822,[2]KK_DRG_koef_2025a!$A:$A,[2]KK_DRG_koef_2025a!$AA:$AA)</f>
        <v>8.72E-2</v>
      </c>
      <c r="AC822" s="177">
        <f t="shared" si="102"/>
        <v>114.03405600000001</v>
      </c>
    </row>
    <row r="823" spans="1:29" ht="45" x14ac:dyDescent="0.25">
      <c r="A823" s="23" t="s">
        <v>1597</v>
      </c>
      <c r="B823" s="24" t="s">
        <v>1598</v>
      </c>
      <c r="C823" s="24"/>
      <c r="D823" s="24" t="s">
        <v>1092</v>
      </c>
      <c r="E823" s="93" t="s">
        <v>1093</v>
      </c>
      <c r="F823" s="24" t="s">
        <v>1598</v>
      </c>
      <c r="G823" s="108">
        <v>0.18149999999999999</v>
      </c>
      <c r="H823" s="109">
        <v>96.85</v>
      </c>
      <c r="I823" s="99" t="s">
        <v>2293</v>
      </c>
      <c r="J823" s="25">
        <v>161.22</v>
      </c>
      <c r="K823" s="108">
        <v>0.2016</v>
      </c>
      <c r="L823" s="109">
        <v>109.08</v>
      </c>
      <c r="M823" s="25">
        <v>0.23019999999999999</v>
      </c>
      <c r="N823" s="25">
        <v>152.19999999999999</v>
      </c>
      <c r="O823" s="108">
        <v>0.25929999999999997</v>
      </c>
      <c r="P823" s="109">
        <v>195.24</v>
      </c>
      <c r="Q823" s="108">
        <v>0.23280000000000001</v>
      </c>
      <c r="R823" s="115">
        <v>192.29978399999999</v>
      </c>
      <c r="S823" s="106">
        <f t="shared" si="106"/>
        <v>0.23280000000000001</v>
      </c>
      <c r="T823" s="114">
        <f t="shared" si="103"/>
        <v>192.29978399999999</v>
      </c>
      <c r="U823" s="106">
        <f t="shared" si="104"/>
        <v>0.23280000000000001</v>
      </c>
      <c r="V823" s="176">
        <f t="shared" si="105"/>
        <v>192.29978399999999</v>
      </c>
      <c r="W823" s="183">
        <v>0.17560000000000001</v>
      </c>
      <c r="X823" s="174">
        <f t="shared" si="99"/>
        <v>192.9</v>
      </c>
      <c r="Y823" s="114">
        <f t="shared" si="100"/>
        <v>206.61</v>
      </c>
      <c r="Z823" s="181">
        <f>_xlfn.XLOOKUP(A823,'[1]DRG koeficienti'!$A:$A,'[1]DRG koeficienti'!$F:$F)</f>
        <v>0.1673</v>
      </c>
      <c r="AA823" s="177">
        <f t="shared" si="101"/>
        <v>211.66796000000002</v>
      </c>
      <c r="AB823" s="181">
        <f>_xlfn.XLOOKUP(A823,[2]KK_DRG_koef_2025a!$A:$A,[2]KK_DRG_koef_2025a!$AA:$AA)</f>
        <v>0.34870000000000001</v>
      </c>
      <c r="AC823" s="177">
        <f t="shared" si="102"/>
        <v>456.00545099999999</v>
      </c>
    </row>
    <row r="824" spans="1:29" ht="45" x14ac:dyDescent="0.25">
      <c r="A824" s="23" t="s">
        <v>1599</v>
      </c>
      <c r="B824" s="24" t="s">
        <v>1600</v>
      </c>
      <c r="C824" s="24"/>
      <c r="D824" s="24" t="s">
        <v>1120</v>
      </c>
      <c r="E824" s="93" t="s">
        <v>1121</v>
      </c>
      <c r="F824" s="24" t="s">
        <v>1600</v>
      </c>
      <c r="G824" s="108">
        <v>0.1578</v>
      </c>
      <c r="H824" s="109">
        <v>84.2</v>
      </c>
      <c r="I824" s="99" t="s">
        <v>2294</v>
      </c>
      <c r="J824" s="25">
        <v>38.369999999999997</v>
      </c>
      <c r="K824" s="108">
        <v>0.14030000000000001</v>
      </c>
      <c r="L824" s="109">
        <v>75.91</v>
      </c>
      <c r="M824" s="25">
        <v>0.1104</v>
      </c>
      <c r="N824" s="25">
        <v>72.989999999999995</v>
      </c>
      <c r="O824" s="108">
        <v>0.24160000000000001</v>
      </c>
      <c r="P824" s="109">
        <v>181.92</v>
      </c>
      <c r="Q824" s="108">
        <v>0.30370000000000003</v>
      </c>
      <c r="R824" s="115">
        <v>250.86531100000002</v>
      </c>
      <c r="S824" s="106">
        <f t="shared" si="106"/>
        <v>0.30370000000000003</v>
      </c>
      <c r="T824" s="114">
        <f t="shared" si="103"/>
        <v>250.86531100000002</v>
      </c>
      <c r="U824" s="106">
        <f t="shared" si="104"/>
        <v>0.30370000000000003</v>
      </c>
      <c r="V824" s="176">
        <f t="shared" si="105"/>
        <v>250.86531100000002</v>
      </c>
      <c r="W824" s="183">
        <v>8.0299999999999996E-2</v>
      </c>
      <c r="X824" s="174">
        <f t="shared" si="99"/>
        <v>88.21</v>
      </c>
      <c r="Y824" s="114">
        <f t="shared" si="100"/>
        <v>94.48</v>
      </c>
      <c r="Z824" s="181">
        <f>_xlfn.XLOOKUP(A824,'[1]DRG koeficienti'!$A:$A,'[1]DRG koeficienti'!$F:$F)</f>
        <v>8.5699999999999998E-2</v>
      </c>
      <c r="AA824" s="177">
        <f t="shared" si="101"/>
        <v>108.42764</v>
      </c>
      <c r="AB824" s="181">
        <f>_xlfn.XLOOKUP(A824,[2]KK_DRG_koef_2025a!$A:$A,[2]KK_DRG_koef_2025a!$AA:$AA)</f>
        <v>8.4199999999999997E-2</v>
      </c>
      <c r="AC824" s="177">
        <f t="shared" si="102"/>
        <v>110.110866</v>
      </c>
    </row>
    <row r="825" spans="1:29" ht="45" x14ac:dyDescent="0.25">
      <c r="A825" s="23" t="s">
        <v>1601</v>
      </c>
      <c r="B825" s="24" t="s">
        <v>1602</v>
      </c>
      <c r="C825" s="24"/>
      <c r="D825" s="24" t="s">
        <v>1142</v>
      </c>
      <c r="E825" s="93" t="s">
        <v>1143</v>
      </c>
      <c r="F825" s="24" t="s">
        <v>1602</v>
      </c>
      <c r="G825" s="108">
        <v>0.23050000000000001</v>
      </c>
      <c r="H825" s="109">
        <v>122.99</v>
      </c>
      <c r="I825" s="99" t="s">
        <v>2295</v>
      </c>
      <c r="J825" s="25">
        <v>43.77</v>
      </c>
      <c r="K825" s="108"/>
      <c r="L825" s="109"/>
      <c r="M825" s="25"/>
      <c r="N825" s="25"/>
      <c r="O825" s="108"/>
      <c r="P825" s="109"/>
      <c r="Q825" s="108" t="s">
        <v>2295</v>
      </c>
      <c r="R825" s="115">
        <v>66.24760599999999</v>
      </c>
      <c r="S825" s="106" t="str">
        <f t="shared" si="106"/>
        <v>0.0802</v>
      </c>
      <c r="T825" s="114">
        <f t="shared" si="103"/>
        <v>66.24760599999999</v>
      </c>
      <c r="U825" s="106" t="str">
        <f t="shared" si="104"/>
        <v>0.0802</v>
      </c>
      <c r="V825" s="176">
        <f t="shared" si="105"/>
        <v>66.24760599999999</v>
      </c>
      <c r="W825" s="183">
        <v>9.1300000000000006E-2</v>
      </c>
      <c r="X825" s="174">
        <f t="shared" si="99"/>
        <v>100.29</v>
      </c>
      <c r="Y825" s="114">
        <f t="shared" si="100"/>
        <v>107.42</v>
      </c>
      <c r="Z825" s="181">
        <f>_xlfn.XLOOKUP(A825,'[1]DRG koeficienti'!$A:$A,'[1]DRG koeficienti'!$F:$F)</f>
        <v>8.5699999999999998E-2</v>
      </c>
      <c r="AA825" s="177">
        <f t="shared" si="101"/>
        <v>108.42764</v>
      </c>
      <c r="AB825" s="181">
        <f>_xlfn.XLOOKUP(A825,[2]KK_DRG_koef_2025a!$A:$A,[2]KK_DRG_koef_2025a!$AA:$AA)</f>
        <v>0.12640000000000001</v>
      </c>
      <c r="AC825" s="177">
        <f t="shared" si="102"/>
        <v>165.29707200000001</v>
      </c>
    </row>
    <row r="826" spans="1:29" ht="30" x14ac:dyDescent="0.25">
      <c r="A826" s="23" t="s">
        <v>1603</v>
      </c>
      <c r="B826" s="24" t="s">
        <v>1604</v>
      </c>
      <c r="C826" s="24"/>
      <c r="D826" s="24" t="s">
        <v>1180</v>
      </c>
      <c r="E826" s="93" t="s">
        <v>1181</v>
      </c>
      <c r="F826" s="24" t="s">
        <v>1604</v>
      </c>
      <c r="G826" s="108">
        <v>0.1084</v>
      </c>
      <c r="H826" s="109">
        <v>57.84</v>
      </c>
      <c r="I826" s="99" t="s">
        <v>2296</v>
      </c>
      <c r="J826" s="25">
        <v>101.29</v>
      </c>
      <c r="K826" s="108">
        <v>6.2100000000000002E-2</v>
      </c>
      <c r="L826" s="109">
        <v>33.6</v>
      </c>
      <c r="M826" s="25">
        <v>8.5199999999999998E-2</v>
      </c>
      <c r="N826" s="25">
        <v>56.33</v>
      </c>
      <c r="O826" s="108">
        <v>8.6300000000000002E-2</v>
      </c>
      <c r="P826" s="109">
        <v>64.98</v>
      </c>
      <c r="Q826" s="108">
        <v>8.8800000000000004E-2</v>
      </c>
      <c r="R826" s="115">
        <v>73.351464000000007</v>
      </c>
      <c r="S826" s="106">
        <f t="shared" si="106"/>
        <v>8.8800000000000004E-2</v>
      </c>
      <c r="T826" s="114">
        <f t="shared" si="103"/>
        <v>73.351464000000007</v>
      </c>
      <c r="U826" s="106">
        <f t="shared" si="104"/>
        <v>8.8800000000000004E-2</v>
      </c>
      <c r="V826" s="176">
        <f t="shared" si="105"/>
        <v>73.351464000000007</v>
      </c>
      <c r="W826" s="183">
        <v>0.1174</v>
      </c>
      <c r="X826" s="174">
        <f t="shared" si="99"/>
        <v>128.97</v>
      </c>
      <c r="Y826" s="114">
        <f t="shared" si="100"/>
        <v>138.13</v>
      </c>
      <c r="Z826" s="181">
        <f>_xlfn.XLOOKUP(A826,'[1]DRG koeficienti'!$A:$A,'[1]DRG koeficienti'!$F:$F)</f>
        <v>9.2899999999999996E-2</v>
      </c>
      <c r="AA826" s="177">
        <f t="shared" si="101"/>
        <v>117.53708</v>
      </c>
      <c r="AB826" s="181">
        <f>_xlfn.XLOOKUP(A826,[2]KK_DRG_koef_2025a!$A:$A,[2]KK_DRG_koef_2025a!$AA:$AA)</f>
        <v>0.10929999999999999</v>
      </c>
      <c r="AC826" s="177">
        <f t="shared" si="102"/>
        <v>142.934889</v>
      </c>
    </row>
    <row r="827" spans="1:29" ht="30" x14ac:dyDescent="0.25">
      <c r="A827" s="23" t="s">
        <v>1605</v>
      </c>
      <c r="B827" s="24" t="s">
        <v>1606</v>
      </c>
      <c r="C827" s="24"/>
      <c r="D827" s="24" t="s">
        <v>1202</v>
      </c>
      <c r="E827" s="93" t="s">
        <v>1203</v>
      </c>
      <c r="F827" s="24" t="s">
        <v>1606</v>
      </c>
      <c r="G827" s="108">
        <v>9.2600000000000002E-2</v>
      </c>
      <c r="H827" s="109">
        <v>49.41</v>
      </c>
      <c r="I827" s="99" t="s">
        <v>2297</v>
      </c>
      <c r="J827" s="25">
        <v>59.21</v>
      </c>
      <c r="K827" s="108">
        <v>0.1711</v>
      </c>
      <c r="L827" s="109">
        <v>92.58</v>
      </c>
      <c r="M827" s="25">
        <v>8.1100000000000005E-2</v>
      </c>
      <c r="N827" s="25">
        <v>53.62</v>
      </c>
      <c r="O827" s="108">
        <v>0.1007</v>
      </c>
      <c r="P827" s="109">
        <v>75.819999999999993</v>
      </c>
      <c r="Q827" s="108">
        <v>0.1014</v>
      </c>
      <c r="R827" s="115">
        <v>83.759442000000007</v>
      </c>
      <c r="S827" s="106">
        <f t="shared" si="106"/>
        <v>0.1014</v>
      </c>
      <c r="T827" s="114">
        <f t="shared" si="103"/>
        <v>83.759442000000007</v>
      </c>
      <c r="U827" s="106">
        <f t="shared" si="104"/>
        <v>0.1014</v>
      </c>
      <c r="V827" s="176">
        <f t="shared" si="105"/>
        <v>83.759442000000007</v>
      </c>
      <c r="W827" s="183">
        <v>0.1027</v>
      </c>
      <c r="X827" s="174">
        <f t="shared" si="99"/>
        <v>112.82</v>
      </c>
      <c r="Y827" s="114">
        <f t="shared" si="100"/>
        <v>120.83</v>
      </c>
      <c r="Z827" s="181">
        <f>_xlfn.XLOOKUP(A827,'[1]DRG koeficienti'!$A:$A,'[1]DRG koeficienti'!$F:$F)</f>
        <v>0.12230000000000001</v>
      </c>
      <c r="AA827" s="177">
        <f t="shared" si="101"/>
        <v>154.73396000000002</v>
      </c>
      <c r="AB827" s="181">
        <f>_xlfn.XLOOKUP(A827,[2]KK_DRG_koef_2025a!$A:$A,[2]KK_DRG_koef_2025a!$AA:$AA)</f>
        <v>9.2999999999999999E-2</v>
      </c>
      <c r="AC827" s="177">
        <f t="shared" si="102"/>
        <v>121.61889000000001</v>
      </c>
    </row>
    <row r="828" spans="1:29" ht="30" x14ac:dyDescent="0.25">
      <c r="A828" s="23" t="s">
        <v>1607</v>
      </c>
      <c r="B828" s="24" t="s">
        <v>1608</v>
      </c>
      <c r="C828" s="24"/>
      <c r="D828" s="24" t="s">
        <v>1264</v>
      </c>
      <c r="E828" s="93" t="s">
        <v>1265</v>
      </c>
      <c r="F828" s="24" t="s">
        <v>1608</v>
      </c>
      <c r="G828" s="108">
        <v>0.15440000000000001</v>
      </c>
      <c r="H828" s="109">
        <v>82.39</v>
      </c>
      <c r="I828" s="99" t="s">
        <v>2298</v>
      </c>
      <c r="J828" s="25">
        <v>87.21</v>
      </c>
      <c r="K828" s="108">
        <v>0.16300000000000001</v>
      </c>
      <c r="L828" s="109">
        <v>88.19</v>
      </c>
      <c r="M828" s="25">
        <v>0.17030000000000001</v>
      </c>
      <c r="N828" s="25">
        <v>112.6</v>
      </c>
      <c r="O828" s="108">
        <v>0.10150000000000001</v>
      </c>
      <c r="P828" s="109">
        <v>76.430000000000007</v>
      </c>
      <c r="Q828" s="108">
        <v>0.1007</v>
      </c>
      <c r="R828" s="115">
        <v>83.181220999999994</v>
      </c>
      <c r="S828" s="106">
        <f t="shared" si="106"/>
        <v>0.1007</v>
      </c>
      <c r="T828" s="114">
        <f t="shared" si="103"/>
        <v>83.181220999999994</v>
      </c>
      <c r="U828" s="106">
        <f t="shared" si="104"/>
        <v>0.1007</v>
      </c>
      <c r="V828" s="176">
        <f t="shared" si="105"/>
        <v>83.181220999999994</v>
      </c>
      <c r="W828" s="183">
        <v>0.1206</v>
      </c>
      <c r="X828" s="174">
        <f t="shared" si="99"/>
        <v>132.47999999999999</v>
      </c>
      <c r="Y828" s="114">
        <f t="shared" si="100"/>
        <v>141.88999999999999</v>
      </c>
      <c r="Z828" s="181">
        <f>_xlfn.XLOOKUP(A828,'[1]DRG koeficienti'!$A:$A,'[1]DRG koeficienti'!$F:$F)</f>
        <v>0.12230000000000001</v>
      </c>
      <c r="AA828" s="177">
        <f t="shared" si="101"/>
        <v>154.73396000000002</v>
      </c>
      <c r="AB828" s="181">
        <f>_xlfn.XLOOKUP(A828,[2]KK_DRG_koef_2025a!$A:$A,[2]KK_DRG_koef_2025a!$AA:$AA)</f>
        <v>0.15629999999999999</v>
      </c>
      <c r="AC828" s="177">
        <f t="shared" si="102"/>
        <v>204.39819900000001</v>
      </c>
    </row>
    <row r="829" spans="1:29" x14ac:dyDescent="0.25">
      <c r="A829" s="23" t="s">
        <v>1609</v>
      </c>
      <c r="B829" s="24" t="s">
        <v>1610</v>
      </c>
      <c r="C829" s="24"/>
      <c r="D829" s="24" t="s">
        <v>1310</v>
      </c>
      <c r="E829" s="93" t="s">
        <v>1311</v>
      </c>
      <c r="F829" s="24" t="s">
        <v>1610</v>
      </c>
      <c r="G829" s="108">
        <v>0.107</v>
      </c>
      <c r="H829" s="109">
        <v>57.09</v>
      </c>
      <c r="I829" s="99" t="s">
        <v>2299</v>
      </c>
      <c r="J829" s="25">
        <v>45.68</v>
      </c>
      <c r="K829" s="108">
        <v>8.5999999999999993E-2</v>
      </c>
      <c r="L829" s="109">
        <v>46.53</v>
      </c>
      <c r="M829" s="25">
        <v>0.114</v>
      </c>
      <c r="N829" s="25">
        <v>75.37</v>
      </c>
      <c r="O829" s="108">
        <v>0.1168</v>
      </c>
      <c r="P829" s="109">
        <v>87.95</v>
      </c>
      <c r="Q829" s="108">
        <v>0.10780000000000001</v>
      </c>
      <c r="R829" s="115">
        <v>89.046034000000006</v>
      </c>
      <c r="S829" s="106">
        <f t="shared" si="106"/>
        <v>0.10780000000000001</v>
      </c>
      <c r="T829" s="114">
        <f t="shared" si="103"/>
        <v>89.046034000000006</v>
      </c>
      <c r="U829" s="106">
        <f t="shared" si="104"/>
        <v>0.10780000000000001</v>
      </c>
      <c r="V829" s="176">
        <f t="shared" si="105"/>
        <v>89.046034000000006</v>
      </c>
      <c r="W829" s="183">
        <v>0.1116</v>
      </c>
      <c r="X829" s="174">
        <f t="shared" si="99"/>
        <v>122.59</v>
      </c>
      <c r="Y829" s="114">
        <f t="shared" si="100"/>
        <v>131.31</v>
      </c>
      <c r="Z829" s="181">
        <f>_xlfn.XLOOKUP(A829,'[1]DRG koeficienti'!$A:$A,'[1]DRG koeficienti'!$F:$F)</f>
        <v>0.25840000000000002</v>
      </c>
      <c r="AA829" s="177">
        <f t="shared" si="101"/>
        <v>326.92768000000001</v>
      </c>
      <c r="AB829" s="181">
        <f>_xlfn.XLOOKUP(A829,[2]KK_DRG_koef_2025a!$A:$A,[2]KK_DRG_koef_2025a!$AA:$AA)</f>
        <v>8.8700000000000001E-2</v>
      </c>
      <c r="AC829" s="177">
        <f t="shared" si="102"/>
        <v>115.99565100000001</v>
      </c>
    </row>
    <row r="830" spans="1:29" ht="60" x14ac:dyDescent="0.25">
      <c r="A830" s="23" t="s">
        <v>1611</v>
      </c>
      <c r="B830" s="24" t="s">
        <v>1612</v>
      </c>
      <c r="C830" s="24"/>
      <c r="D830" s="24" t="s">
        <v>1326</v>
      </c>
      <c r="E830" s="93" t="s">
        <v>1327</v>
      </c>
      <c r="F830" s="24" t="s">
        <v>1612</v>
      </c>
      <c r="G830" s="108">
        <v>0.22459999999999999</v>
      </c>
      <c r="H830" s="109">
        <v>119.84</v>
      </c>
      <c r="I830" s="100">
        <v>0.1084</v>
      </c>
      <c r="J830" s="25">
        <v>59.16</v>
      </c>
      <c r="K830" s="108"/>
      <c r="L830" s="109"/>
      <c r="M830" s="25"/>
      <c r="N830" s="25"/>
      <c r="O830" s="108"/>
      <c r="P830" s="109"/>
      <c r="Q830" s="108">
        <v>0.1084</v>
      </c>
      <c r="R830" s="115">
        <v>89.541651999999999</v>
      </c>
      <c r="S830" s="106">
        <f t="shared" si="106"/>
        <v>0.1084</v>
      </c>
      <c r="T830" s="114">
        <f t="shared" si="103"/>
        <v>89.541651999999999</v>
      </c>
      <c r="U830" s="106">
        <f t="shared" si="104"/>
        <v>0.1084</v>
      </c>
      <c r="V830" s="176">
        <f t="shared" si="105"/>
        <v>89.541651999999999</v>
      </c>
      <c r="W830" s="183">
        <v>0.1133</v>
      </c>
      <c r="X830" s="174">
        <f t="shared" si="99"/>
        <v>124.46</v>
      </c>
      <c r="Y830" s="114">
        <f t="shared" si="100"/>
        <v>133.31</v>
      </c>
      <c r="Z830" s="181">
        <f>_xlfn.XLOOKUP(A830,'[1]DRG koeficienti'!$A:$A,'[1]DRG koeficienti'!$F:$F)</f>
        <v>0.1133</v>
      </c>
      <c r="AA830" s="177">
        <f t="shared" si="101"/>
        <v>143.34716</v>
      </c>
      <c r="AB830" s="181">
        <f>_xlfn.XLOOKUP(A830,[2]KK_DRG_koef_2025a!$A:$A,[2]KK_DRG_koef_2025a!$AA:$AA)</f>
        <v>0.1133</v>
      </c>
      <c r="AC830" s="177">
        <f t="shared" si="102"/>
        <v>148.165809</v>
      </c>
    </row>
    <row r="831" spans="1:29" ht="30" x14ac:dyDescent="0.25">
      <c r="A831" s="23" t="s">
        <v>1613</v>
      </c>
      <c r="B831" s="24" t="s">
        <v>1614</v>
      </c>
      <c r="C831" s="24"/>
      <c r="D831" s="24" t="s">
        <v>1404</v>
      </c>
      <c r="E831" s="93" t="s">
        <v>1405</v>
      </c>
      <c r="F831" s="24" t="s">
        <v>1614</v>
      </c>
      <c r="G831" s="108">
        <v>0.66410000000000002</v>
      </c>
      <c r="H831" s="109">
        <v>354.36</v>
      </c>
      <c r="I831" s="100">
        <v>6.0400000000000002E-2</v>
      </c>
      <c r="J831" s="25">
        <v>32.96</v>
      </c>
      <c r="K831" s="108">
        <v>0.67400000000000004</v>
      </c>
      <c r="L831" s="109">
        <v>364.68</v>
      </c>
      <c r="M831" s="25">
        <v>0.56369999999999998</v>
      </c>
      <c r="N831" s="25">
        <v>372.71</v>
      </c>
      <c r="O831" s="108">
        <v>0.61170000000000002</v>
      </c>
      <c r="P831" s="109">
        <v>460.59</v>
      </c>
      <c r="Q831" s="108">
        <v>0.32640000000000002</v>
      </c>
      <c r="R831" s="115">
        <v>269.61619200000001</v>
      </c>
      <c r="S831" s="106">
        <f t="shared" si="106"/>
        <v>0.32640000000000002</v>
      </c>
      <c r="T831" s="114">
        <f t="shared" si="103"/>
        <v>269.61619200000001</v>
      </c>
      <c r="U831" s="106">
        <f t="shared" si="104"/>
        <v>0.32640000000000002</v>
      </c>
      <c r="V831" s="176">
        <f t="shared" si="105"/>
        <v>269.61619200000001</v>
      </c>
      <c r="W831" s="183">
        <v>8.0299999999999996E-2</v>
      </c>
      <c r="X831" s="174">
        <f t="shared" si="99"/>
        <v>88.21</v>
      </c>
      <c r="Y831" s="114">
        <f t="shared" si="100"/>
        <v>94.48</v>
      </c>
      <c r="Z831" s="181">
        <f>_xlfn.XLOOKUP(A831,'[1]DRG koeficienti'!$A:$A,'[1]DRG koeficienti'!$F:$F)</f>
        <v>0.55920000000000003</v>
      </c>
      <c r="AA831" s="177">
        <f t="shared" si="101"/>
        <v>707.49984000000006</v>
      </c>
      <c r="AB831" s="181">
        <f>_xlfn.XLOOKUP(A831,[2]KK_DRG_koef_2025a!$A:$A,[2]KK_DRG_koef_2025a!$AA:$AA)</f>
        <v>0.2646</v>
      </c>
      <c r="AC831" s="177">
        <f t="shared" si="102"/>
        <v>346.02535799999998</v>
      </c>
    </row>
    <row r="832" spans="1:29" ht="30" x14ac:dyDescent="0.25">
      <c r="A832" s="23" t="s">
        <v>1615</v>
      </c>
      <c r="B832" s="24" t="s">
        <v>1616</v>
      </c>
      <c r="C832" s="24"/>
      <c r="D832" s="24" t="s">
        <v>738</v>
      </c>
      <c r="E832" s="93" t="s">
        <v>739</v>
      </c>
      <c r="F832" s="24" t="s">
        <v>1616</v>
      </c>
      <c r="G832" s="108">
        <v>0.32669999999999999</v>
      </c>
      <c r="H832" s="109">
        <v>174.32</v>
      </c>
      <c r="I832" s="99"/>
      <c r="J832" s="25"/>
      <c r="K832" s="108">
        <v>6.2100000000000002E-2</v>
      </c>
      <c r="L832" s="109">
        <v>33.6</v>
      </c>
      <c r="M832" s="25"/>
      <c r="N832" s="25"/>
      <c r="O832" s="108"/>
      <c r="P832" s="109"/>
      <c r="Q832" s="108">
        <v>6.2100000000000002E-2</v>
      </c>
      <c r="R832" s="115">
        <v>51.296463000000003</v>
      </c>
      <c r="S832" s="106">
        <f t="shared" si="106"/>
        <v>6.2100000000000002E-2</v>
      </c>
      <c r="T832" s="114">
        <f t="shared" si="103"/>
        <v>51.296463000000003</v>
      </c>
      <c r="U832" s="106">
        <f t="shared" si="104"/>
        <v>6.2100000000000002E-2</v>
      </c>
      <c r="V832" s="176">
        <f t="shared" si="105"/>
        <v>51.296463000000003</v>
      </c>
      <c r="W832" s="183">
        <v>6.2100000000000002E-2</v>
      </c>
      <c r="X832" s="174">
        <f t="shared" si="99"/>
        <v>68.22</v>
      </c>
      <c r="Y832" s="114">
        <f t="shared" si="100"/>
        <v>73.06</v>
      </c>
      <c r="Z832" s="181">
        <f>_xlfn.XLOOKUP(A832,'[1]DRG koeficienti'!$A:$A,'[1]DRG koeficienti'!$F:$F)</f>
        <v>6.2100000000000002E-2</v>
      </c>
      <c r="AA832" s="177">
        <f t="shared" si="101"/>
        <v>78.568920000000006</v>
      </c>
      <c r="AB832" s="181">
        <f>_xlfn.XLOOKUP(A832,[2]KK_DRG_koef_2025a!$A:$A,[2]KK_DRG_koef_2025a!$AA:$AA)</f>
        <v>6.2100000000000002E-2</v>
      </c>
      <c r="AC832" s="177">
        <f t="shared" si="102"/>
        <v>81.21003300000001</v>
      </c>
    </row>
    <row r="833" spans="1:29" ht="30.75" thickBot="1" x14ac:dyDescent="0.3">
      <c r="A833" s="32" t="s">
        <v>1617</v>
      </c>
      <c r="B833" s="33" t="s">
        <v>1618</v>
      </c>
      <c r="C833" s="33"/>
      <c r="D833" s="33" t="s">
        <v>1344</v>
      </c>
      <c r="E833" s="95" t="s">
        <v>1345</v>
      </c>
      <c r="F833" s="33" t="s">
        <v>1618</v>
      </c>
      <c r="G833" s="110">
        <v>0.2782</v>
      </c>
      <c r="H833" s="111">
        <v>148.44</v>
      </c>
      <c r="I833" s="101"/>
      <c r="J833" s="34"/>
      <c r="K833" s="110"/>
      <c r="L833" s="111"/>
      <c r="M833" s="34"/>
      <c r="N833" s="34"/>
      <c r="O833" s="110"/>
      <c r="P833" s="111"/>
      <c r="Q833" s="110">
        <v>0.2782</v>
      </c>
      <c r="R833" s="117">
        <v>229.801546</v>
      </c>
      <c r="S833" s="141">
        <f t="shared" si="106"/>
        <v>0.2782</v>
      </c>
      <c r="T833" s="142">
        <f t="shared" si="103"/>
        <v>229.801546</v>
      </c>
      <c r="U833" s="141">
        <f t="shared" si="104"/>
        <v>0.2782</v>
      </c>
      <c r="V833" s="180">
        <f t="shared" si="105"/>
        <v>229.801546</v>
      </c>
      <c r="W833" s="185">
        <v>0.2782</v>
      </c>
      <c r="X833" s="186">
        <f t="shared" si="99"/>
        <v>305.61</v>
      </c>
      <c r="Y833" s="142">
        <f t="shared" si="100"/>
        <v>327.32</v>
      </c>
      <c r="Z833" s="181">
        <f>_xlfn.XLOOKUP(A833,'[1]DRG koeficienti'!$A:$A,'[1]DRG koeficienti'!$F:$F)</f>
        <v>0.2782</v>
      </c>
      <c r="AA833" s="177">
        <f t="shared" si="101"/>
        <v>351.97864000000004</v>
      </c>
      <c r="AB833" s="181">
        <f>_xlfn.XLOOKUP(A833,[2]KK_DRG_koef_2025a!$A:$A,[2]KK_DRG_koef_2025a!$AA:$AA)</f>
        <v>0.2782</v>
      </c>
      <c r="AC833" s="177">
        <f t="shared" si="102"/>
        <v>363.81048600000003</v>
      </c>
    </row>
    <row r="834" spans="1:29" s="89" customFormat="1" ht="213" customHeight="1" x14ac:dyDescent="0.25">
      <c r="A834" s="118"/>
      <c r="B834" s="118"/>
      <c r="C834" s="118"/>
      <c r="D834" s="118"/>
      <c r="E834" s="118"/>
      <c r="F834" s="118"/>
      <c r="G834" s="119"/>
      <c r="H834" s="119"/>
      <c r="I834" s="120"/>
      <c r="J834" s="119"/>
      <c r="K834" s="119"/>
      <c r="L834" s="119"/>
      <c r="M834" s="119"/>
      <c r="N834" s="121"/>
      <c r="O834" s="119"/>
      <c r="P834" s="121" t="s">
        <v>2314</v>
      </c>
      <c r="Q834" s="121"/>
      <c r="R834" s="122" t="s">
        <v>2311</v>
      </c>
      <c r="T834" s="122" t="s">
        <v>2311</v>
      </c>
      <c r="U834" s="79"/>
      <c r="V834" s="122" t="s">
        <v>2391</v>
      </c>
      <c r="W834" s="170"/>
      <c r="X834" s="122" t="s">
        <v>2403</v>
      </c>
      <c r="Y834" s="122" t="s">
        <v>2404</v>
      </c>
      <c r="Z834" s="181"/>
      <c r="AA834" s="122" t="s">
        <v>2434</v>
      </c>
      <c r="AB834" s="181"/>
      <c r="AC834" s="122" t="s">
        <v>2452</v>
      </c>
    </row>
    <row r="835" spans="1:29" s="79" customFormat="1" x14ac:dyDescent="0.25">
      <c r="B835" s="80"/>
      <c r="C835" s="80"/>
      <c r="E835" s="80"/>
      <c r="F835" s="80"/>
      <c r="G835" s="81"/>
      <c r="H835" s="81"/>
      <c r="I835" s="82"/>
      <c r="J835" s="81"/>
      <c r="K835" s="81"/>
      <c r="L835" s="81"/>
      <c r="M835" s="81"/>
      <c r="N835" s="81"/>
      <c r="O835" s="81"/>
      <c r="P835" s="81"/>
      <c r="Q835" s="81"/>
      <c r="R835" s="83"/>
      <c r="W835" s="171"/>
      <c r="Z835" s="171"/>
      <c r="AB835" s="171"/>
    </row>
  </sheetData>
  <autoFilter ref="A4:AC834" xr:uid="{00000000-0001-0000-0000-000000000000}"/>
  <pageMargins left="0.7" right="0.7" top="0.75" bottom="0.75" header="0.3" footer="0.3"/>
  <pageSetup paperSize="9" scale="56" orientation="portrait"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10F2-AD48-441C-B872-6E3568E74A32}">
  <sheetPr>
    <tabColor rgb="FF92D050"/>
  </sheetPr>
  <dimension ref="A1:P49"/>
  <sheetViews>
    <sheetView workbookViewId="0">
      <selection activeCell="E54" sqref="E54"/>
    </sheetView>
  </sheetViews>
  <sheetFormatPr defaultColWidth="9.140625" defaultRowHeight="15" x14ac:dyDescent="0.25"/>
  <cols>
    <col min="1" max="1" width="15.140625" style="2" customWidth="1"/>
    <col min="2" max="2" width="40.42578125" style="2" bestFit="1" customWidth="1"/>
    <col min="3" max="3" width="7.7109375" style="2" bestFit="1" customWidth="1"/>
    <col min="4" max="7" width="9.140625" style="15"/>
    <col min="8" max="8" width="12.42578125" style="15" customWidth="1"/>
    <col min="9" max="9" width="10.7109375" style="15" customWidth="1"/>
    <col min="10" max="11" width="10.140625" style="15" customWidth="1"/>
    <col min="12" max="12" width="10.28515625" style="131" customWidth="1"/>
    <col min="13" max="13" width="11.28515625" style="15" customWidth="1"/>
    <col min="14" max="14" width="11.28515625" style="229" customWidth="1"/>
    <col min="15" max="15" width="9.7109375" style="229" customWidth="1"/>
    <col min="16" max="16" width="10.5703125" style="230" customWidth="1"/>
    <col min="17" max="16384" width="9.140625" style="15"/>
  </cols>
  <sheetData>
    <row r="1" spans="1:16" ht="16.5" x14ac:dyDescent="0.25">
      <c r="A1" s="14" t="s">
        <v>2367</v>
      </c>
      <c r="B1" s="14"/>
      <c r="C1" s="14"/>
      <c r="L1" s="15"/>
      <c r="N1" s="15"/>
      <c r="O1" s="15"/>
      <c r="P1" s="15"/>
    </row>
    <row r="2" spans="1:16" s="154" customFormat="1" x14ac:dyDescent="0.25">
      <c r="A2" s="154" t="s">
        <v>2374</v>
      </c>
      <c r="C2" s="157"/>
      <c r="D2" s="157"/>
      <c r="E2" s="157"/>
    </row>
    <row r="3" spans="1:16" s="154" customFormat="1" x14ac:dyDescent="0.25">
      <c r="A3" s="154" t="s">
        <v>2375</v>
      </c>
      <c r="C3" s="157"/>
      <c r="D3" s="157"/>
      <c r="E3" s="157"/>
    </row>
    <row r="5" spans="1:16" s="217" customFormat="1" ht="60" x14ac:dyDescent="0.25">
      <c r="A5" s="41" t="s">
        <v>1619</v>
      </c>
      <c r="B5" s="40" t="s">
        <v>2366</v>
      </c>
      <c r="C5" s="211" t="s">
        <v>2418</v>
      </c>
      <c r="D5" s="212" t="s">
        <v>2420</v>
      </c>
      <c r="E5" s="212" t="s">
        <v>2424</v>
      </c>
      <c r="F5" s="212" t="s">
        <v>2423</v>
      </c>
      <c r="G5" s="212" t="s">
        <v>2422</v>
      </c>
      <c r="H5" s="212" t="s">
        <v>2421</v>
      </c>
      <c r="I5" s="212" t="s">
        <v>2425</v>
      </c>
      <c r="J5" s="212" t="s">
        <v>2426</v>
      </c>
      <c r="K5" s="212" t="s">
        <v>2435</v>
      </c>
      <c r="L5" s="213" t="s">
        <v>2433</v>
      </c>
      <c r="M5" s="214" t="s">
        <v>2427</v>
      </c>
      <c r="N5" s="215" t="s">
        <v>2428</v>
      </c>
      <c r="O5" s="215" t="s">
        <v>2429</v>
      </c>
      <c r="P5" s="216" t="s">
        <v>2457</v>
      </c>
    </row>
    <row r="6" spans="1:16" x14ac:dyDescent="0.25">
      <c r="A6" s="218" t="s">
        <v>1621</v>
      </c>
      <c r="B6" s="1" t="s">
        <v>1648</v>
      </c>
      <c r="C6" s="3">
        <v>5</v>
      </c>
      <c r="D6" s="53">
        <v>533.59</v>
      </c>
      <c r="E6" s="53">
        <v>545.76</v>
      </c>
      <c r="F6" s="53">
        <v>541.07000000000005</v>
      </c>
      <c r="G6" s="53">
        <v>661.18</v>
      </c>
      <c r="H6" s="53">
        <v>752.96</v>
      </c>
      <c r="I6" s="53">
        <v>889.53</v>
      </c>
      <c r="J6" s="53">
        <v>1005.06</v>
      </c>
      <c r="K6" s="53">
        <v>1005.06</v>
      </c>
      <c r="L6" s="53">
        <v>1081.8753804127898</v>
      </c>
      <c r="M6" s="53">
        <v>1359.81</v>
      </c>
      <c r="N6" s="53">
        <v>1455.18</v>
      </c>
      <c r="O6" s="53">
        <v>1560.42</v>
      </c>
      <c r="P6" s="219">
        <v>1387.99</v>
      </c>
    </row>
    <row r="7" spans="1:16" x14ac:dyDescent="0.25">
      <c r="A7" s="1" t="s">
        <v>1623</v>
      </c>
      <c r="B7" s="1" t="s">
        <v>1650</v>
      </c>
      <c r="C7" s="3">
        <v>5</v>
      </c>
      <c r="D7" s="53">
        <v>533.59</v>
      </c>
      <c r="E7" s="53">
        <v>545.76</v>
      </c>
      <c r="F7" s="53">
        <v>541.07000000000005</v>
      </c>
      <c r="G7" s="53">
        <v>661.18</v>
      </c>
      <c r="H7" s="53">
        <v>752.96</v>
      </c>
      <c r="I7" s="53">
        <v>824.96</v>
      </c>
      <c r="J7" s="53">
        <v>911.34</v>
      </c>
      <c r="K7" s="53">
        <v>911.34</v>
      </c>
      <c r="L7" s="53">
        <v>919.39648510067218</v>
      </c>
      <c r="M7" s="220">
        <v>1223.46</v>
      </c>
      <c r="N7" s="53">
        <v>1312.76</v>
      </c>
      <c r="O7" s="53">
        <v>1408.02</v>
      </c>
      <c r="P7" s="219">
        <v>1353.18</v>
      </c>
    </row>
    <row r="8" spans="1:16" ht="15.75" thickBot="1" x14ac:dyDescent="0.3">
      <c r="A8" s="4" t="s">
        <v>1624</v>
      </c>
      <c r="B8" s="4" t="s">
        <v>1651</v>
      </c>
      <c r="C8" s="5">
        <v>5</v>
      </c>
      <c r="D8" s="221">
        <v>533.59</v>
      </c>
      <c r="E8" s="221">
        <v>545.76</v>
      </c>
      <c r="F8" s="221">
        <v>541.07000000000005</v>
      </c>
      <c r="G8" s="221">
        <v>661.18</v>
      </c>
      <c r="H8" s="221">
        <v>752.96</v>
      </c>
      <c r="I8" s="221">
        <v>1495.09</v>
      </c>
      <c r="J8" s="221">
        <v>1553.95</v>
      </c>
      <c r="K8" s="221">
        <v>1553.95</v>
      </c>
      <c r="L8" s="221">
        <v>1553.95</v>
      </c>
      <c r="M8" s="221">
        <v>1894.23</v>
      </c>
      <c r="N8" s="221">
        <v>2028.68</v>
      </c>
      <c r="O8" s="221">
        <v>2177.16</v>
      </c>
      <c r="P8" s="222">
        <v>2215.41</v>
      </c>
    </row>
    <row r="9" spans="1:16" x14ac:dyDescent="0.25">
      <c r="A9" s="6" t="s">
        <v>1627</v>
      </c>
      <c r="B9" s="6" t="s">
        <v>1654</v>
      </c>
      <c r="C9" s="7">
        <v>4</v>
      </c>
      <c r="D9" s="209">
        <v>533.59</v>
      </c>
      <c r="E9" s="209">
        <v>545.76</v>
      </c>
      <c r="F9" s="209">
        <v>541.07000000000005</v>
      </c>
      <c r="G9" s="209">
        <v>661.18</v>
      </c>
      <c r="H9" s="209">
        <v>752.96</v>
      </c>
      <c r="I9" s="209">
        <v>752.96</v>
      </c>
      <c r="J9" s="209">
        <v>826.03</v>
      </c>
      <c r="K9" s="209">
        <v>826.03</v>
      </c>
      <c r="L9" s="209">
        <v>900.94452569842338</v>
      </c>
      <c r="M9" s="223">
        <v>1098.51</v>
      </c>
      <c r="N9" s="209">
        <v>1176.57</v>
      </c>
      <c r="O9" s="209">
        <v>1265.2</v>
      </c>
      <c r="P9" s="209">
        <v>1307.7329999999999</v>
      </c>
    </row>
    <row r="10" spans="1:16" x14ac:dyDescent="0.25">
      <c r="A10" s="1" t="s">
        <v>1628</v>
      </c>
      <c r="B10" s="1" t="s">
        <v>1655</v>
      </c>
      <c r="C10" s="3">
        <v>4</v>
      </c>
      <c r="D10" s="53">
        <v>533.59</v>
      </c>
      <c r="E10" s="53">
        <v>545.76</v>
      </c>
      <c r="F10" s="53">
        <v>541.07000000000005</v>
      </c>
      <c r="G10" s="53">
        <v>661.18</v>
      </c>
      <c r="H10" s="53">
        <v>752.96</v>
      </c>
      <c r="I10" s="53">
        <v>752.96</v>
      </c>
      <c r="J10" s="53">
        <v>826.03</v>
      </c>
      <c r="K10" s="53">
        <v>826.03</v>
      </c>
      <c r="L10" s="53">
        <v>894.05787081805374</v>
      </c>
      <c r="M10" s="224">
        <v>1098.51</v>
      </c>
      <c r="N10" s="53">
        <v>1176.57</v>
      </c>
      <c r="O10" s="53">
        <v>1265.2</v>
      </c>
      <c r="P10" s="53">
        <v>1307.7329999999999</v>
      </c>
    </row>
    <row r="11" spans="1:16" x14ac:dyDescent="0.25">
      <c r="A11" s="1" t="s">
        <v>1629</v>
      </c>
      <c r="B11" s="1" t="s">
        <v>1656</v>
      </c>
      <c r="C11" s="3">
        <v>4</v>
      </c>
      <c r="D11" s="53">
        <v>533.59</v>
      </c>
      <c r="E11" s="53">
        <v>545.76</v>
      </c>
      <c r="F11" s="53">
        <v>541.07000000000005</v>
      </c>
      <c r="G11" s="53">
        <v>661.18</v>
      </c>
      <c r="H11" s="53">
        <v>752.96</v>
      </c>
      <c r="I11" s="53">
        <v>752.96</v>
      </c>
      <c r="J11" s="53">
        <v>826.03</v>
      </c>
      <c r="K11" s="53">
        <v>826.03</v>
      </c>
      <c r="L11" s="53">
        <v>897.15091214577012</v>
      </c>
      <c r="M11" s="224">
        <v>1098.51</v>
      </c>
      <c r="N11" s="53">
        <v>1176.57</v>
      </c>
      <c r="O11" s="53">
        <v>1265.2</v>
      </c>
      <c r="P11" s="53">
        <v>1307.7329999999999</v>
      </c>
    </row>
    <row r="12" spans="1:16" x14ac:dyDescent="0.25">
      <c r="A12" s="1" t="s">
        <v>1633</v>
      </c>
      <c r="B12" s="1" t="s">
        <v>1660</v>
      </c>
      <c r="C12" s="3">
        <v>4</v>
      </c>
      <c r="D12" s="53">
        <v>533.59</v>
      </c>
      <c r="E12" s="53">
        <v>545.76</v>
      </c>
      <c r="F12" s="53">
        <v>541.07000000000005</v>
      </c>
      <c r="G12" s="53">
        <v>661.18</v>
      </c>
      <c r="H12" s="53">
        <v>752.96</v>
      </c>
      <c r="I12" s="53">
        <v>752.96</v>
      </c>
      <c r="J12" s="53">
        <v>826.03</v>
      </c>
      <c r="K12" s="53">
        <v>826.03</v>
      </c>
      <c r="L12" s="53">
        <v>890.96335049396248</v>
      </c>
      <c r="M12" s="224">
        <v>1098.51</v>
      </c>
      <c r="N12" s="53">
        <v>1176.57</v>
      </c>
      <c r="O12" s="53">
        <v>1265.2</v>
      </c>
      <c r="P12" s="53">
        <v>1307.7329999999999</v>
      </c>
    </row>
    <row r="13" spans="1:16" x14ac:dyDescent="0.25">
      <c r="A13" s="1" t="s">
        <v>1634</v>
      </c>
      <c r="B13" s="1" t="s">
        <v>1661</v>
      </c>
      <c r="C13" s="3">
        <v>4</v>
      </c>
      <c r="D13" s="53">
        <v>533.59</v>
      </c>
      <c r="E13" s="53">
        <v>545.76</v>
      </c>
      <c r="F13" s="53">
        <v>541.07000000000005</v>
      </c>
      <c r="G13" s="53">
        <v>661.18</v>
      </c>
      <c r="H13" s="53">
        <v>752.96</v>
      </c>
      <c r="I13" s="53">
        <v>752.96</v>
      </c>
      <c r="J13" s="53">
        <v>826.03</v>
      </c>
      <c r="K13" s="53">
        <v>826.03</v>
      </c>
      <c r="L13" s="53">
        <v>894.20424286328875</v>
      </c>
      <c r="M13" s="224">
        <v>1098.51</v>
      </c>
      <c r="N13" s="53">
        <v>1176.57</v>
      </c>
      <c r="O13" s="53">
        <v>1265.2</v>
      </c>
      <c r="P13" s="53">
        <v>1307.7329999999999</v>
      </c>
    </row>
    <row r="14" spans="1:16" x14ac:dyDescent="0.25">
      <c r="A14" s="1" t="s">
        <v>1635</v>
      </c>
      <c r="B14" s="1" t="s">
        <v>1662</v>
      </c>
      <c r="C14" s="3">
        <v>4</v>
      </c>
      <c r="D14" s="53">
        <v>533.59</v>
      </c>
      <c r="E14" s="53">
        <v>545.76</v>
      </c>
      <c r="F14" s="53">
        <v>541.07000000000005</v>
      </c>
      <c r="G14" s="53">
        <v>661.18</v>
      </c>
      <c r="H14" s="53">
        <v>752.96</v>
      </c>
      <c r="I14" s="53">
        <v>752.96</v>
      </c>
      <c r="J14" s="53">
        <v>826.03</v>
      </c>
      <c r="K14" s="53">
        <v>826.03</v>
      </c>
      <c r="L14" s="53">
        <v>890.9072441870178</v>
      </c>
      <c r="M14" s="224">
        <v>1098.51</v>
      </c>
      <c r="N14" s="53">
        <v>1176.57</v>
      </c>
      <c r="O14" s="53">
        <v>1265.2</v>
      </c>
      <c r="P14" s="53">
        <v>1307.7329999999999</v>
      </c>
    </row>
    <row r="15" spans="1:16" x14ac:dyDescent="0.25">
      <c r="A15" s="218" t="s">
        <v>1636</v>
      </c>
      <c r="B15" s="1" t="s">
        <v>1663</v>
      </c>
      <c r="C15" s="3">
        <v>4</v>
      </c>
      <c r="D15" s="53">
        <v>533.59</v>
      </c>
      <c r="E15" s="53">
        <v>545.76</v>
      </c>
      <c r="F15" s="53">
        <v>541.07000000000005</v>
      </c>
      <c r="G15" s="53">
        <v>661.18</v>
      </c>
      <c r="H15" s="53">
        <v>752.96</v>
      </c>
      <c r="I15" s="53">
        <v>752.96</v>
      </c>
      <c r="J15" s="53">
        <v>826.03</v>
      </c>
      <c r="K15" s="53">
        <v>826.03</v>
      </c>
      <c r="L15" s="53">
        <v>893.53077550332989</v>
      </c>
      <c r="M15" s="224">
        <v>1098.51</v>
      </c>
      <c r="N15" s="53">
        <v>1176.57</v>
      </c>
      <c r="O15" s="53">
        <v>1265.2</v>
      </c>
      <c r="P15" s="53">
        <v>1307.7329999999999</v>
      </c>
    </row>
    <row r="16" spans="1:16" x14ac:dyDescent="0.25">
      <c r="A16" s="225" t="s">
        <v>1631</v>
      </c>
      <c r="B16" s="1" t="s">
        <v>1658</v>
      </c>
      <c r="C16" s="3">
        <v>3</v>
      </c>
      <c r="D16" s="53">
        <v>533.59</v>
      </c>
      <c r="E16" s="53">
        <v>545.76</v>
      </c>
      <c r="F16" s="53">
        <v>541.07000000000005</v>
      </c>
      <c r="G16" s="53">
        <v>661.18</v>
      </c>
      <c r="H16" s="53">
        <v>752.96</v>
      </c>
      <c r="I16" s="53">
        <v>752.96</v>
      </c>
      <c r="J16" s="53">
        <v>826.03</v>
      </c>
      <c r="K16" s="53">
        <v>826.03</v>
      </c>
      <c r="L16" s="53">
        <v>883.85211398254012</v>
      </c>
      <c r="M16" s="224">
        <v>1098.51</v>
      </c>
      <c r="N16" s="53">
        <v>1176.57</v>
      </c>
      <c r="O16" s="53">
        <v>1265.2</v>
      </c>
      <c r="P16" s="53">
        <v>1307.7329999999999</v>
      </c>
    </row>
    <row r="17" spans="1:16" x14ac:dyDescent="0.25">
      <c r="A17" s="1" t="s">
        <v>1638</v>
      </c>
      <c r="B17" s="1" t="s">
        <v>1665</v>
      </c>
      <c r="C17" s="3">
        <v>3</v>
      </c>
      <c r="D17" s="53">
        <v>533.59</v>
      </c>
      <c r="E17" s="53">
        <v>545.76</v>
      </c>
      <c r="F17" s="53">
        <v>541.07000000000005</v>
      </c>
      <c r="G17" s="53">
        <v>661.18</v>
      </c>
      <c r="H17" s="53">
        <v>752.96</v>
      </c>
      <c r="I17" s="53">
        <v>752.96</v>
      </c>
      <c r="J17" s="53">
        <v>826.03</v>
      </c>
      <c r="K17" s="53">
        <v>826.03</v>
      </c>
      <c r="L17" s="53">
        <v>890.51715381741394</v>
      </c>
      <c r="M17" s="224">
        <v>1098.51</v>
      </c>
      <c r="N17" s="53">
        <v>1176.57</v>
      </c>
      <c r="O17" s="53">
        <v>1265.2</v>
      </c>
      <c r="P17" s="53">
        <v>1307.7329999999999</v>
      </c>
    </row>
    <row r="18" spans="1:16" x14ac:dyDescent="0.25">
      <c r="A18" s="1" t="s">
        <v>1639</v>
      </c>
      <c r="B18" s="1" t="s">
        <v>1666</v>
      </c>
      <c r="C18" s="3">
        <v>3</v>
      </c>
      <c r="D18" s="53">
        <v>533.59</v>
      </c>
      <c r="E18" s="53">
        <v>545.76</v>
      </c>
      <c r="F18" s="53">
        <v>541.07000000000005</v>
      </c>
      <c r="G18" s="53">
        <v>661.18</v>
      </c>
      <c r="H18" s="53">
        <v>752.96</v>
      </c>
      <c r="I18" s="53">
        <v>752.96</v>
      </c>
      <c r="J18" s="53">
        <v>826.03</v>
      </c>
      <c r="K18" s="53">
        <v>826.03</v>
      </c>
      <c r="L18" s="53">
        <v>896.53282072876118</v>
      </c>
      <c r="M18" s="224">
        <v>1098.51</v>
      </c>
      <c r="N18" s="53">
        <v>1176.57</v>
      </c>
      <c r="O18" s="53">
        <v>1265.2</v>
      </c>
      <c r="P18" s="53">
        <v>1307.7329999999999</v>
      </c>
    </row>
    <row r="19" spans="1:16" x14ac:dyDescent="0.25">
      <c r="A19" s="1" t="s">
        <v>1640</v>
      </c>
      <c r="B19" s="1" t="s">
        <v>1667</v>
      </c>
      <c r="C19" s="3">
        <v>3</v>
      </c>
      <c r="D19" s="53">
        <v>533.59</v>
      </c>
      <c r="E19" s="53">
        <v>545.76</v>
      </c>
      <c r="F19" s="53">
        <v>541.07000000000005</v>
      </c>
      <c r="G19" s="53">
        <v>661.18</v>
      </c>
      <c r="H19" s="53">
        <v>752.96</v>
      </c>
      <c r="I19" s="53">
        <v>752.96</v>
      </c>
      <c r="J19" s="53">
        <v>826.03</v>
      </c>
      <c r="K19" s="53">
        <v>826.03</v>
      </c>
      <c r="L19" s="53">
        <v>897.59195783654263</v>
      </c>
      <c r="M19" s="224">
        <v>1098.51</v>
      </c>
      <c r="N19" s="53">
        <v>1176.57</v>
      </c>
      <c r="O19" s="53">
        <v>1265.2</v>
      </c>
      <c r="P19" s="53">
        <v>1307.7329999999999</v>
      </c>
    </row>
    <row r="20" spans="1:16" x14ac:dyDescent="0.25">
      <c r="A20" s="1" t="s">
        <v>1642</v>
      </c>
      <c r="B20" s="1" t="s">
        <v>1669</v>
      </c>
      <c r="C20" s="3">
        <v>3</v>
      </c>
      <c r="D20" s="53">
        <v>533.59</v>
      </c>
      <c r="E20" s="53">
        <v>545.76</v>
      </c>
      <c r="F20" s="53">
        <v>541.07000000000005</v>
      </c>
      <c r="G20" s="53">
        <v>661.18</v>
      </c>
      <c r="H20" s="53">
        <v>752.96</v>
      </c>
      <c r="I20" s="53">
        <v>752.96</v>
      </c>
      <c r="J20" s="53">
        <v>826.03</v>
      </c>
      <c r="K20" s="53">
        <v>826.03</v>
      </c>
      <c r="L20" s="53">
        <v>883.85209999999995</v>
      </c>
      <c r="M20" s="224">
        <v>1098.51</v>
      </c>
      <c r="N20" s="53">
        <v>1176.57</v>
      </c>
      <c r="O20" s="53">
        <v>1265.2</v>
      </c>
      <c r="P20" s="53">
        <v>1307.7329999999999</v>
      </c>
    </row>
    <row r="21" spans="1:16" x14ac:dyDescent="0.25">
      <c r="A21" s="1" t="s">
        <v>1643</v>
      </c>
      <c r="B21" s="1" t="s">
        <v>1670</v>
      </c>
      <c r="C21" s="3">
        <v>3</v>
      </c>
      <c r="D21" s="53">
        <v>533.59</v>
      </c>
      <c r="E21" s="53">
        <v>545.76</v>
      </c>
      <c r="F21" s="53">
        <v>541.07000000000005</v>
      </c>
      <c r="G21" s="53">
        <v>661.18</v>
      </c>
      <c r="H21" s="53">
        <v>752.96</v>
      </c>
      <c r="I21" s="53">
        <v>752.96</v>
      </c>
      <c r="J21" s="53">
        <v>826.03</v>
      </c>
      <c r="K21" s="53">
        <v>826.03</v>
      </c>
      <c r="L21" s="53">
        <v>883.85189338198279</v>
      </c>
      <c r="M21" s="224">
        <v>1098.51</v>
      </c>
      <c r="N21" s="53">
        <v>1176.57</v>
      </c>
      <c r="O21" s="53">
        <v>1265.2</v>
      </c>
      <c r="P21" s="53">
        <v>1307.7329999999999</v>
      </c>
    </row>
    <row r="22" spans="1:16" x14ac:dyDescent="0.25">
      <c r="A22" s="1" t="s">
        <v>1644</v>
      </c>
      <c r="B22" s="1" t="s">
        <v>1671</v>
      </c>
      <c r="C22" s="3">
        <v>3</v>
      </c>
      <c r="D22" s="53">
        <v>533.59</v>
      </c>
      <c r="E22" s="53">
        <v>545.76</v>
      </c>
      <c r="F22" s="53">
        <v>541.07000000000005</v>
      </c>
      <c r="G22" s="53">
        <v>661.18</v>
      </c>
      <c r="H22" s="53">
        <v>752.96</v>
      </c>
      <c r="I22" s="53">
        <v>752.96</v>
      </c>
      <c r="J22" s="53">
        <v>826.03</v>
      </c>
      <c r="K22" s="53">
        <v>826.03</v>
      </c>
      <c r="L22" s="53">
        <v>883.85209999999995</v>
      </c>
      <c r="M22" s="224">
        <v>1098.51</v>
      </c>
      <c r="N22" s="53">
        <v>1176.57</v>
      </c>
      <c r="O22" s="53">
        <v>1265.2</v>
      </c>
      <c r="P22" s="53">
        <v>1307.7329999999999</v>
      </c>
    </row>
    <row r="23" spans="1:16" x14ac:dyDescent="0.25">
      <c r="A23" s="1" t="s">
        <v>1637</v>
      </c>
      <c r="B23" s="1" t="s">
        <v>1664</v>
      </c>
      <c r="C23" s="3">
        <v>2</v>
      </c>
      <c r="D23" s="53">
        <v>533.59</v>
      </c>
      <c r="E23" s="53">
        <v>545.76</v>
      </c>
      <c r="F23" s="53">
        <v>541.07000000000005</v>
      </c>
      <c r="G23" s="53">
        <v>661.18</v>
      </c>
      <c r="H23" s="53">
        <v>752.96</v>
      </c>
      <c r="I23" s="53">
        <v>752.96</v>
      </c>
      <c r="J23" s="53">
        <v>826.03</v>
      </c>
      <c r="K23" s="53">
        <v>826.03</v>
      </c>
      <c r="L23" s="53">
        <v>883.85209999999995</v>
      </c>
      <c r="M23" s="224">
        <v>1098.51</v>
      </c>
      <c r="N23" s="53">
        <v>1176.57</v>
      </c>
      <c r="O23" s="53">
        <v>1265.2</v>
      </c>
      <c r="P23" s="53">
        <v>1307.7329999999999</v>
      </c>
    </row>
    <row r="24" spans="1:16" x14ac:dyDescent="0.25">
      <c r="A24" s="1" t="s">
        <v>1641</v>
      </c>
      <c r="B24" s="1" t="s">
        <v>1668</v>
      </c>
      <c r="C24" s="3">
        <v>2</v>
      </c>
      <c r="D24" s="53">
        <v>533.59</v>
      </c>
      <c r="E24" s="53">
        <v>545.76</v>
      </c>
      <c r="F24" s="53">
        <v>541.07000000000005</v>
      </c>
      <c r="G24" s="53">
        <v>661.18</v>
      </c>
      <c r="H24" s="53">
        <v>752.96</v>
      </c>
      <c r="I24" s="53">
        <v>752.96</v>
      </c>
      <c r="J24" s="53">
        <v>826.03</v>
      </c>
      <c r="K24" s="53">
        <v>826.03</v>
      </c>
      <c r="L24" s="53">
        <v>883.85209999999995</v>
      </c>
      <c r="M24" s="224">
        <v>1098.51</v>
      </c>
      <c r="N24" s="53">
        <v>1176.57</v>
      </c>
      <c r="O24" s="53">
        <v>1265.2</v>
      </c>
      <c r="P24" s="53">
        <v>1307.7329999999999</v>
      </c>
    </row>
    <row r="25" spans="1:16" x14ac:dyDescent="0.25">
      <c r="A25" s="1" t="s">
        <v>1645</v>
      </c>
      <c r="B25" s="1" t="s">
        <v>1672</v>
      </c>
      <c r="C25" s="3">
        <v>2</v>
      </c>
      <c r="D25" s="53">
        <v>533.59</v>
      </c>
      <c r="E25" s="53">
        <v>545.76</v>
      </c>
      <c r="F25" s="53">
        <v>541.07000000000005</v>
      </c>
      <c r="G25" s="53">
        <v>661.18</v>
      </c>
      <c r="H25" s="53">
        <v>752.96</v>
      </c>
      <c r="I25" s="53">
        <v>752.96</v>
      </c>
      <c r="J25" s="53">
        <v>826.03</v>
      </c>
      <c r="K25" s="53">
        <v>826.03</v>
      </c>
      <c r="L25" s="53">
        <v>897.46282443295831</v>
      </c>
      <c r="M25" s="224">
        <v>1098.51</v>
      </c>
      <c r="N25" s="53">
        <v>1176.57</v>
      </c>
      <c r="O25" s="53">
        <v>1265.2</v>
      </c>
      <c r="P25" s="53">
        <v>1307.7329999999999</v>
      </c>
    </row>
    <row r="26" spans="1:16" x14ac:dyDescent="0.25">
      <c r="A26" s="1" t="s">
        <v>1646</v>
      </c>
      <c r="B26" s="1" t="s">
        <v>1673</v>
      </c>
      <c r="C26" s="3">
        <v>2</v>
      </c>
      <c r="D26" s="53">
        <v>533.59</v>
      </c>
      <c r="E26" s="53">
        <v>545.76</v>
      </c>
      <c r="F26" s="53">
        <v>541.07000000000005</v>
      </c>
      <c r="G26" s="53">
        <v>661.18</v>
      </c>
      <c r="H26" s="53">
        <v>752.96</v>
      </c>
      <c r="I26" s="53">
        <v>752.96</v>
      </c>
      <c r="J26" s="53">
        <v>826.03</v>
      </c>
      <c r="K26" s="53">
        <v>826.03</v>
      </c>
      <c r="L26" s="53">
        <v>896.61738266514465</v>
      </c>
      <c r="M26" s="224">
        <v>1098.51</v>
      </c>
      <c r="N26" s="53">
        <v>1176.57</v>
      </c>
      <c r="O26" s="53">
        <v>1265.2</v>
      </c>
      <c r="P26" s="53">
        <v>1307.7329999999999</v>
      </c>
    </row>
    <row r="27" spans="1:16" x14ac:dyDescent="0.25">
      <c r="A27" s="1" t="s">
        <v>1674</v>
      </c>
      <c r="B27" s="1" t="s">
        <v>1679</v>
      </c>
      <c r="C27" s="3">
        <v>1</v>
      </c>
      <c r="D27" s="53">
        <v>533.59</v>
      </c>
      <c r="E27" s="53">
        <v>545.76</v>
      </c>
      <c r="F27" s="53">
        <v>541.07000000000005</v>
      </c>
      <c r="G27" s="53">
        <v>661.18</v>
      </c>
      <c r="H27" s="53">
        <v>752.96</v>
      </c>
      <c r="I27" s="53">
        <v>752.96</v>
      </c>
      <c r="J27" s="53">
        <v>826.03</v>
      </c>
      <c r="K27" s="53">
        <v>826.03</v>
      </c>
      <c r="L27" s="53">
        <v>914.72566698368144</v>
      </c>
      <c r="M27" s="224">
        <v>1098.51</v>
      </c>
      <c r="N27" s="53">
        <v>1176.57</v>
      </c>
      <c r="O27" s="53">
        <v>1265.2</v>
      </c>
      <c r="P27" s="53">
        <v>1307.7329999999999</v>
      </c>
    </row>
    <row r="28" spans="1:16" x14ac:dyDescent="0.25">
      <c r="A28" s="1" t="s">
        <v>1675</v>
      </c>
      <c r="B28" s="1" t="s">
        <v>1680</v>
      </c>
      <c r="C28" s="3">
        <v>1</v>
      </c>
      <c r="D28" s="53">
        <v>533.59</v>
      </c>
      <c r="E28" s="53">
        <v>545.76</v>
      </c>
      <c r="F28" s="53">
        <v>541.07000000000005</v>
      </c>
      <c r="G28" s="53">
        <v>661.18</v>
      </c>
      <c r="H28" s="53">
        <v>752.96</v>
      </c>
      <c r="I28" s="53">
        <v>752.96</v>
      </c>
      <c r="J28" s="53">
        <v>826.03</v>
      </c>
      <c r="K28" s="53">
        <v>826.03</v>
      </c>
      <c r="L28" s="53">
        <v>925.91647873498857</v>
      </c>
      <c r="M28" s="224">
        <v>1098.51</v>
      </c>
      <c r="N28" s="53">
        <v>1176.57</v>
      </c>
      <c r="O28" s="53">
        <v>1265.2</v>
      </c>
      <c r="P28" s="53">
        <v>1307.7329999999999</v>
      </c>
    </row>
    <row r="29" spans="1:16" x14ac:dyDescent="0.25">
      <c r="A29" s="226" t="s">
        <v>1676</v>
      </c>
      <c r="B29" s="1" t="s">
        <v>1681</v>
      </c>
      <c r="C29" s="3">
        <v>1</v>
      </c>
      <c r="D29" s="53">
        <v>533.59</v>
      </c>
      <c r="E29" s="53">
        <v>545.76</v>
      </c>
      <c r="F29" s="53">
        <v>541.07000000000005</v>
      </c>
      <c r="G29" s="53">
        <v>661.18</v>
      </c>
      <c r="H29" s="53">
        <v>752.96</v>
      </c>
      <c r="I29" s="53">
        <v>752.96</v>
      </c>
      <c r="J29" s="53">
        <v>826.03</v>
      </c>
      <c r="K29" s="53">
        <v>826.03</v>
      </c>
      <c r="L29" s="53">
        <v>826.03000000000009</v>
      </c>
      <c r="M29" s="224">
        <v>1098.51</v>
      </c>
      <c r="N29" s="53">
        <v>1176.57</v>
      </c>
      <c r="O29" s="53">
        <v>1265.2</v>
      </c>
      <c r="P29" s="53">
        <v>1307.7329999999999</v>
      </c>
    </row>
    <row r="30" spans="1:16" x14ac:dyDescent="0.25">
      <c r="A30" s="1" t="s">
        <v>1677</v>
      </c>
      <c r="B30" s="1" t="s">
        <v>1682</v>
      </c>
      <c r="C30" s="3">
        <v>1</v>
      </c>
      <c r="D30" s="53">
        <v>533.59</v>
      </c>
      <c r="E30" s="53">
        <v>545.76</v>
      </c>
      <c r="F30" s="53">
        <v>541.07000000000005</v>
      </c>
      <c r="G30" s="53">
        <v>661.18</v>
      </c>
      <c r="H30" s="53">
        <v>752.96</v>
      </c>
      <c r="I30" s="53">
        <v>752.96</v>
      </c>
      <c r="J30" s="53">
        <v>826.03</v>
      </c>
      <c r="K30" s="53">
        <v>826.03</v>
      </c>
      <c r="L30" s="53">
        <v>931.28923789887017</v>
      </c>
      <c r="M30" s="224">
        <v>1098.51</v>
      </c>
      <c r="N30" s="53">
        <v>1176.57</v>
      </c>
      <c r="O30" s="53">
        <v>1265.2</v>
      </c>
      <c r="P30" s="53">
        <v>1307.7329999999999</v>
      </c>
    </row>
    <row r="31" spans="1:16" x14ac:dyDescent="0.25">
      <c r="A31" s="1" t="s">
        <v>1678</v>
      </c>
      <c r="B31" s="1" t="s">
        <v>1683</v>
      </c>
      <c r="C31" s="3">
        <v>1</v>
      </c>
      <c r="D31" s="53">
        <v>533.59</v>
      </c>
      <c r="E31" s="53">
        <v>545.76</v>
      </c>
      <c r="F31" s="53">
        <v>541.07000000000005</v>
      </c>
      <c r="G31" s="53">
        <v>661.18</v>
      </c>
      <c r="H31" s="53">
        <v>752.96</v>
      </c>
      <c r="I31" s="53">
        <v>752.96</v>
      </c>
      <c r="J31" s="53">
        <v>826.03</v>
      </c>
      <c r="K31" s="53">
        <v>826.03</v>
      </c>
      <c r="L31" s="53">
        <v>908.9550462337038</v>
      </c>
      <c r="M31" s="224">
        <v>1098.51</v>
      </c>
      <c r="N31" s="53">
        <v>1176.57</v>
      </c>
      <c r="O31" s="53">
        <v>1265.2</v>
      </c>
      <c r="P31" s="53">
        <v>1307.7329999999999</v>
      </c>
    </row>
    <row r="32" spans="1:16" x14ac:dyDescent="0.25">
      <c r="A32" s="1" t="s">
        <v>1622</v>
      </c>
      <c r="B32" s="1" t="s">
        <v>1649</v>
      </c>
      <c r="C32" s="3" t="s">
        <v>1685</v>
      </c>
      <c r="D32" s="53">
        <v>533.59</v>
      </c>
      <c r="E32" s="53">
        <v>545.76</v>
      </c>
      <c r="F32" s="53">
        <v>541.07000000000005</v>
      </c>
      <c r="G32" s="53">
        <v>661.18</v>
      </c>
      <c r="H32" s="53">
        <v>752.96</v>
      </c>
      <c r="I32" s="53">
        <v>752.96</v>
      </c>
      <c r="J32" s="53">
        <v>826.03</v>
      </c>
      <c r="K32" s="53">
        <v>826.03</v>
      </c>
      <c r="L32" s="53">
        <v>883.85209999999995</v>
      </c>
      <c r="M32" s="224">
        <v>1098.51</v>
      </c>
      <c r="N32" s="53">
        <v>1176.57</v>
      </c>
      <c r="O32" s="53">
        <v>1265.2</v>
      </c>
      <c r="P32" s="53">
        <v>1307.7329999999999</v>
      </c>
    </row>
    <row r="33" spans="1:16" x14ac:dyDescent="0.25">
      <c r="A33" s="1" t="s">
        <v>1626</v>
      </c>
      <c r="B33" s="1" t="s">
        <v>1653</v>
      </c>
      <c r="C33" s="3" t="s">
        <v>1685</v>
      </c>
      <c r="D33" s="53">
        <v>533.59</v>
      </c>
      <c r="E33" s="53">
        <v>545.76</v>
      </c>
      <c r="F33" s="53">
        <v>541.07000000000005</v>
      </c>
      <c r="G33" s="53">
        <v>661.18</v>
      </c>
      <c r="H33" s="53">
        <v>752.96</v>
      </c>
      <c r="I33" s="53">
        <v>752.96</v>
      </c>
      <c r="J33" s="53">
        <v>826.03</v>
      </c>
      <c r="K33" s="53">
        <v>826.03</v>
      </c>
      <c r="L33" s="53">
        <v>883.85209999999984</v>
      </c>
      <c r="M33" s="224">
        <v>1098.51</v>
      </c>
      <c r="N33" s="53">
        <v>1176.57</v>
      </c>
      <c r="O33" s="53">
        <v>1265.2</v>
      </c>
      <c r="P33" s="53">
        <v>1307.7329999999999</v>
      </c>
    </row>
    <row r="34" spans="1:16" x14ac:dyDescent="0.25">
      <c r="A34" s="1" t="s">
        <v>1630</v>
      </c>
      <c r="B34" s="1" t="s">
        <v>1657</v>
      </c>
      <c r="C34" s="3" t="s">
        <v>1685</v>
      </c>
      <c r="D34" s="53">
        <v>533.59</v>
      </c>
      <c r="E34" s="53">
        <v>545.76</v>
      </c>
      <c r="F34" s="53">
        <v>541.07000000000005</v>
      </c>
      <c r="G34" s="53">
        <v>661.18</v>
      </c>
      <c r="H34" s="53">
        <v>752.96</v>
      </c>
      <c r="I34" s="53">
        <v>752.96</v>
      </c>
      <c r="J34" s="53">
        <v>826.03</v>
      </c>
      <c r="K34" s="53"/>
      <c r="L34" s="53"/>
      <c r="M34" s="224"/>
      <c r="N34" s="53"/>
      <c r="O34" s="53"/>
      <c r="P34" s="53"/>
    </row>
    <row r="35" spans="1:16" x14ac:dyDescent="0.25">
      <c r="A35" s="1" t="s">
        <v>1625</v>
      </c>
      <c r="B35" s="1" t="s">
        <v>1652</v>
      </c>
      <c r="C35" s="3" t="s">
        <v>1684</v>
      </c>
      <c r="D35" s="53">
        <v>533.59</v>
      </c>
      <c r="E35" s="53">
        <v>545.76</v>
      </c>
      <c r="F35" s="53">
        <v>541.07000000000005</v>
      </c>
      <c r="G35" s="53">
        <v>661.18</v>
      </c>
      <c r="H35" s="53">
        <v>752.96</v>
      </c>
      <c r="I35" s="53">
        <v>752.96</v>
      </c>
      <c r="J35" s="53">
        <v>826.03</v>
      </c>
      <c r="K35" s="53">
        <v>826.03</v>
      </c>
      <c r="L35" s="53">
        <v>883.85209999999995</v>
      </c>
      <c r="M35" s="224">
        <v>1098.51</v>
      </c>
      <c r="N35" s="53">
        <v>1176.57</v>
      </c>
      <c r="O35" s="53">
        <v>1265.2</v>
      </c>
      <c r="P35" s="53">
        <v>1307.7329999999999</v>
      </c>
    </row>
    <row r="36" spans="1:16" x14ac:dyDescent="0.25">
      <c r="A36" s="1" t="s">
        <v>1632</v>
      </c>
      <c r="B36" s="1" t="s">
        <v>1659</v>
      </c>
      <c r="C36" s="3" t="s">
        <v>1684</v>
      </c>
      <c r="D36" s="53">
        <v>533.59</v>
      </c>
      <c r="E36" s="53">
        <v>545.76</v>
      </c>
      <c r="F36" s="53">
        <v>541.07000000000005</v>
      </c>
      <c r="G36" s="53">
        <v>661.18</v>
      </c>
      <c r="H36" s="53">
        <v>752.96</v>
      </c>
      <c r="I36" s="53">
        <v>752.96</v>
      </c>
      <c r="J36" s="53">
        <v>826.03</v>
      </c>
      <c r="K36" s="53">
        <v>826.03</v>
      </c>
      <c r="L36" s="53"/>
      <c r="M36" s="224"/>
      <c r="N36" s="53"/>
      <c r="O36" s="53"/>
      <c r="P36" s="53"/>
    </row>
    <row r="37" spans="1:16" x14ac:dyDescent="0.25">
      <c r="A37" s="226" t="s">
        <v>2416</v>
      </c>
      <c r="B37" s="227" t="s">
        <v>2417</v>
      </c>
      <c r="C37" s="228" t="s">
        <v>1684</v>
      </c>
      <c r="D37" s="53"/>
      <c r="E37" s="53"/>
      <c r="F37" s="53"/>
      <c r="G37" s="53"/>
      <c r="H37" s="53"/>
      <c r="I37" s="53"/>
      <c r="J37" s="53"/>
      <c r="K37" s="53"/>
      <c r="L37" s="53"/>
      <c r="M37" s="53"/>
      <c r="N37" s="53"/>
      <c r="O37" s="53">
        <v>1265.2</v>
      </c>
      <c r="P37" s="53">
        <v>1307.7329999999999</v>
      </c>
    </row>
    <row r="38" spans="1:16" x14ac:dyDescent="0.25">
      <c r="A38" s="1" t="s">
        <v>2338</v>
      </c>
      <c r="B38" s="1" t="s">
        <v>2339</v>
      </c>
      <c r="C38" s="3" t="s">
        <v>2419</v>
      </c>
      <c r="D38" s="53"/>
      <c r="E38" s="53"/>
      <c r="F38" s="53"/>
      <c r="G38" s="53"/>
      <c r="H38" s="53"/>
      <c r="I38" s="53"/>
      <c r="J38" s="53"/>
      <c r="K38" s="53">
        <v>826.03</v>
      </c>
      <c r="L38" s="53">
        <v>826.02999999999986</v>
      </c>
      <c r="M38" s="224">
        <v>1098.51</v>
      </c>
      <c r="N38" s="53">
        <v>1176.57</v>
      </c>
      <c r="O38" s="53">
        <v>1265.2</v>
      </c>
      <c r="P38" s="53">
        <v>1307.7329999999999</v>
      </c>
    </row>
    <row r="39" spans="1:16" x14ac:dyDescent="0.25">
      <c r="A39" s="1" t="s">
        <v>2342</v>
      </c>
      <c r="B39" s="1" t="s">
        <v>2343</v>
      </c>
      <c r="C39" s="3" t="s">
        <v>2419</v>
      </c>
      <c r="D39" s="53"/>
      <c r="E39" s="53"/>
      <c r="F39" s="53"/>
      <c r="G39" s="53"/>
      <c r="H39" s="53"/>
      <c r="I39" s="53"/>
      <c r="J39" s="53"/>
      <c r="K39" s="53">
        <v>826.03</v>
      </c>
      <c r="L39" s="53"/>
      <c r="M39" s="53"/>
      <c r="N39" s="53"/>
      <c r="O39" s="53">
        <v>1265.2</v>
      </c>
      <c r="P39" s="53">
        <v>1307.7329999999999</v>
      </c>
    </row>
    <row r="40" spans="1:16" x14ac:dyDescent="0.25">
      <c r="A40" s="1" t="s">
        <v>2340</v>
      </c>
      <c r="B40" s="1" t="s">
        <v>2341</v>
      </c>
      <c r="C40" s="3" t="s">
        <v>2419</v>
      </c>
      <c r="D40" s="53"/>
      <c r="E40" s="53"/>
      <c r="F40" s="53"/>
      <c r="G40" s="53"/>
      <c r="H40" s="53"/>
      <c r="I40" s="53"/>
      <c r="J40" s="53"/>
      <c r="K40" s="53">
        <v>826.03</v>
      </c>
      <c r="L40" s="53"/>
      <c r="M40" s="53"/>
      <c r="N40" s="53"/>
      <c r="O40" s="53">
        <v>1265.2</v>
      </c>
      <c r="P40" s="53">
        <v>1307.7329999999999</v>
      </c>
    </row>
    <row r="43" spans="1:16" x14ac:dyDescent="0.25">
      <c r="A43" s="237" t="s">
        <v>2432</v>
      </c>
      <c r="B43" s="237"/>
      <c r="C43" s="237"/>
      <c r="D43" s="2"/>
      <c r="E43" s="2"/>
      <c r="F43" s="2"/>
      <c r="G43" s="2"/>
      <c r="H43" s="2"/>
      <c r="I43" s="2"/>
      <c r="J43" s="2"/>
    </row>
    <row r="44" spans="1:16" ht="29.25" customHeight="1" x14ac:dyDescent="0.25">
      <c r="A44" s="238" t="s">
        <v>2430</v>
      </c>
      <c r="B44" s="238"/>
      <c r="C44" s="238"/>
      <c r="D44" s="238"/>
      <c r="E44" s="238"/>
      <c r="F44" s="238"/>
      <c r="G44" s="238"/>
      <c r="H44" s="238"/>
      <c r="I44" s="238"/>
      <c r="J44" s="238"/>
    </row>
    <row r="45" spans="1:16" x14ac:dyDescent="0.25">
      <c r="A45" s="210"/>
      <c r="B45" s="239" t="s">
        <v>2431</v>
      </c>
      <c r="C45" s="237"/>
      <c r="D45" s="237"/>
      <c r="E45" s="237"/>
      <c r="F45" s="237"/>
      <c r="G45" s="237"/>
      <c r="H45" s="237"/>
      <c r="I45" s="237"/>
      <c r="J45" s="237"/>
    </row>
    <row r="46" spans="1:16" x14ac:dyDescent="0.25">
      <c r="A46" s="15"/>
      <c r="B46" s="239"/>
      <c r="C46" s="237"/>
      <c r="D46" s="237"/>
      <c r="E46" s="237"/>
      <c r="F46" s="237"/>
      <c r="G46" s="237"/>
      <c r="H46" s="237"/>
      <c r="I46" s="237"/>
      <c r="J46" s="237"/>
    </row>
    <row r="47" spans="1:16" ht="35.25" x14ac:dyDescent="0.25">
      <c r="A47" s="231"/>
      <c r="B47" s="239"/>
      <c r="C47" s="237"/>
      <c r="D47" s="237"/>
      <c r="E47" s="237"/>
      <c r="F47" s="237"/>
      <c r="G47" s="237"/>
      <c r="H47" s="237"/>
      <c r="I47" s="237"/>
      <c r="J47" s="237"/>
    </row>
    <row r="49" spans="1:1" x14ac:dyDescent="0.25">
      <c r="A49" s="230" t="s">
        <v>2458</v>
      </c>
    </row>
  </sheetData>
  <mergeCells count="11">
    <mergeCell ref="J45:J47"/>
    <mergeCell ref="A43:C43"/>
    <mergeCell ref="A44:J44"/>
    <mergeCell ref="B45:B47"/>
    <mergeCell ref="C45:C47"/>
    <mergeCell ref="D45:D47"/>
    <mergeCell ref="E45:E47"/>
    <mergeCell ref="F45:F47"/>
    <mergeCell ref="G45:G47"/>
    <mergeCell ref="H45:H47"/>
    <mergeCell ref="I45:I4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EE1E-C7EA-486A-A34F-4C8211B9B76A}">
  <sheetPr>
    <tabColor rgb="FF92D050"/>
  </sheetPr>
  <dimension ref="A1:O44"/>
  <sheetViews>
    <sheetView tabSelected="1" workbookViewId="0">
      <selection activeCell="H43" sqref="H43"/>
    </sheetView>
  </sheetViews>
  <sheetFormatPr defaultRowHeight="15" x14ac:dyDescent="0.25"/>
  <cols>
    <col min="1" max="1" width="14" customWidth="1"/>
    <col min="2" max="2" width="38.5703125" bestFit="1" customWidth="1"/>
    <col min="4" max="9" width="11.28515625" customWidth="1"/>
    <col min="10" max="12" width="12.28515625" customWidth="1"/>
    <col min="13" max="13" width="12.140625" customWidth="1"/>
    <col min="14" max="15" width="11.28515625" customWidth="1"/>
  </cols>
  <sheetData>
    <row r="1" spans="1:15" x14ac:dyDescent="0.25">
      <c r="A1" s="47" t="s">
        <v>2308</v>
      </c>
      <c r="B1" s="47"/>
      <c r="C1" s="15"/>
      <c r="D1" s="15"/>
      <c r="E1" s="15"/>
      <c r="F1" s="15"/>
      <c r="G1" s="15"/>
      <c r="H1" s="15"/>
      <c r="I1" s="15"/>
      <c r="J1" s="15"/>
      <c r="K1" s="15"/>
      <c r="L1" s="15"/>
      <c r="M1" s="15"/>
      <c r="N1" s="15"/>
      <c r="O1" s="15"/>
    </row>
    <row r="2" spans="1:15" ht="15.75" thickBot="1" x14ac:dyDescent="0.3">
      <c r="A2" s="154" t="s">
        <v>2369</v>
      </c>
      <c r="B2" s="157"/>
      <c r="C2" s="157"/>
      <c r="D2" s="157"/>
      <c r="E2" s="154"/>
      <c r="F2" s="158"/>
      <c r="G2" s="154"/>
      <c r="H2" s="154"/>
      <c r="I2" s="154"/>
      <c r="J2" s="154"/>
      <c r="K2" s="154"/>
      <c r="L2" s="157"/>
      <c r="M2" s="157"/>
      <c r="N2" s="154"/>
      <c r="O2" s="154"/>
    </row>
    <row r="3" spans="1:15" ht="74.45" customHeight="1" thickBot="1" x14ac:dyDescent="0.3">
      <c r="A3" s="48"/>
      <c r="B3" s="47"/>
      <c r="C3" s="48"/>
      <c r="D3" s="48"/>
      <c r="E3" s="48"/>
      <c r="F3" s="48"/>
      <c r="G3" s="48"/>
      <c r="H3" s="48"/>
      <c r="I3" s="48"/>
      <c r="J3" s="189" t="s">
        <v>2377</v>
      </c>
      <c r="K3" s="190" t="s">
        <v>2377</v>
      </c>
      <c r="L3" s="48"/>
      <c r="M3" s="48"/>
      <c r="N3" s="48"/>
      <c r="O3" s="48"/>
    </row>
    <row r="4" spans="1:15" ht="43.5" thickBot="1" x14ac:dyDescent="0.3">
      <c r="A4" s="60" t="s">
        <v>1619</v>
      </c>
      <c r="B4" s="61" t="s">
        <v>1620</v>
      </c>
      <c r="C4" s="49" t="s">
        <v>1647</v>
      </c>
      <c r="D4" s="50" t="s">
        <v>2302</v>
      </c>
      <c r="E4" s="50" t="s">
        <v>2303</v>
      </c>
      <c r="F4" s="50" t="s">
        <v>2304</v>
      </c>
      <c r="G4" s="49" t="s">
        <v>2301</v>
      </c>
      <c r="H4" s="51" t="s">
        <v>2300</v>
      </c>
      <c r="I4" s="51" t="s">
        <v>2376</v>
      </c>
      <c r="J4" s="51" t="s">
        <v>2346</v>
      </c>
      <c r="K4" s="51" t="s">
        <v>2349</v>
      </c>
      <c r="L4" s="51" t="s">
        <v>2405</v>
      </c>
      <c r="M4" s="51" t="s">
        <v>2406</v>
      </c>
      <c r="N4" s="51" t="s">
        <v>2415</v>
      </c>
      <c r="O4" s="234" t="s">
        <v>2451</v>
      </c>
    </row>
    <row r="5" spans="1:15" x14ac:dyDescent="0.25">
      <c r="A5" s="130" t="s">
        <v>1621</v>
      </c>
      <c r="B5" s="8" t="s">
        <v>1648</v>
      </c>
      <c r="C5" s="9">
        <v>5</v>
      </c>
      <c r="D5" s="69">
        <v>1.0587</v>
      </c>
      <c r="E5" s="69">
        <v>1.0591999999999999</v>
      </c>
      <c r="F5" s="69">
        <v>1.1099000000000001</v>
      </c>
      <c r="G5" s="70">
        <v>1.1152</v>
      </c>
      <c r="H5" s="65">
        <v>1.1067</v>
      </c>
      <c r="I5" s="65">
        <v>1.1051087728569899</v>
      </c>
      <c r="J5" s="65">
        <v>1.2786999999999999</v>
      </c>
      <c r="K5" s="65">
        <v>1.333198179389776</v>
      </c>
      <c r="L5" s="191">
        <f>VLOOKUP(A5,[3]KK_CMI_2023a!$A:$L,12,0)</f>
        <v>1.1127</v>
      </c>
      <c r="M5" s="65">
        <f>VLOOKUP(A5,[4]DRG_rādīt_2023_plānošanai!$A:$C,3,0)</f>
        <v>1.117</v>
      </c>
      <c r="N5" s="65">
        <f>_xlfn.XLOOKUP(A5,[5]KK_CMI_2024a!$A:$A,[5]KK_CMI_2024a!$N:$N)</f>
        <v>1.1053999999999999</v>
      </c>
      <c r="O5" s="65">
        <v>1.1060000000000001</v>
      </c>
    </row>
    <row r="6" spans="1:15" x14ac:dyDescent="0.25">
      <c r="A6" s="43" t="s">
        <v>1623</v>
      </c>
      <c r="B6" s="1" t="s">
        <v>1650</v>
      </c>
      <c r="C6" s="3">
        <v>5</v>
      </c>
      <c r="D6" s="71">
        <v>1.9320999999999999</v>
      </c>
      <c r="E6" s="71">
        <v>1.9827999999999999</v>
      </c>
      <c r="F6" s="71">
        <v>1.9278</v>
      </c>
      <c r="G6" s="72">
        <v>1.8277000000000001</v>
      </c>
      <c r="H6" s="66">
        <v>1.8031999999999999</v>
      </c>
      <c r="I6" s="66">
        <v>1.7235125626219003</v>
      </c>
      <c r="J6" s="66">
        <v>1.8946000000000001</v>
      </c>
      <c r="K6" s="66">
        <v>1.9785216943488608</v>
      </c>
      <c r="L6" s="192">
        <f>VLOOKUP(A6,[3]KK_CMI_2023a!$A:$L,12,0)</f>
        <v>1.5427</v>
      </c>
      <c r="M6" s="66">
        <f>VLOOKUP(A6,[4]DRG_rādīt_2023_plānošanai!$A:$C,3,0)</f>
        <v>1.5146999999999999</v>
      </c>
      <c r="N6" s="66">
        <f>_xlfn.XLOOKUP(A6,[5]KK_CMI_2024a!$A:$A,[5]KK_CMI_2024a!$N:$N)</f>
        <v>1.5311999999999999</v>
      </c>
      <c r="O6" s="66">
        <v>1.5278</v>
      </c>
    </row>
    <row r="7" spans="1:15" ht="15.75" thickBot="1" x14ac:dyDescent="0.3">
      <c r="A7" s="44" t="s">
        <v>1624</v>
      </c>
      <c r="B7" s="4" t="s">
        <v>1651</v>
      </c>
      <c r="C7" s="5">
        <v>5</v>
      </c>
      <c r="D7" s="73">
        <v>0.80479999999999996</v>
      </c>
      <c r="E7" s="73">
        <v>0.8377</v>
      </c>
      <c r="F7" s="73">
        <v>0.82769999999999999</v>
      </c>
      <c r="G7" s="74">
        <v>0.85219999999999996</v>
      </c>
      <c r="H7" s="67">
        <v>0.81079999999999997</v>
      </c>
      <c r="I7" s="67">
        <v>0.88767535077739801</v>
      </c>
      <c r="J7" s="67">
        <v>1.0215000000000001</v>
      </c>
      <c r="K7" s="67">
        <v>1.0636655894296991</v>
      </c>
      <c r="L7" s="193">
        <f>VLOOKUP(A7,[3]KK_CMI_2023a!$A:$L,12,0)</f>
        <v>0.84130000000000005</v>
      </c>
      <c r="M7" s="67">
        <f>VLOOKUP(A7,[4]DRG_rādīt_2023_plānošanai!$A:$C,3,0)</f>
        <v>0.8417</v>
      </c>
      <c r="N7" s="67">
        <f>_xlfn.XLOOKUP(A7,[5]KK_CMI_2024a!$A:$A,[5]KK_CMI_2024a!$N:$N)</f>
        <v>0.79590000000000005</v>
      </c>
      <c r="O7" s="67">
        <v>0.77990000000000004</v>
      </c>
    </row>
    <row r="8" spans="1:15" x14ac:dyDescent="0.25">
      <c r="A8" s="42" t="s">
        <v>1627</v>
      </c>
      <c r="B8" s="8" t="s">
        <v>1654</v>
      </c>
      <c r="C8" s="9">
        <v>4</v>
      </c>
      <c r="D8" s="69">
        <v>0.74539999999999995</v>
      </c>
      <c r="E8" s="69">
        <v>0.72619999999999996</v>
      </c>
      <c r="F8" s="69">
        <v>0.7258</v>
      </c>
      <c r="G8" s="70">
        <v>0.77449999999999997</v>
      </c>
      <c r="H8" s="65">
        <v>0.76</v>
      </c>
      <c r="I8" s="65">
        <v>0.79490983469694476</v>
      </c>
      <c r="J8" s="65">
        <v>0.94799999999999995</v>
      </c>
      <c r="K8" s="65">
        <v>0.99152379984370598</v>
      </c>
      <c r="L8" s="191">
        <f>VLOOKUP(A8,[3]KK_CMI_2023a!$A:$L,12,0)</f>
        <v>0.94330000000000003</v>
      </c>
      <c r="M8" s="65">
        <f>VLOOKUP(A8,[4]DRG_rādīt_2023_plānošanai!$A:$C,3,0)</f>
        <v>0.94199999999999995</v>
      </c>
      <c r="N8" s="65">
        <f>_xlfn.XLOOKUP(A8,[5]KK_CMI_2024a!$A:$A,[5]KK_CMI_2024a!$N:$N)</f>
        <v>0.93140000000000001</v>
      </c>
      <c r="O8" s="65">
        <v>0.94879999999999998</v>
      </c>
    </row>
    <row r="9" spans="1:15" x14ac:dyDescent="0.25">
      <c r="A9" s="43" t="s">
        <v>1628</v>
      </c>
      <c r="B9" s="1" t="s">
        <v>1655</v>
      </c>
      <c r="C9" s="3">
        <v>4</v>
      </c>
      <c r="D9" s="71">
        <v>0.65380000000000005</v>
      </c>
      <c r="E9" s="71">
        <v>0.6129</v>
      </c>
      <c r="F9" s="71">
        <v>0.61799999999999999</v>
      </c>
      <c r="G9" s="72">
        <v>0.65690000000000004</v>
      </c>
      <c r="H9" s="66">
        <v>0.66549999999999998</v>
      </c>
      <c r="I9" s="66">
        <v>0.68118898749999968</v>
      </c>
      <c r="J9" s="66">
        <v>0.83930000000000005</v>
      </c>
      <c r="K9" s="66">
        <v>0.87567248229559447</v>
      </c>
      <c r="L9" s="192">
        <f>VLOOKUP(A9,[3]KK_CMI_2023a!$A:$L,12,0)</f>
        <v>0.71919999999999995</v>
      </c>
      <c r="M9" s="66">
        <f>VLOOKUP(A9,[4]DRG_rādīt_2023_plānošanai!$A:$C,3,0)</f>
        <v>0.73219999999999996</v>
      </c>
      <c r="N9" s="66">
        <f>_xlfn.XLOOKUP(A9,[5]KK_CMI_2024a!$A:$A,[5]KK_CMI_2024a!$N:$N)</f>
        <v>0.71950000000000003</v>
      </c>
      <c r="O9" s="66">
        <v>0.7107</v>
      </c>
    </row>
    <row r="10" spans="1:15" x14ac:dyDescent="0.25">
      <c r="A10" s="43" t="s">
        <v>1629</v>
      </c>
      <c r="B10" s="1" t="s">
        <v>1656</v>
      </c>
      <c r="C10" s="3">
        <v>4</v>
      </c>
      <c r="D10" s="71">
        <v>0.62260000000000004</v>
      </c>
      <c r="E10" s="71">
        <v>0.59970000000000001</v>
      </c>
      <c r="F10" s="71">
        <v>0.60609999999999997</v>
      </c>
      <c r="G10" s="72">
        <v>0.6361</v>
      </c>
      <c r="H10" s="66">
        <v>0.64559999999999995</v>
      </c>
      <c r="I10" s="66">
        <v>0.63481160285098637</v>
      </c>
      <c r="J10" s="66">
        <v>0.77370000000000005</v>
      </c>
      <c r="K10" s="66">
        <v>0.80618470145711862</v>
      </c>
      <c r="L10" s="192">
        <f>VLOOKUP(A10,[3]KK_CMI_2023a!$A:$L,12,0)</f>
        <v>0.71140000000000003</v>
      </c>
      <c r="M10" s="66">
        <f>VLOOKUP(A10,[4]DRG_rādīt_2023_plānošanai!$A:$C,3,0)</f>
        <v>0.72250000000000003</v>
      </c>
      <c r="N10" s="66">
        <f>_xlfn.XLOOKUP(A10,[5]KK_CMI_2024a!$A:$A,[5]KK_CMI_2024a!$N:$N)</f>
        <v>0.77290000000000003</v>
      </c>
      <c r="O10" s="66">
        <v>0.7419</v>
      </c>
    </row>
    <row r="11" spans="1:15" x14ac:dyDescent="0.25">
      <c r="A11" s="43" t="s">
        <v>1633</v>
      </c>
      <c r="B11" s="1" t="s">
        <v>1660</v>
      </c>
      <c r="C11" s="3">
        <v>4</v>
      </c>
      <c r="D11" s="71">
        <v>1.0337000000000001</v>
      </c>
      <c r="E11" s="71">
        <v>1.0173000000000001</v>
      </c>
      <c r="F11" s="71">
        <v>1.0510999999999999</v>
      </c>
      <c r="G11" s="72">
        <v>0.94720000000000004</v>
      </c>
      <c r="H11" s="66">
        <v>0.93110000000000004</v>
      </c>
      <c r="I11" s="66">
        <v>0.88317256669509181</v>
      </c>
      <c r="J11" s="66">
        <v>1.0435000000000001</v>
      </c>
      <c r="K11" s="66">
        <v>1.093163598236955</v>
      </c>
      <c r="L11" s="192">
        <f>VLOOKUP(A11,[3]KK_CMI_2023a!$A:$L,12,0)</f>
        <v>0.87460000000000004</v>
      </c>
      <c r="M11" s="66">
        <f>VLOOKUP(A11,[4]DRG_rādīt_2023_plānošanai!$A:$C,3,0)</f>
        <v>0.87390000000000001</v>
      </c>
      <c r="N11" s="66">
        <f>_xlfn.XLOOKUP(A11,[5]KK_CMI_2024a!$A:$A,[5]KK_CMI_2024a!$N:$N)</f>
        <v>0.90669999999999995</v>
      </c>
      <c r="O11" s="66">
        <v>0.91510000000000002</v>
      </c>
    </row>
    <row r="12" spans="1:15" x14ac:dyDescent="0.25">
      <c r="A12" s="43" t="s">
        <v>1634</v>
      </c>
      <c r="B12" s="1" t="s">
        <v>1661</v>
      </c>
      <c r="C12" s="3">
        <v>4</v>
      </c>
      <c r="D12" s="71">
        <v>0.66559999999999997</v>
      </c>
      <c r="E12" s="71">
        <v>0.61229999999999996</v>
      </c>
      <c r="F12" s="71">
        <v>0.60489999999999999</v>
      </c>
      <c r="G12" s="72">
        <v>0.63529999999999998</v>
      </c>
      <c r="H12" s="66">
        <v>0.66190000000000004</v>
      </c>
      <c r="I12" s="66">
        <v>0.66412427556818188</v>
      </c>
      <c r="J12" s="66">
        <v>0.80759999999999998</v>
      </c>
      <c r="K12" s="66">
        <v>0.84157447171357613</v>
      </c>
      <c r="L12" s="192">
        <f>VLOOKUP(A12,[3]KK_CMI_2023a!$A:$L,12,0)</f>
        <v>0.6774</v>
      </c>
      <c r="M12" s="66">
        <f>VLOOKUP(A12,[4]DRG_rādīt_2023_plānošanai!$A:$C,3,0)</f>
        <v>0.68759999999999999</v>
      </c>
      <c r="N12" s="66">
        <f>_xlfn.XLOOKUP(A12,[5]KK_CMI_2024a!$A:$A,[5]KK_CMI_2024a!$N:$N)</f>
        <v>0.70020000000000004</v>
      </c>
      <c r="O12" s="66">
        <v>0.72509999999999997</v>
      </c>
    </row>
    <row r="13" spans="1:15" x14ac:dyDescent="0.25">
      <c r="A13" s="43" t="s">
        <v>1635</v>
      </c>
      <c r="B13" s="1" t="s">
        <v>1662</v>
      </c>
      <c r="C13" s="3">
        <v>4</v>
      </c>
      <c r="D13" s="71">
        <v>0.70979999999999999</v>
      </c>
      <c r="E13" s="71">
        <v>0.67290000000000005</v>
      </c>
      <c r="F13" s="71">
        <v>0.68089999999999995</v>
      </c>
      <c r="G13" s="72">
        <v>0.72609999999999997</v>
      </c>
      <c r="H13" s="66">
        <v>0.73180000000000001</v>
      </c>
      <c r="I13" s="66">
        <v>0.72263675807905237</v>
      </c>
      <c r="J13" s="66">
        <v>0.88039999999999996</v>
      </c>
      <c r="K13" s="66">
        <v>0.91709599720185242</v>
      </c>
      <c r="L13" s="192">
        <f>VLOOKUP(A13,[3]KK_CMI_2023a!$A:$L,12,0)</f>
        <v>0.7157</v>
      </c>
      <c r="M13" s="66">
        <f>VLOOKUP(A13,[4]DRG_rādīt_2023_plānošanai!$A:$C,3,0)</f>
        <v>0.72529999999999994</v>
      </c>
      <c r="N13" s="66">
        <f>_xlfn.XLOOKUP(A13,[5]KK_CMI_2024a!$A:$A,[5]KK_CMI_2024a!$N:$N)</f>
        <v>0.75670000000000004</v>
      </c>
      <c r="O13" s="66">
        <v>0.749</v>
      </c>
    </row>
    <row r="14" spans="1:15" ht="15.75" thickBot="1" x14ac:dyDescent="0.3">
      <c r="A14" s="127" t="s">
        <v>1636</v>
      </c>
      <c r="B14" s="4" t="s">
        <v>1663</v>
      </c>
      <c r="C14" s="5">
        <v>4</v>
      </c>
      <c r="D14" s="73">
        <v>0.60770000000000002</v>
      </c>
      <c r="E14" s="73">
        <v>0.57840000000000003</v>
      </c>
      <c r="F14" s="73">
        <v>0.58889999999999998</v>
      </c>
      <c r="G14" s="74">
        <v>0.62739999999999996</v>
      </c>
      <c r="H14" s="67">
        <v>0.63770000000000004</v>
      </c>
      <c r="I14" s="67">
        <v>0.74514924777959035</v>
      </c>
      <c r="J14" s="67">
        <v>0.89849999999999997</v>
      </c>
      <c r="K14" s="67">
        <v>0.93580711279702977</v>
      </c>
      <c r="L14" s="193">
        <f>VLOOKUP(A14,[3]KK_CMI_2023a!$A:$L,12,0)</f>
        <v>0.82089999999999996</v>
      </c>
      <c r="M14" s="67">
        <f>VLOOKUP(A14,[4]DRG_rādīt_2023_plānošanai!$A:$C,3,0)</f>
        <v>0.84119999999999995</v>
      </c>
      <c r="N14" s="67">
        <f>_xlfn.XLOOKUP(A14,[5]KK_CMI_2024a!$A:$A,[5]KK_CMI_2024a!$N:$N)</f>
        <v>0.87539999999999996</v>
      </c>
      <c r="O14" s="67">
        <v>0.8851</v>
      </c>
    </row>
    <row r="15" spans="1:15" x14ac:dyDescent="0.25">
      <c r="A15" s="52" t="s">
        <v>1631</v>
      </c>
      <c r="B15" s="8" t="s">
        <v>1658</v>
      </c>
      <c r="C15" s="9">
        <v>3</v>
      </c>
      <c r="D15" s="69">
        <v>0.62009999999999998</v>
      </c>
      <c r="E15" s="69">
        <v>0.5806</v>
      </c>
      <c r="F15" s="69">
        <v>0.624</v>
      </c>
      <c r="G15" s="70">
        <v>0.68049999999999999</v>
      </c>
      <c r="H15" s="65">
        <v>0.67090000000000005</v>
      </c>
      <c r="I15" s="65">
        <v>0.68981581769437006</v>
      </c>
      <c r="J15" s="65">
        <v>0.84609999999999996</v>
      </c>
      <c r="K15" s="65">
        <v>0.88396073973732758</v>
      </c>
      <c r="L15" s="191">
        <f>VLOOKUP(A15,[3]KK_CMI_2023a!$A:$L,12,0)</f>
        <v>0.65869999999999995</v>
      </c>
      <c r="M15" s="65">
        <f>VLOOKUP(A15,[4]DRG_rādīt_2023_plānošanai!$A:$C,3,0)</f>
        <v>0.67330000000000001</v>
      </c>
      <c r="N15" s="65">
        <f>_xlfn.XLOOKUP(A15,[5]KK_CMI_2024a!$A:$A,[5]KK_CMI_2024a!$N:$N)</f>
        <v>0.67920000000000003</v>
      </c>
      <c r="O15" s="65">
        <v>0.66949999999999998</v>
      </c>
    </row>
    <row r="16" spans="1:15" x14ac:dyDescent="0.25">
      <c r="A16" s="43" t="s">
        <v>1638</v>
      </c>
      <c r="B16" s="1" t="s">
        <v>1665</v>
      </c>
      <c r="C16" s="3">
        <v>3</v>
      </c>
      <c r="D16" s="71">
        <v>0.58879999999999999</v>
      </c>
      <c r="E16" s="71">
        <v>0.57940000000000003</v>
      </c>
      <c r="F16" s="71">
        <v>0.57050000000000001</v>
      </c>
      <c r="G16" s="72">
        <v>0.62729999999999997</v>
      </c>
      <c r="H16" s="66">
        <v>0.65180000000000005</v>
      </c>
      <c r="I16" s="66">
        <v>0.66211531986532002</v>
      </c>
      <c r="J16" s="66">
        <v>0.82089999999999996</v>
      </c>
      <c r="K16" s="66">
        <v>0.85657454948132661</v>
      </c>
      <c r="L16" s="192">
        <f>VLOOKUP(A16,[3]KK_CMI_2023a!$A:$L,12,0)</f>
        <v>0.61639999999999995</v>
      </c>
      <c r="M16" s="66">
        <f>VLOOKUP(A16,[4]DRG_rādīt_2023_plānošanai!$A:$C,3,0)</f>
        <v>0.63</v>
      </c>
      <c r="N16" s="66">
        <f>_xlfn.XLOOKUP(A16,[5]KK_CMI_2024a!$A:$A,[5]KK_CMI_2024a!$N:$N)</f>
        <v>0.62360000000000004</v>
      </c>
      <c r="O16" s="66">
        <v>0.60660000000000003</v>
      </c>
    </row>
    <row r="17" spans="1:15" x14ac:dyDescent="0.25">
      <c r="A17" s="43" t="s">
        <v>1639</v>
      </c>
      <c r="B17" s="1" t="s">
        <v>1666</v>
      </c>
      <c r="C17" s="3">
        <v>3</v>
      </c>
      <c r="D17" s="71">
        <v>0.59489999999999998</v>
      </c>
      <c r="E17" s="71">
        <v>0.57850000000000001</v>
      </c>
      <c r="F17" s="71">
        <v>0.5534</v>
      </c>
      <c r="G17" s="72">
        <v>0.60529999999999995</v>
      </c>
      <c r="H17" s="66">
        <v>0.61299999999999999</v>
      </c>
      <c r="I17" s="66">
        <v>0.64026539534883731</v>
      </c>
      <c r="J17" s="66">
        <v>0.79620000000000002</v>
      </c>
      <c r="K17" s="66">
        <v>0.8308992847540444</v>
      </c>
      <c r="L17" s="192">
        <f>VLOOKUP(A17,[3]KK_CMI_2023a!$A:$L,12,0)</f>
        <v>0.84699999999999998</v>
      </c>
      <c r="M17" s="66">
        <f>VLOOKUP(A17,[4]DRG_rādīt_2023_plānošanai!$A:$C,3,0)</f>
        <v>0.85919999999999996</v>
      </c>
      <c r="N17" s="66">
        <f>_xlfn.XLOOKUP(A17,[5]KK_CMI_2024a!$A:$A,[5]KK_CMI_2024a!$N:$N)</f>
        <v>0.86619999999999997</v>
      </c>
      <c r="O17" s="66">
        <v>0.80310000000000004</v>
      </c>
    </row>
    <row r="18" spans="1:15" x14ac:dyDescent="0.25">
      <c r="A18" s="43" t="s">
        <v>1640</v>
      </c>
      <c r="B18" s="1" t="s">
        <v>1667</v>
      </c>
      <c r="C18" s="3">
        <v>3</v>
      </c>
      <c r="D18" s="71">
        <v>0.55179999999999996</v>
      </c>
      <c r="E18" s="71">
        <v>0.52110000000000001</v>
      </c>
      <c r="F18" s="71">
        <v>0.52</v>
      </c>
      <c r="G18" s="72">
        <v>0.55659999999999998</v>
      </c>
      <c r="H18" s="66">
        <v>0.56759999999999999</v>
      </c>
      <c r="I18" s="66">
        <v>0.60367099046829686</v>
      </c>
      <c r="J18" s="66">
        <v>0.75319999999999998</v>
      </c>
      <c r="K18" s="66">
        <v>0.78591528374416064</v>
      </c>
      <c r="L18" s="192">
        <f>VLOOKUP(A18,[3]KK_CMI_2023a!$A:$L,12,0)</f>
        <v>0.66559999999999997</v>
      </c>
      <c r="M18" s="66">
        <f>VLOOKUP(A18,[4]DRG_rādīt_2023_plānošanai!$A:$C,3,0)</f>
        <v>0.67669999999999997</v>
      </c>
      <c r="N18" s="66">
        <f>_xlfn.XLOOKUP(A18,[5]KK_CMI_2024a!$A:$A,[5]KK_CMI_2024a!$N:$N)</f>
        <v>0.6925</v>
      </c>
      <c r="O18" s="66">
        <v>0.63859999999999995</v>
      </c>
    </row>
    <row r="19" spans="1:15" x14ac:dyDescent="0.25">
      <c r="A19" s="43" t="s">
        <v>1642</v>
      </c>
      <c r="B19" s="1" t="s">
        <v>1669</v>
      </c>
      <c r="C19" s="3">
        <v>3</v>
      </c>
      <c r="D19" s="71">
        <v>0.61499999999999999</v>
      </c>
      <c r="E19" s="71">
        <v>0.55249999999999999</v>
      </c>
      <c r="F19" s="71">
        <v>0.55789999999999995</v>
      </c>
      <c r="G19" s="72">
        <v>0.58189999999999997</v>
      </c>
      <c r="H19" s="66">
        <v>0.65529999999999999</v>
      </c>
      <c r="I19" s="66">
        <v>0.65345200501253176</v>
      </c>
      <c r="J19" s="66">
        <v>0.79600000000000004</v>
      </c>
      <c r="K19" s="66">
        <v>0.82930393270974645</v>
      </c>
      <c r="L19" s="192">
        <f>VLOOKUP(A19,[3]KK_CMI_2023a!$A:$L,12,0)</f>
        <v>0.62980000000000003</v>
      </c>
      <c r="M19" s="66">
        <f>VLOOKUP(A19,[4]DRG_rādīt_2023_plānošanai!$A:$C,3,0)</f>
        <v>0.64019999999999999</v>
      </c>
      <c r="N19" s="66">
        <f>_xlfn.XLOOKUP(A19,[5]KK_CMI_2024a!$A:$A,[5]KK_CMI_2024a!$N:$N)</f>
        <v>0.69369999999999998</v>
      </c>
      <c r="O19" s="66">
        <v>0.68320000000000003</v>
      </c>
    </row>
    <row r="20" spans="1:15" x14ac:dyDescent="0.25">
      <c r="A20" s="43" t="s">
        <v>1643</v>
      </c>
      <c r="B20" s="1" t="s">
        <v>1670</v>
      </c>
      <c r="C20" s="3">
        <v>3</v>
      </c>
      <c r="D20" s="71">
        <v>0.60529999999999995</v>
      </c>
      <c r="E20" s="71">
        <v>0.5403</v>
      </c>
      <c r="F20" s="71">
        <v>0.54100000000000004</v>
      </c>
      <c r="G20" s="72">
        <v>0.58579999999999999</v>
      </c>
      <c r="H20" s="66">
        <v>0.61419999999999997</v>
      </c>
      <c r="I20" s="66">
        <v>0.61147647987371745</v>
      </c>
      <c r="J20" s="66">
        <v>0.75780000000000003</v>
      </c>
      <c r="K20" s="66">
        <v>0.79112986885094971</v>
      </c>
      <c r="L20" s="192">
        <f>VLOOKUP(A20,[3]KK_CMI_2023a!$A:$L,12,0)</f>
        <v>0.67069999999999996</v>
      </c>
      <c r="M20" s="66">
        <f>VLOOKUP(A20,[4]DRG_rādīt_2023_plānošanai!$A:$C,3,0)</f>
        <v>0.67900000000000005</v>
      </c>
      <c r="N20" s="66">
        <f>_xlfn.XLOOKUP(A20,[5]KK_CMI_2024a!$A:$A,[5]KK_CMI_2024a!$N:$N)</f>
        <v>0.72209999999999996</v>
      </c>
      <c r="O20" s="66">
        <v>0.64439999999999997</v>
      </c>
    </row>
    <row r="21" spans="1:15" ht="15.75" thickBot="1" x14ac:dyDescent="0.3">
      <c r="A21" s="44" t="s">
        <v>1644</v>
      </c>
      <c r="B21" s="4" t="s">
        <v>1671</v>
      </c>
      <c r="C21" s="5">
        <v>3</v>
      </c>
      <c r="D21" s="73">
        <v>0.5998</v>
      </c>
      <c r="E21" s="73">
        <v>0.59570000000000001</v>
      </c>
      <c r="F21" s="73">
        <v>0.60619999999999996</v>
      </c>
      <c r="G21" s="74">
        <v>0.64149999999999996</v>
      </c>
      <c r="H21" s="67">
        <v>0.66059999999999997</v>
      </c>
      <c r="I21" s="67">
        <v>0.65785080932784634</v>
      </c>
      <c r="J21" s="67">
        <v>0.80500000000000005</v>
      </c>
      <c r="K21" s="67">
        <v>0.83766173671160626</v>
      </c>
      <c r="L21" s="193">
        <f>VLOOKUP(A21,[3]KK_CMI_2023a!$A:$L,12,0)</f>
        <v>0.63829999999999998</v>
      </c>
      <c r="M21" s="67">
        <f>VLOOKUP(A21,[4]DRG_rādīt_2023_plānošanai!$A:$C,3,0)</f>
        <v>0.6502</v>
      </c>
      <c r="N21" s="67">
        <f>_xlfn.XLOOKUP(A21,[5]KK_CMI_2024a!$A:$A,[5]KK_CMI_2024a!$N:$N)</f>
        <v>0.75229999999999997</v>
      </c>
      <c r="O21" s="67">
        <v>0.75139999999999996</v>
      </c>
    </row>
    <row r="22" spans="1:15" x14ac:dyDescent="0.25">
      <c r="A22" s="42" t="s">
        <v>1637</v>
      </c>
      <c r="B22" s="8" t="s">
        <v>1664</v>
      </c>
      <c r="C22" s="9">
        <v>2</v>
      </c>
      <c r="D22" s="69">
        <v>0.60040000000000004</v>
      </c>
      <c r="E22" s="69">
        <v>0.58899999999999997</v>
      </c>
      <c r="F22" s="69">
        <v>0.5615</v>
      </c>
      <c r="G22" s="70">
        <v>0.60299999999999998</v>
      </c>
      <c r="H22" s="65">
        <v>0.62649999999999995</v>
      </c>
      <c r="I22" s="65">
        <v>0.63394671189979102</v>
      </c>
      <c r="J22" s="65">
        <v>0.77759999999999996</v>
      </c>
      <c r="K22" s="65">
        <v>0.81022701790316864</v>
      </c>
      <c r="L22" s="191">
        <f>VLOOKUP(A22,[3]KK_CMI_2023a!$A:$L,12,0)</f>
        <v>0.62209999999999999</v>
      </c>
      <c r="M22" s="65">
        <f>VLOOKUP(A22,[4]DRG_rādīt_2023_plānošanai!$A:$C,3,0)</f>
        <v>0.63249999999999995</v>
      </c>
      <c r="N22" s="65">
        <f>_xlfn.XLOOKUP(A22,[5]KK_CMI_2024a!$A:$A,[5]KK_CMI_2024a!$N:$N)</f>
        <v>0.66169999999999995</v>
      </c>
      <c r="O22" s="65">
        <v>0.64259999999999995</v>
      </c>
    </row>
    <row r="23" spans="1:15" x14ac:dyDescent="0.25">
      <c r="A23" s="43" t="s">
        <v>1641</v>
      </c>
      <c r="B23" s="1" t="s">
        <v>1668</v>
      </c>
      <c r="C23" s="3">
        <v>2</v>
      </c>
      <c r="D23" s="71">
        <v>0.64629999999999999</v>
      </c>
      <c r="E23" s="71">
        <v>0.61619999999999997</v>
      </c>
      <c r="F23" s="71">
        <v>0.625</v>
      </c>
      <c r="G23" s="72">
        <v>0.64649999999999996</v>
      </c>
      <c r="H23" s="66">
        <v>0.66769999999999996</v>
      </c>
      <c r="I23" s="66">
        <v>0.69236840307429537</v>
      </c>
      <c r="J23" s="66">
        <v>0.86160000000000003</v>
      </c>
      <c r="K23" s="66">
        <v>0.89812287615938824</v>
      </c>
      <c r="L23" s="192">
        <f>VLOOKUP(A23,[3]KK_CMI_2023a!$A:$L,12,0)</f>
        <v>0.67810000000000004</v>
      </c>
      <c r="M23" s="66">
        <f>VLOOKUP(A23,[4]DRG_rādīt_2023_plānošanai!$A:$C,3,0)</f>
        <v>0.69069999999999998</v>
      </c>
      <c r="N23" s="66">
        <f>_xlfn.XLOOKUP(A23,[5]KK_CMI_2024a!$A:$A,[5]KK_CMI_2024a!$N:$N)</f>
        <v>0.74209999999999998</v>
      </c>
      <c r="O23" s="66">
        <v>0.65900000000000003</v>
      </c>
    </row>
    <row r="24" spans="1:15" x14ac:dyDescent="0.25">
      <c r="A24" s="43" t="s">
        <v>1645</v>
      </c>
      <c r="B24" s="1" t="s">
        <v>1672</v>
      </c>
      <c r="C24" s="3">
        <v>2</v>
      </c>
      <c r="D24" s="71">
        <v>0.54920000000000002</v>
      </c>
      <c r="E24" s="71">
        <v>0.52190000000000003</v>
      </c>
      <c r="F24" s="71">
        <v>0.54169999999999996</v>
      </c>
      <c r="G24" s="72">
        <v>0.57220000000000004</v>
      </c>
      <c r="H24" s="66">
        <v>0.59450000000000003</v>
      </c>
      <c r="I24" s="66">
        <v>0.61732638731596845</v>
      </c>
      <c r="J24" s="66">
        <v>0.75990000000000002</v>
      </c>
      <c r="K24" s="66">
        <v>0.79024889218626104</v>
      </c>
      <c r="L24" s="192">
        <f>VLOOKUP(A24,[3]KK_CMI_2023a!$A:$L,12,0)</f>
        <v>0.60350000000000004</v>
      </c>
      <c r="M24" s="66">
        <f>VLOOKUP(A24,[4]DRG_rādīt_2023_plānošanai!$A:$C,3,0)</f>
        <v>0.61399999999999999</v>
      </c>
      <c r="N24" s="66">
        <f>_xlfn.XLOOKUP(A24,[5]KK_CMI_2024a!$A:$A,[5]KK_CMI_2024a!$N:$N)</f>
        <v>0.65369999999999995</v>
      </c>
      <c r="O24" s="66">
        <v>0.65780000000000005</v>
      </c>
    </row>
    <row r="25" spans="1:15" ht="15.75" thickBot="1" x14ac:dyDescent="0.3">
      <c r="A25" s="44" t="s">
        <v>1646</v>
      </c>
      <c r="B25" s="4" t="s">
        <v>1673</v>
      </c>
      <c r="C25" s="5">
        <v>2</v>
      </c>
      <c r="D25" s="73">
        <v>0.60450000000000004</v>
      </c>
      <c r="E25" s="73">
        <v>0.56140000000000001</v>
      </c>
      <c r="F25" s="73">
        <v>0.57189999999999996</v>
      </c>
      <c r="G25" s="74">
        <v>0.621</v>
      </c>
      <c r="H25" s="67">
        <v>0.63200000000000001</v>
      </c>
      <c r="I25" s="67">
        <v>0.68833798717316264</v>
      </c>
      <c r="J25" s="67">
        <v>0.872</v>
      </c>
      <c r="K25" s="67">
        <v>0.91469670594062602</v>
      </c>
      <c r="L25" s="193">
        <f>VLOOKUP(A25,[3]KK_CMI_2023a!$A:$L,12,0)</f>
        <v>0.77780000000000005</v>
      </c>
      <c r="M25" s="67">
        <f>VLOOKUP(A25,[4]DRG_rādīt_2023_plānošanai!$A:$C,3,0)</f>
        <v>0.78900000000000003</v>
      </c>
      <c r="N25" s="67">
        <f>_xlfn.XLOOKUP(A25,[5]KK_CMI_2024a!$A:$A,[5]KK_CMI_2024a!$N:$N)</f>
        <v>0.72850000000000004</v>
      </c>
      <c r="O25" s="67">
        <v>0.78080000000000005</v>
      </c>
    </row>
    <row r="26" spans="1:15" x14ac:dyDescent="0.25">
      <c r="A26" s="45" t="s">
        <v>1674</v>
      </c>
      <c r="B26" s="6" t="s">
        <v>1679</v>
      </c>
      <c r="C26" s="7">
        <v>1</v>
      </c>
      <c r="D26" s="75"/>
      <c r="E26" s="75"/>
      <c r="F26" s="75"/>
      <c r="G26" s="76"/>
      <c r="H26" s="65">
        <v>0.59450000000000003</v>
      </c>
      <c r="I26" s="65">
        <v>0.56104649681528684</v>
      </c>
      <c r="J26" s="65">
        <v>0.68720000000000003</v>
      </c>
      <c r="K26" s="65">
        <v>0.71312094056143494</v>
      </c>
      <c r="L26" s="194">
        <f>VLOOKUP(A26,[3]KK_CMI_2023a!$A:$L,12,0)</f>
        <v>0.54200000000000004</v>
      </c>
      <c r="M26" s="65">
        <f>VLOOKUP(A26,[4]DRG_rādīt_2023_plānošanai!$A:$C,3,0)</f>
        <v>0.55420000000000003</v>
      </c>
      <c r="N26" s="65">
        <f>_xlfn.XLOOKUP(A26,[5]KK_CMI_2024a!$A:$A,[5]KK_CMI_2024a!$N:$N)</f>
        <v>0.65359999999999996</v>
      </c>
      <c r="O26" s="65">
        <v>0.64470000000000005</v>
      </c>
    </row>
    <row r="27" spans="1:15" x14ac:dyDescent="0.25">
      <c r="A27" s="43" t="s">
        <v>1675</v>
      </c>
      <c r="B27" s="1" t="s">
        <v>1680</v>
      </c>
      <c r="C27" s="3">
        <v>1</v>
      </c>
      <c r="D27" s="71"/>
      <c r="E27" s="71"/>
      <c r="F27" s="71"/>
      <c r="G27" s="72"/>
      <c r="H27" s="66">
        <v>0.59450000000000003</v>
      </c>
      <c r="I27" s="66">
        <v>0.55972903225806447</v>
      </c>
      <c r="J27" s="66">
        <v>0.68430000000000002</v>
      </c>
      <c r="K27" s="66">
        <v>0.70985693346114698</v>
      </c>
      <c r="L27" s="192">
        <f>VLOOKUP(A27,[3]KK_CMI_2023a!$A:$L,12,0)</f>
        <v>0.62919999999999998</v>
      </c>
      <c r="M27" s="66">
        <f>VLOOKUP(A27,[4]DRG_rādīt_2023_plānošanai!$A:$C,3,0)</f>
        <v>0.63239999999999996</v>
      </c>
      <c r="N27" s="66">
        <f>_xlfn.XLOOKUP(A27,[5]KK_CMI_2024a!$A:$A,[5]KK_CMI_2024a!$N:$N)</f>
        <v>0.60109999999999997</v>
      </c>
      <c r="O27" s="66">
        <v>0.60670000000000002</v>
      </c>
    </row>
    <row r="28" spans="1:15" x14ac:dyDescent="0.25">
      <c r="A28" s="127" t="s">
        <v>1676</v>
      </c>
      <c r="B28" s="1" t="s">
        <v>1681</v>
      </c>
      <c r="C28" s="3">
        <v>1</v>
      </c>
      <c r="D28" s="71"/>
      <c r="E28" s="71"/>
      <c r="F28" s="71"/>
      <c r="G28" s="72"/>
      <c r="H28" s="66">
        <v>0.59450000000000003</v>
      </c>
      <c r="I28" s="66">
        <v>0.64692181818181815</v>
      </c>
      <c r="J28" s="66">
        <v>0.78910000000000002</v>
      </c>
      <c r="K28" s="66">
        <v>0.81866876727487026</v>
      </c>
      <c r="L28" s="192">
        <f>VLOOKUP(A28,[3]KK_CMI_2023a!$A:$L,12,0)</f>
        <v>0.65169999999999995</v>
      </c>
      <c r="M28" s="66">
        <f>VLOOKUP(A28,[4]DRG_rādīt_2023_plānošanai!$A:$C,3,0)</f>
        <v>0.6643</v>
      </c>
      <c r="N28" s="66">
        <f>_xlfn.XLOOKUP(A28,[5]KK_CMI_2024a!$A:$A,[5]KK_CMI_2024a!$N:$N)</f>
        <v>0.6895</v>
      </c>
      <c r="O28" s="66">
        <v>0.6512</v>
      </c>
    </row>
    <row r="29" spans="1:15" x14ac:dyDescent="0.25">
      <c r="A29" s="43" t="s">
        <v>1677</v>
      </c>
      <c r="B29" s="1" t="s">
        <v>1682</v>
      </c>
      <c r="C29" s="3">
        <v>1</v>
      </c>
      <c r="D29" s="71"/>
      <c r="E29" s="71"/>
      <c r="F29" s="71"/>
      <c r="G29" s="72"/>
      <c r="H29" s="66">
        <v>0.59450000000000003</v>
      </c>
      <c r="I29" s="66">
        <v>0.559681720430107</v>
      </c>
      <c r="J29" s="66">
        <v>0.68579999999999997</v>
      </c>
      <c r="K29" s="66">
        <v>0.7116732092691932</v>
      </c>
      <c r="L29" s="192">
        <f>VLOOKUP(A29,[3]KK_CMI_2023a!$A:$L,12,0)</f>
        <v>0.6653</v>
      </c>
      <c r="M29" s="66">
        <f>VLOOKUP(A29,[4]DRG_rādīt_2023_plānošanai!$A:$C,3,0)</f>
        <v>0.67800000000000005</v>
      </c>
      <c r="N29" s="66">
        <f>_xlfn.XLOOKUP(A29,[5]KK_CMI_2024a!$A:$A,[5]KK_CMI_2024a!$N:$N)</f>
        <v>0.65280000000000005</v>
      </c>
      <c r="O29" s="66">
        <v>0.61680000000000001</v>
      </c>
    </row>
    <row r="30" spans="1:15" ht="15.75" thickBot="1" x14ac:dyDescent="0.3">
      <c r="A30" s="46" t="s">
        <v>1678</v>
      </c>
      <c r="B30" s="10" t="s">
        <v>1683</v>
      </c>
      <c r="C30" s="11">
        <v>1</v>
      </c>
      <c r="D30" s="77"/>
      <c r="E30" s="77"/>
      <c r="F30" s="77"/>
      <c r="G30" s="78"/>
      <c r="H30" s="67">
        <v>0.59450000000000003</v>
      </c>
      <c r="I30" s="67">
        <v>0.58290501089324642</v>
      </c>
      <c r="J30" s="67">
        <v>0.71179999999999999</v>
      </c>
      <c r="K30" s="67">
        <v>0.7380309881270144</v>
      </c>
      <c r="L30" s="195">
        <f>VLOOKUP(A30,[3]KK_CMI_2023a!$A:$L,12,0)</f>
        <v>0.68220000000000003</v>
      </c>
      <c r="M30" s="67">
        <f>VLOOKUP(A30,[4]DRG_rādīt_2023_plānošanai!$A:$C,3,0)</f>
        <v>0.69550000000000001</v>
      </c>
      <c r="N30" s="67">
        <f>_xlfn.XLOOKUP(A30,[5]KK_CMI_2024a!$A:$A,[5]KK_CMI_2024a!$N:$N)</f>
        <v>0.60160000000000002</v>
      </c>
      <c r="O30" s="67">
        <v>0.56499999999999995</v>
      </c>
    </row>
    <row r="31" spans="1:15" x14ac:dyDescent="0.25">
      <c r="A31" s="42" t="s">
        <v>1622</v>
      </c>
      <c r="B31" s="8" t="s">
        <v>1649</v>
      </c>
      <c r="C31" s="9" t="s">
        <v>1685</v>
      </c>
      <c r="D31" s="69">
        <v>1.4923</v>
      </c>
      <c r="E31" s="69">
        <v>1.4297</v>
      </c>
      <c r="F31" s="69">
        <v>1.3964000000000001</v>
      </c>
      <c r="G31" s="70">
        <v>1.4581999999999999</v>
      </c>
      <c r="H31" s="65">
        <v>1.4352</v>
      </c>
      <c r="I31" s="65">
        <v>1.3999575042158519</v>
      </c>
      <c r="J31" s="65">
        <v>1.637</v>
      </c>
      <c r="K31" s="65">
        <v>1.7083486005257131</v>
      </c>
      <c r="L31" s="191">
        <f>VLOOKUP(A31,[3]KK_CMI_2023a!$A:$L,12,0)</f>
        <v>1.1851</v>
      </c>
      <c r="M31" s="65">
        <f>VLOOKUP(A31,[4]DRG_rādīt_2023_plānošanai!$A:$C,3,0)</f>
        <v>1.179</v>
      </c>
      <c r="N31" s="65">
        <f>_xlfn.XLOOKUP(A31,[5]KK_CMI_2024a!$A:$A,[5]KK_CMI_2024a!$N:$N)</f>
        <v>1.1991000000000001</v>
      </c>
      <c r="O31" s="65">
        <v>1.2645999999999999</v>
      </c>
    </row>
    <row r="32" spans="1:15" x14ac:dyDescent="0.25">
      <c r="A32" s="43" t="s">
        <v>1626</v>
      </c>
      <c r="B32" s="1" t="s">
        <v>1653</v>
      </c>
      <c r="C32" s="3" t="s">
        <v>1685</v>
      </c>
      <c r="D32" s="71">
        <v>1.0143</v>
      </c>
      <c r="E32" s="71">
        <v>1.3021</v>
      </c>
      <c r="F32" s="71">
        <v>1.3555999999999999</v>
      </c>
      <c r="G32" s="72">
        <v>1.2923</v>
      </c>
      <c r="H32" s="66">
        <v>1.0727</v>
      </c>
      <c r="I32" s="66">
        <v>1.2294851790174854</v>
      </c>
      <c r="J32" s="66">
        <v>1.4816</v>
      </c>
      <c r="K32" s="66">
        <v>1.5614566289881779</v>
      </c>
      <c r="L32" s="192">
        <f>VLOOKUP(A32,[3]KK_CMI_2023a!$A:$L,12,0)</f>
        <v>1.3311999999999999</v>
      </c>
      <c r="M32" s="66">
        <f>VLOOKUP(A32,[4]DRG_rādīt_2023_plānošanai!$A:$C,3,0)</f>
        <v>1.3109999999999999</v>
      </c>
      <c r="N32" s="66">
        <f>_xlfn.XLOOKUP(A32,[5]KK_CMI_2024a!$A:$A,[5]KK_CMI_2024a!$N:$N)</f>
        <v>0.76719999999999999</v>
      </c>
      <c r="O32" s="66">
        <v>0.77070000000000005</v>
      </c>
    </row>
    <row r="33" spans="1:15" ht="15.75" thickBot="1" x14ac:dyDescent="0.3">
      <c r="A33" s="44" t="s">
        <v>1630</v>
      </c>
      <c r="B33" s="4" t="s">
        <v>1657</v>
      </c>
      <c r="C33" s="5" t="s">
        <v>1685</v>
      </c>
      <c r="D33" s="73">
        <v>0.38600000000000001</v>
      </c>
      <c r="E33" s="73">
        <v>0.36670000000000003</v>
      </c>
      <c r="F33" s="73">
        <v>0.2954</v>
      </c>
      <c r="G33" s="74">
        <v>0.34610000000000002</v>
      </c>
      <c r="H33" s="67">
        <v>0.35859999999999997</v>
      </c>
      <c r="I33" s="67">
        <v>0.34899795918367355</v>
      </c>
      <c r="J33" s="67"/>
      <c r="K33" s="67"/>
      <c r="L33" s="193"/>
      <c r="M33" s="67"/>
      <c r="N33" s="67"/>
      <c r="O33" s="67"/>
    </row>
    <row r="34" spans="1:15" x14ac:dyDescent="0.25">
      <c r="A34" s="45" t="s">
        <v>1625</v>
      </c>
      <c r="B34" s="6" t="s">
        <v>1652</v>
      </c>
      <c r="C34" s="7" t="s">
        <v>1684</v>
      </c>
      <c r="D34" s="75">
        <v>1.1580999999999999</v>
      </c>
      <c r="E34" s="75">
        <v>1.1224000000000001</v>
      </c>
      <c r="F34" s="75">
        <v>1.0958000000000001</v>
      </c>
      <c r="G34" s="76">
        <v>1.1095999999999999</v>
      </c>
      <c r="H34" s="68">
        <v>1.0548</v>
      </c>
      <c r="I34" s="68">
        <v>1.0482873364730507</v>
      </c>
      <c r="J34" s="68">
        <v>1.2524</v>
      </c>
      <c r="K34" s="68">
        <v>1.3054550923909629</v>
      </c>
      <c r="L34" s="194">
        <f>VLOOKUP(A34,[3]KK_CMI_2023a!$A:$L,12,0)</f>
        <v>1.0685</v>
      </c>
      <c r="M34" s="68">
        <f>VLOOKUP(A34,[4]DRG_rādīt_2023_plānošanai!$A:$C,3,0)</f>
        <v>1.0665</v>
      </c>
      <c r="N34" s="68">
        <f>_xlfn.XLOOKUP(A34,[5]KK_CMI_2024a!$A:$A,[5]KK_CMI_2024a!$N:$N)</f>
        <v>1.0788</v>
      </c>
      <c r="O34" s="68">
        <v>1.0115000000000001</v>
      </c>
    </row>
    <row r="35" spans="1:15" s="196" customFormat="1" x14ac:dyDescent="0.25">
      <c r="A35" s="204" t="s">
        <v>1632</v>
      </c>
      <c r="B35" s="205" t="s">
        <v>1659</v>
      </c>
      <c r="C35" s="206" t="s">
        <v>1684</v>
      </c>
      <c r="D35" s="71">
        <v>0.71130000000000004</v>
      </c>
      <c r="E35" s="71">
        <v>0.88919999999999999</v>
      </c>
      <c r="F35" s="71">
        <v>0.82320000000000004</v>
      </c>
      <c r="G35" s="72">
        <v>0.94479999999999997</v>
      </c>
      <c r="H35" s="66">
        <v>0.81079999999999997</v>
      </c>
      <c r="I35" s="66">
        <v>0.67201467181467178</v>
      </c>
      <c r="J35" s="207"/>
      <c r="K35" s="207"/>
      <c r="L35" s="208"/>
      <c r="M35" s="207"/>
      <c r="N35" s="207"/>
      <c r="O35" s="207"/>
    </row>
    <row r="36" spans="1:15" s="196" customFormat="1" ht="15.75" thickBot="1" x14ac:dyDescent="0.3">
      <c r="A36" s="197" t="s">
        <v>2416</v>
      </c>
      <c r="B36" s="198" t="s">
        <v>2417</v>
      </c>
      <c r="C36" s="199" t="s">
        <v>1684</v>
      </c>
      <c r="D36" s="200"/>
      <c r="E36" s="200"/>
      <c r="F36" s="200"/>
      <c r="G36" s="201"/>
      <c r="H36" s="202"/>
      <c r="I36" s="202"/>
      <c r="J36" s="202"/>
      <c r="K36" s="202"/>
      <c r="L36" s="203"/>
      <c r="M36" s="202"/>
      <c r="N36" s="67">
        <v>0.69599999999999995</v>
      </c>
      <c r="O36" s="67">
        <v>0.68899999999999995</v>
      </c>
    </row>
    <row r="37" spans="1:15" x14ac:dyDescent="0.25">
      <c r="A37" s="42" t="s">
        <v>2338</v>
      </c>
      <c r="B37" s="8" t="s">
        <v>2339</v>
      </c>
      <c r="C37" s="9"/>
      <c r="D37" s="69"/>
      <c r="E37" s="69"/>
      <c r="F37" s="69"/>
      <c r="G37" s="70"/>
      <c r="H37" s="65"/>
      <c r="I37" s="65"/>
      <c r="J37" s="65">
        <v>0.80630000000000002</v>
      </c>
      <c r="K37" s="65">
        <v>0.83718818104849646</v>
      </c>
      <c r="L37" s="191">
        <f>VLOOKUP(A37,[3]KK_CMI_2023a!$A:$L,12,0)</f>
        <v>0.72440000000000004</v>
      </c>
      <c r="M37" s="65">
        <f>VLOOKUP(A37,[4]DRG_rādīt_2023_plānošanai!$A:$C,3,0)</f>
        <v>0.73819999999999997</v>
      </c>
      <c r="N37" s="65">
        <f>_xlfn.XLOOKUP(A37,[5]KK_CMI_2024a!$A:$A,[5]KK_CMI_2024a!$N:$N)</f>
        <v>0.66549999999999998</v>
      </c>
      <c r="O37" s="65">
        <v>0.72550000000000003</v>
      </c>
    </row>
    <row r="38" spans="1:15" x14ac:dyDescent="0.25">
      <c r="A38" s="43" t="s">
        <v>2340</v>
      </c>
      <c r="B38" s="1" t="s">
        <v>2341</v>
      </c>
      <c r="C38" s="3"/>
      <c r="D38" s="71"/>
      <c r="E38" s="71"/>
      <c r="F38" s="71"/>
      <c r="G38" s="72"/>
      <c r="H38" s="66"/>
      <c r="I38" s="66"/>
      <c r="J38" s="66">
        <v>0.80630000000000002</v>
      </c>
      <c r="K38" s="66"/>
      <c r="L38" s="192">
        <f>VLOOKUP(A38,[3]KK_CMI_2023a!$A:$L,12,0)</f>
        <v>0.79910000000000003</v>
      </c>
      <c r="M38" s="66">
        <f>VLOOKUP(A38,[4]DRG_rādīt_2023_plānošanai!$A:$C,3,0)</f>
        <v>0.81220000000000003</v>
      </c>
      <c r="N38" s="66">
        <f>_xlfn.XLOOKUP(A38,[5]KK_CMI_2024a!$A:$A,[5]KK_CMI_2024a!$N:$N)</f>
        <v>0.85209999999999997</v>
      </c>
      <c r="O38" s="66">
        <v>0.80720000000000003</v>
      </c>
    </row>
    <row r="39" spans="1:15" ht="15.75" thickBot="1" x14ac:dyDescent="0.3">
      <c r="A39" s="44" t="s">
        <v>2342</v>
      </c>
      <c r="B39" s="4" t="s">
        <v>2343</v>
      </c>
      <c r="C39" s="5"/>
      <c r="D39" s="73"/>
      <c r="E39" s="73"/>
      <c r="F39" s="73"/>
      <c r="G39" s="74"/>
      <c r="H39" s="67"/>
      <c r="I39" s="67"/>
      <c r="J39" s="67">
        <v>0.80630000000000002</v>
      </c>
      <c r="K39" s="67"/>
      <c r="L39" s="193"/>
      <c r="M39" s="67"/>
      <c r="N39" s="67"/>
      <c r="O39" s="67"/>
    </row>
    <row r="40" spans="1:15" x14ac:dyDescent="0.25">
      <c r="A40" s="2"/>
      <c r="B40" s="2"/>
      <c r="C40" s="2"/>
      <c r="D40" s="2"/>
      <c r="E40" s="2"/>
      <c r="F40" s="2"/>
      <c r="G40" s="2"/>
      <c r="H40" s="2"/>
      <c r="I40" s="2"/>
      <c r="J40" s="2"/>
      <c r="K40" s="2"/>
      <c r="L40" s="2"/>
      <c r="M40" s="2"/>
      <c r="N40" s="2"/>
      <c r="O40" s="2"/>
    </row>
    <row r="41" spans="1:15" x14ac:dyDescent="0.25">
      <c r="A41" s="236" t="s">
        <v>2344</v>
      </c>
      <c r="B41" s="2"/>
      <c r="C41" s="2"/>
      <c r="D41" s="2"/>
      <c r="E41" s="2"/>
      <c r="F41" s="2"/>
      <c r="G41" s="2"/>
      <c r="H41" s="2"/>
      <c r="I41" s="2"/>
      <c r="J41" s="2"/>
      <c r="K41" s="2"/>
      <c r="L41" s="2"/>
      <c r="M41" s="2"/>
      <c r="N41" s="2"/>
      <c r="O41" s="2"/>
    </row>
    <row r="42" spans="1:15" ht="111" customHeight="1" x14ac:dyDescent="0.25">
      <c r="A42" s="241" t="s">
        <v>2347</v>
      </c>
      <c r="B42" s="241"/>
      <c r="C42" s="159"/>
      <c r="D42" s="159"/>
      <c r="E42" s="159"/>
      <c r="F42" s="159"/>
      <c r="G42" s="159"/>
      <c r="H42" s="159"/>
      <c r="I42" s="159"/>
      <c r="J42" s="159"/>
      <c r="K42" s="159"/>
      <c r="L42" s="159"/>
      <c r="M42" s="159"/>
      <c r="N42" s="159"/>
      <c r="O42" s="159"/>
    </row>
    <row r="43" spans="1:15" ht="90" x14ac:dyDescent="0.25">
      <c r="A43" s="128"/>
      <c r="B43" s="129" t="s">
        <v>2348</v>
      </c>
      <c r="C43" s="2"/>
      <c r="D43" s="2"/>
      <c r="E43" s="2"/>
      <c r="F43" s="2"/>
      <c r="G43" s="2"/>
      <c r="H43" s="2"/>
      <c r="I43" s="2"/>
      <c r="J43" s="2"/>
      <c r="K43" s="2"/>
      <c r="L43" s="2"/>
      <c r="M43" s="2"/>
      <c r="N43" s="2"/>
      <c r="O43" s="2"/>
    </row>
    <row r="44" spans="1:15" x14ac:dyDescent="0.25">
      <c r="A44" s="39"/>
      <c r="B44" s="2"/>
      <c r="C44" s="2"/>
      <c r="D44" s="2"/>
      <c r="E44" s="2"/>
      <c r="F44" s="2"/>
      <c r="G44" s="2"/>
      <c r="H44" s="2"/>
      <c r="I44" s="2"/>
      <c r="J44" s="2"/>
      <c r="K44" s="2"/>
      <c r="L44" s="2"/>
      <c r="M44" s="2"/>
      <c r="N44" s="2"/>
      <c r="O44" s="2"/>
    </row>
  </sheetData>
  <mergeCells count="1">
    <mergeCell ref="A42:B4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349D6-1CC5-4BE3-A147-7F75B15CCC07}">
  <sheetPr>
    <tabColor rgb="FF92D050"/>
  </sheetPr>
  <dimension ref="A1:E39"/>
  <sheetViews>
    <sheetView workbookViewId="0">
      <selection activeCell="F31" sqref="F31"/>
    </sheetView>
  </sheetViews>
  <sheetFormatPr defaultColWidth="9.140625" defaultRowHeight="15" x14ac:dyDescent="0.25"/>
  <cols>
    <col min="1" max="1" width="14" style="15" customWidth="1"/>
    <col min="2" max="2" width="42.28515625" style="15" bestFit="1" customWidth="1"/>
    <col min="3" max="4" width="13.140625" style="131" customWidth="1"/>
    <col min="5" max="5" width="8.85546875" customWidth="1"/>
    <col min="6" max="16384" width="9.140625" style="15"/>
  </cols>
  <sheetData>
    <row r="1" spans="1:5" x14ac:dyDescent="0.25">
      <c r="A1" s="47" t="s">
        <v>2368</v>
      </c>
    </row>
    <row r="2" spans="1:5" s="154" customFormat="1" x14ac:dyDescent="0.25">
      <c r="A2" s="154" t="s">
        <v>2378</v>
      </c>
      <c r="C2" s="157"/>
      <c r="D2" s="157"/>
      <c r="E2" s="158"/>
    </row>
    <row r="3" spans="1:5" s="154" customFormat="1" x14ac:dyDescent="0.25">
      <c r="C3" s="157"/>
      <c r="D3" s="157"/>
      <c r="E3" s="158"/>
    </row>
    <row r="4" spans="1:5" ht="28.5" x14ac:dyDescent="0.25">
      <c r="A4" s="132" t="s">
        <v>1619</v>
      </c>
      <c r="B4" s="165" t="s">
        <v>1620</v>
      </c>
      <c r="C4" s="166" t="s">
        <v>2345</v>
      </c>
      <c r="D4" s="166" t="s">
        <v>2401</v>
      </c>
    </row>
    <row r="5" spans="1:5" x14ac:dyDescent="0.25">
      <c r="A5" s="133" t="s">
        <v>1621</v>
      </c>
      <c r="B5" s="133" t="s">
        <v>1648</v>
      </c>
      <c r="C5" s="134">
        <v>1.0671999999999999</v>
      </c>
      <c r="D5" s="134">
        <f>VLOOKUP(A5,'[6]Delta_22 2022.gadam'!$A:$C,3,0)</f>
        <v>1.2290000000000001</v>
      </c>
    </row>
    <row r="6" spans="1:5" x14ac:dyDescent="0.25">
      <c r="A6" s="133" t="s">
        <v>1623</v>
      </c>
      <c r="B6" s="133" t="s">
        <v>1650</v>
      </c>
      <c r="C6" s="134">
        <v>1.0062</v>
      </c>
      <c r="D6" s="134">
        <f>VLOOKUP(A6,'[6]Delta_22 2022.gadam'!$A:$C,3,0)</f>
        <v>1.2037</v>
      </c>
    </row>
    <row r="7" spans="1:5" ht="15.75" thickBot="1" x14ac:dyDescent="0.3">
      <c r="A7" s="138" t="s">
        <v>1624</v>
      </c>
      <c r="B7" s="138" t="s">
        <v>1651</v>
      </c>
      <c r="C7" s="139">
        <v>1.0097</v>
      </c>
      <c r="D7" s="139">
        <f>VLOOKUP(A7,'[6]Delta_22 2022.gadam'!$A:$C,3,0)</f>
        <v>1.5588</v>
      </c>
    </row>
    <row r="8" spans="1:5" x14ac:dyDescent="0.25">
      <c r="A8" s="136" t="s">
        <v>1627</v>
      </c>
      <c r="B8" s="136" t="s">
        <v>1654</v>
      </c>
      <c r="C8" s="137">
        <v>1.1440999999999999</v>
      </c>
      <c r="D8" s="137">
        <f>VLOOKUP(A8,'[6]Delta_22 2022.gadam'!$A:$C,3,0)</f>
        <v>1.4974000000000001</v>
      </c>
    </row>
    <row r="9" spans="1:5" x14ac:dyDescent="0.25">
      <c r="A9" s="133" t="s">
        <v>1628</v>
      </c>
      <c r="B9" s="133" t="s">
        <v>1655</v>
      </c>
      <c r="C9" s="134">
        <v>1.3616999999999999</v>
      </c>
      <c r="D9" s="134">
        <f>VLOOKUP(A9,'[6]Delta_22 2022.gadam'!$A:$C,3,0)</f>
        <v>1.4711000000000001</v>
      </c>
    </row>
    <row r="10" spans="1:5" x14ac:dyDescent="0.25">
      <c r="A10" s="133" t="s">
        <v>1629</v>
      </c>
      <c r="B10" s="133" t="s">
        <v>1656</v>
      </c>
      <c r="C10" s="134">
        <v>1.2294</v>
      </c>
      <c r="D10" s="134">
        <f>VLOOKUP(A10,'[6]Delta_22 2022.gadam'!$A:$C,3,0)</f>
        <v>1.617</v>
      </c>
    </row>
    <row r="11" spans="1:5" x14ac:dyDescent="0.25">
      <c r="A11" s="133" t="s">
        <v>1633</v>
      </c>
      <c r="B11" s="133" t="s">
        <v>1660</v>
      </c>
      <c r="C11" s="134">
        <v>1.2012</v>
      </c>
      <c r="D11" s="134">
        <f>VLOOKUP(A11,'[6]Delta_22 2022.gadam'!$A:$C,3,0)</f>
        <v>1.4470000000000001</v>
      </c>
    </row>
    <row r="12" spans="1:5" x14ac:dyDescent="0.25">
      <c r="A12" s="133" t="s">
        <v>1634</v>
      </c>
      <c r="B12" s="133" t="s">
        <v>1661</v>
      </c>
      <c r="C12" s="134">
        <v>1.254</v>
      </c>
      <c r="D12" s="134">
        <f>VLOOKUP(A12,'[6]Delta_22 2022.gadam'!$A:$C,3,0)</f>
        <v>1.5378000000000001</v>
      </c>
    </row>
    <row r="13" spans="1:5" x14ac:dyDescent="0.25">
      <c r="A13" s="133" t="s">
        <v>1635</v>
      </c>
      <c r="B13" s="133" t="s">
        <v>1662</v>
      </c>
      <c r="C13" s="134">
        <v>1.2864</v>
      </c>
      <c r="D13" s="134">
        <f>VLOOKUP(A13,'[6]Delta_22 2022.gadam'!$A:$C,3,0)</f>
        <v>1.4261999999999999</v>
      </c>
    </row>
    <row r="14" spans="1:5" ht="15.75" thickBot="1" x14ac:dyDescent="0.3">
      <c r="A14" s="138" t="s">
        <v>1636</v>
      </c>
      <c r="B14" s="138" t="s">
        <v>1663</v>
      </c>
      <c r="C14" s="139">
        <v>1.23</v>
      </c>
      <c r="D14" s="139">
        <f>VLOOKUP(A14,'[6]Delta_22 2022.gadam'!$A:$C,3,0)</f>
        <v>1.3047</v>
      </c>
    </row>
    <row r="15" spans="1:5" x14ac:dyDescent="0.25">
      <c r="A15" s="136" t="s">
        <v>1631</v>
      </c>
      <c r="B15" s="136" t="s">
        <v>1658</v>
      </c>
      <c r="C15" s="137">
        <v>1.5103</v>
      </c>
      <c r="D15" s="137">
        <f>VLOOKUP(A15,'[6]Delta_22 2022.gadam'!$A:$C,3,0)</f>
        <v>1.3729</v>
      </c>
    </row>
    <row r="16" spans="1:5" x14ac:dyDescent="0.25">
      <c r="A16" s="133" t="s">
        <v>1638</v>
      </c>
      <c r="B16" s="133" t="s">
        <v>1665</v>
      </c>
      <c r="C16" s="134">
        <v>1.3292999999999999</v>
      </c>
      <c r="D16" s="134">
        <f>VLOOKUP(A16,'[6]Delta_22 2022.gadam'!$A:$C,3,0)</f>
        <v>1.7789999999999999</v>
      </c>
    </row>
    <row r="17" spans="1:4" x14ac:dyDescent="0.25">
      <c r="A17" s="133" t="s">
        <v>1639</v>
      </c>
      <c r="B17" s="133" t="s">
        <v>1666</v>
      </c>
      <c r="C17" s="134">
        <v>1.266</v>
      </c>
      <c r="D17" s="134">
        <f>VLOOKUP(A17,'[6]Delta_22 2022.gadam'!$A:$C,3,0)</f>
        <v>1.3827</v>
      </c>
    </row>
    <row r="18" spans="1:4" x14ac:dyDescent="0.25">
      <c r="A18" s="133" t="s">
        <v>1640</v>
      </c>
      <c r="B18" s="133" t="s">
        <v>1667</v>
      </c>
      <c r="C18" s="134">
        <v>1.2948999999999999</v>
      </c>
      <c r="D18" s="134">
        <f>VLOOKUP(A18,'[6]Delta_22 2022.gadam'!$A:$C,3,0)</f>
        <v>1.6616</v>
      </c>
    </row>
    <row r="19" spans="1:4" x14ac:dyDescent="0.25">
      <c r="A19" s="133" t="s">
        <v>1642</v>
      </c>
      <c r="B19" s="133" t="s">
        <v>1669</v>
      </c>
      <c r="C19" s="134">
        <v>1.2575000000000001</v>
      </c>
      <c r="D19" s="134">
        <f>VLOOKUP(A19,'[6]Delta_22 2022.gadam'!$A:$C,3,0)</f>
        <v>1.6012</v>
      </c>
    </row>
    <row r="20" spans="1:4" x14ac:dyDescent="0.25">
      <c r="A20" s="133" t="s">
        <v>1643</v>
      </c>
      <c r="B20" s="133" t="s">
        <v>1670</v>
      </c>
      <c r="C20" s="134">
        <v>1.2818000000000001</v>
      </c>
      <c r="D20" s="134">
        <f>VLOOKUP(A20,'[6]Delta_22 2022.gadam'!$A:$C,3,0)</f>
        <v>1.2351000000000001</v>
      </c>
    </row>
    <row r="21" spans="1:4" ht="15.75" thickBot="1" x14ac:dyDescent="0.3">
      <c r="A21" s="138" t="s">
        <v>1644</v>
      </c>
      <c r="B21" s="138" t="s">
        <v>1671</v>
      </c>
      <c r="C21" s="139">
        <v>1.2692000000000001</v>
      </c>
      <c r="D21" s="139">
        <f>VLOOKUP(A21,'[6]Delta_22 2022.gadam'!$A:$C,3,0)</f>
        <v>1.3614999999999999</v>
      </c>
    </row>
    <row r="22" spans="1:4" x14ac:dyDescent="0.25">
      <c r="A22" s="136" t="s">
        <v>1637</v>
      </c>
      <c r="B22" s="136" t="s">
        <v>1664</v>
      </c>
      <c r="C22" s="137">
        <v>1.2285999999999999</v>
      </c>
      <c r="D22" s="137">
        <f>VLOOKUP(A22,'[6]Delta_22 2022.gadam'!$A:$C,3,0)</f>
        <v>1.4729000000000001</v>
      </c>
    </row>
    <row r="23" spans="1:4" x14ac:dyDescent="0.25">
      <c r="A23" s="133" t="s">
        <v>1641</v>
      </c>
      <c r="B23" s="133" t="s">
        <v>1668</v>
      </c>
      <c r="C23" s="134">
        <v>1.3285</v>
      </c>
      <c r="D23" s="134">
        <f>VLOOKUP(A23,'[6]Delta_22 2022.gadam'!$A:$C,3,0)</f>
        <v>1.7179</v>
      </c>
    </row>
    <row r="24" spans="1:4" x14ac:dyDescent="0.25">
      <c r="A24" s="133" t="s">
        <v>1645</v>
      </c>
      <c r="B24" s="133" t="s">
        <v>1672</v>
      </c>
      <c r="C24" s="134">
        <v>1.3279000000000001</v>
      </c>
      <c r="D24" s="134">
        <f>VLOOKUP(A24,'[6]Delta_22 2022.gadam'!$A:$C,3,0)</f>
        <v>1.48</v>
      </c>
    </row>
    <row r="25" spans="1:4" ht="15.75" thickBot="1" x14ac:dyDescent="0.3">
      <c r="A25" s="138" t="s">
        <v>1646</v>
      </c>
      <c r="B25" s="138" t="s">
        <v>1673</v>
      </c>
      <c r="C25" s="139">
        <v>1.4678</v>
      </c>
      <c r="D25" s="139">
        <f>VLOOKUP(A25,'[6]Delta_22 2022.gadam'!$A:$C,3,0)</f>
        <v>1.7111000000000001</v>
      </c>
    </row>
    <row r="26" spans="1:4" x14ac:dyDescent="0.25">
      <c r="A26" s="136" t="s">
        <v>1674</v>
      </c>
      <c r="B26" s="136" t="s">
        <v>1679</v>
      </c>
      <c r="C26" s="137">
        <v>1.1269</v>
      </c>
      <c r="D26" s="137">
        <f>VLOOKUP(A26,'[6]Delta_22 2022.gadam'!$A:$C,3,0)</f>
        <v>2.7650999999999999</v>
      </c>
    </row>
    <row r="27" spans="1:4" x14ac:dyDescent="0.25">
      <c r="A27" s="133" t="s">
        <v>1675</v>
      </c>
      <c r="B27" s="133" t="s">
        <v>1680</v>
      </c>
      <c r="C27" s="134">
        <v>1.1253</v>
      </c>
      <c r="D27" s="134">
        <f>VLOOKUP(A27,'[6]Delta_22 2022.gadam'!$A:$C,3,0)</f>
        <v>2.3914</v>
      </c>
    </row>
    <row r="28" spans="1:4" x14ac:dyDescent="0.25">
      <c r="A28" s="133" t="s">
        <v>1676</v>
      </c>
      <c r="B28" s="133" t="s">
        <v>1681</v>
      </c>
      <c r="C28" s="134">
        <v>1.3617999999999999</v>
      </c>
      <c r="D28" s="134">
        <f>VLOOKUP(A28,'[6]Delta_22 2022.gadam'!$A:$C,3,0)</f>
        <v>1.0508</v>
      </c>
    </row>
    <row r="29" spans="1:4" x14ac:dyDescent="0.25">
      <c r="A29" s="133" t="s">
        <v>1677</v>
      </c>
      <c r="B29" s="133" t="s">
        <v>1682</v>
      </c>
      <c r="C29" s="134">
        <v>0.77470000000000006</v>
      </c>
      <c r="D29" s="134">
        <f>VLOOKUP(A29,'[6]Delta_22 2022.gadam'!$A:$C,3,0)</f>
        <v>2.2976000000000001</v>
      </c>
    </row>
    <row r="30" spans="1:4" ht="15.75" thickBot="1" x14ac:dyDescent="0.3">
      <c r="A30" s="138" t="s">
        <v>1678</v>
      </c>
      <c r="B30" s="138" t="s">
        <v>1683</v>
      </c>
      <c r="C30" s="139">
        <v>1.3311999999999999</v>
      </c>
      <c r="D30" s="139">
        <f>VLOOKUP(A30,'[6]Delta_22 2022.gadam'!$A:$C,3,0)</f>
        <v>2.113</v>
      </c>
    </row>
    <row r="31" spans="1:4" x14ac:dyDescent="0.25">
      <c r="A31" s="136" t="s">
        <v>1622</v>
      </c>
      <c r="B31" s="136" t="s">
        <v>1649</v>
      </c>
      <c r="C31" s="137">
        <v>1.2777000000000001</v>
      </c>
      <c r="D31" s="137">
        <f>VLOOKUP(A31,'[6]Delta_22 2022.gadam'!$A:$C,3,0)</f>
        <v>1.5126999999999999</v>
      </c>
    </row>
    <row r="32" spans="1:4" x14ac:dyDescent="0.25">
      <c r="A32" s="133" t="s">
        <v>1626</v>
      </c>
      <c r="B32" s="133" t="s">
        <v>1653</v>
      </c>
      <c r="C32" s="134">
        <v>1.5256000000000001</v>
      </c>
      <c r="D32" s="134">
        <f>VLOOKUP(A32,'[6]Delta_22 2022.gadam'!$A:$C,3,0)</f>
        <v>2.1374</v>
      </c>
    </row>
    <row r="33" spans="1:5" ht="15.75" thickBot="1" x14ac:dyDescent="0.3">
      <c r="A33" s="138" t="s">
        <v>1625</v>
      </c>
      <c r="B33" s="138" t="s">
        <v>1652</v>
      </c>
      <c r="C33" s="139">
        <v>1.2807999999999999</v>
      </c>
      <c r="D33" s="139">
        <f>VLOOKUP(A33,'[6]Delta_22 2022.gadam'!$A:$C,3,0)</f>
        <v>1.1957</v>
      </c>
    </row>
    <row r="34" spans="1:5" x14ac:dyDescent="0.25">
      <c r="A34" s="140" t="s">
        <v>2338</v>
      </c>
      <c r="B34" s="136" t="s">
        <v>2339</v>
      </c>
      <c r="C34" s="137">
        <v>1.0257000000000001</v>
      </c>
      <c r="D34" s="137">
        <f>VLOOKUP(A34,'[6]Delta_22 2022.gadam'!$A:$C,3,0)</f>
        <v>2.0322</v>
      </c>
    </row>
    <row r="35" spans="1:5" x14ac:dyDescent="0.25">
      <c r="A35" s="133" t="s">
        <v>2340</v>
      </c>
      <c r="B35" s="133" t="s">
        <v>2341</v>
      </c>
      <c r="C35" s="134">
        <v>1.0257000000000001</v>
      </c>
      <c r="D35" s="134">
        <f>VLOOKUP(A35,'[6]Delta_22 2022.gadam'!$A:$C,3,0)</f>
        <v>1.5156000000000001</v>
      </c>
    </row>
    <row r="36" spans="1:5" x14ac:dyDescent="0.25">
      <c r="A36" s="135" t="s">
        <v>2342</v>
      </c>
      <c r="B36" s="133" t="s">
        <v>2343</v>
      </c>
      <c r="C36" s="134">
        <v>1.0257000000000001</v>
      </c>
      <c r="D36" s="134"/>
    </row>
    <row r="37" spans="1:5" s="39" customFormat="1" x14ac:dyDescent="0.25">
      <c r="C37" s="155"/>
      <c r="D37" s="155"/>
      <c r="E37" s="156"/>
    </row>
    <row r="38" spans="1:5" ht="81.75" customHeight="1" x14ac:dyDescent="0.25">
      <c r="A38" s="240" t="s">
        <v>2357</v>
      </c>
      <c r="B38" s="240"/>
      <c r="C38" s="240"/>
      <c r="D38" s="15"/>
    </row>
    <row r="39" spans="1:5" ht="48.75" customHeight="1" x14ac:dyDescent="0.25">
      <c r="A39" s="240" t="s">
        <v>2358</v>
      </c>
      <c r="B39" s="240"/>
      <c r="C39" s="240"/>
      <c r="D39" s="15"/>
    </row>
  </sheetData>
  <mergeCells count="2">
    <mergeCell ref="A38:C38"/>
    <mergeCell ref="A39:C39"/>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CE8C-AFAA-4E5F-BF43-8FA38271DE8D}">
  <sheetPr>
    <tabColor rgb="FF92D050"/>
  </sheetPr>
  <dimension ref="A1:C18"/>
  <sheetViews>
    <sheetView workbookViewId="0">
      <selection activeCell="O27" sqref="O27"/>
    </sheetView>
  </sheetViews>
  <sheetFormatPr defaultColWidth="9.140625" defaultRowHeight="15" x14ac:dyDescent="0.25"/>
  <cols>
    <col min="1" max="16384" width="9.140625" style="15"/>
  </cols>
  <sheetData>
    <row r="1" spans="1:3" s="47" customFormat="1" ht="14.25" x14ac:dyDescent="0.2">
      <c r="A1" s="47" t="s">
        <v>2372</v>
      </c>
    </row>
    <row r="2" spans="1:3" s="47" customFormat="1" ht="14.25" x14ac:dyDescent="0.2"/>
    <row r="3" spans="1:3" x14ac:dyDescent="0.25">
      <c r="A3" s="15" t="s">
        <v>2453</v>
      </c>
    </row>
    <row r="4" spans="1:3" x14ac:dyDescent="0.25">
      <c r="A4" s="15" t="s">
        <v>2379</v>
      </c>
    </row>
    <row r="5" spans="1:3" x14ac:dyDescent="0.25">
      <c r="A5" s="15" t="s">
        <v>2454</v>
      </c>
    </row>
    <row r="6" spans="1:3" x14ac:dyDescent="0.25">
      <c r="A6" s="15" t="s">
        <v>2436</v>
      </c>
    </row>
    <row r="7" spans="1:3" x14ac:dyDescent="0.25">
      <c r="A7" s="15" t="s">
        <v>2442</v>
      </c>
    </row>
    <row r="8" spans="1:3" x14ac:dyDescent="0.25">
      <c r="A8" s="15" t="s">
        <v>2455</v>
      </c>
    </row>
    <row r="9" spans="1:3" x14ac:dyDescent="0.25">
      <c r="A9" s="15" t="s">
        <v>2438</v>
      </c>
    </row>
    <row r="10" spans="1:3" x14ac:dyDescent="0.25">
      <c r="A10" s="15" t="s">
        <v>2456</v>
      </c>
    </row>
    <row r="11" spans="1:3" x14ac:dyDescent="0.25">
      <c r="A11" s="15" t="s">
        <v>2312</v>
      </c>
    </row>
    <row r="12" spans="1:3" x14ac:dyDescent="0.25">
      <c r="A12" s="15" t="s">
        <v>2459</v>
      </c>
    </row>
    <row r="13" spans="1:3" s="56" customFormat="1" ht="15.75" x14ac:dyDescent="0.25">
      <c r="A13" s="55"/>
    </row>
    <row r="14" spans="1:3" s="54" customFormat="1" ht="15.75" x14ac:dyDescent="0.25">
      <c r="A14" s="56" t="s">
        <v>2443</v>
      </c>
      <c r="C14" s="56"/>
    </row>
    <row r="15" spans="1:3" s="57" customFormat="1" ht="15.75" x14ac:dyDescent="0.25">
      <c r="A15" s="59" t="s">
        <v>2306</v>
      </c>
      <c r="C15" s="58"/>
    </row>
    <row r="18" spans="1:1" s="62" customFormat="1" x14ac:dyDescent="0.25">
      <c r="A18" s="62" t="s">
        <v>2440</v>
      </c>
    </row>
  </sheetData>
  <hyperlinks>
    <hyperlink ref="A15" r:id="rId1" xr:uid="{1069617F-8919-49B5-9430-BBD8E6D6A2F3}"/>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78223-49DF-4CDF-B25E-EF7F148F54D1}">
  <dimension ref="A1:C16"/>
  <sheetViews>
    <sheetView workbookViewId="0">
      <selection activeCell="K28" sqref="K28"/>
    </sheetView>
  </sheetViews>
  <sheetFormatPr defaultColWidth="9.140625" defaultRowHeight="15" x14ac:dyDescent="0.25"/>
  <cols>
    <col min="1" max="16384" width="9.140625" style="15"/>
  </cols>
  <sheetData>
    <row r="1" spans="1:3" s="47" customFormat="1" ht="14.25" x14ac:dyDescent="0.2">
      <c r="A1" s="47" t="s">
        <v>2372</v>
      </c>
    </row>
    <row r="2" spans="1:3" s="47" customFormat="1" ht="14.25" x14ac:dyDescent="0.2"/>
    <row r="3" spans="1:3" x14ac:dyDescent="0.25">
      <c r="A3" s="15" t="s">
        <v>2441</v>
      </c>
    </row>
    <row r="4" spans="1:3" x14ac:dyDescent="0.25">
      <c r="A4" s="15" t="s">
        <v>2379</v>
      </c>
    </row>
    <row r="5" spans="1:3" x14ac:dyDescent="0.25">
      <c r="A5" s="15" t="s">
        <v>2436</v>
      </c>
    </row>
    <row r="6" spans="1:3" x14ac:dyDescent="0.25">
      <c r="A6" s="15" t="s">
        <v>2442</v>
      </c>
    </row>
    <row r="7" spans="1:3" x14ac:dyDescent="0.25">
      <c r="A7" s="15" t="s">
        <v>2437</v>
      </c>
    </row>
    <row r="8" spans="1:3" x14ac:dyDescent="0.25">
      <c r="A8" s="15" t="s">
        <v>2438</v>
      </c>
    </row>
    <row r="9" spans="1:3" x14ac:dyDescent="0.25">
      <c r="A9" s="15" t="s">
        <v>2439</v>
      </c>
    </row>
    <row r="10" spans="1:3" x14ac:dyDescent="0.25">
      <c r="A10" s="15" t="s">
        <v>2312</v>
      </c>
    </row>
    <row r="11" spans="1:3" s="56" customFormat="1" ht="15.75" x14ac:dyDescent="0.25">
      <c r="A11" s="55"/>
    </row>
    <row r="12" spans="1:3" s="54" customFormat="1" ht="15.75" x14ac:dyDescent="0.25">
      <c r="A12" s="56" t="s">
        <v>2443</v>
      </c>
      <c r="C12" s="56"/>
    </row>
    <row r="13" spans="1:3" s="57" customFormat="1" ht="15.75" x14ac:dyDescent="0.25">
      <c r="A13" s="59" t="s">
        <v>2306</v>
      </c>
      <c r="C13" s="58"/>
    </row>
    <row r="16" spans="1:3" s="62" customFormat="1" x14ac:dyDescent="0.25">
      <c r="A16" s="62" t="s">
        <v>2440</v>
      </c>
    </row>
  </sheetData>
  <hyperlinks>
    <hyperlink ref="A13" r:id="rId1" xr:uid="{C846947D-C56D-4CD7-8B55-38AC5BDBE614}"/>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E6C33-E91D-4381-A61E-5455DD4BCAF7}">
  <dimension ref="A1:C15"/>
  <sheetViews>
    <sheetView workbookViewId="0">
      <selection activeCell="N22" sqref="M22:N22"/>
    </sheetView>
  </sheetViews>
  <sheetFormatPr defaultColWidth="9.140625" defaultRowHeight="15" x14ac:dyDescent="0.25"/>
  <cols>
    <col min="1" max="16384" width="9.140625" style="15"/>
  </cols>
  <sheetData>
    <row r="1" spans="1:3" s="47" customFormat="1" ht="14.25" x14ac:dyDescent="0.2">
      <c r="A1" s="47" t="s">
        <v>2372</v>
      </c>
    </row>
    <row r="2" spans="1:3" s="47" customFormat="1" ht="14.25" x14ac:dyDescent="0.2"/>
    <row r="3" spans="1:3" x14ac:dyDescent="0.25">
      <c r="A3" s="15" t="s">
        <v>2373</v>
      </c>
    </row>
    <row r="4" spans="1:3" x14ac:dyDescent="0.25">
      <c r="A4" s="15" t="s">
        <v>2379</v>
      </c>
    </row>
    <row r="5" spans="1:3" x14ac:dyDescent="0.25">
      <c r="A5" s="15" t="s">
        <v>2371</v>
      </c>
    </row>
    <row r="6" spans="1:3" x14ac:dyDescent="0.25">
      <c r="A6" s="15" t="s">
        <v>2370</v>
      </c>
    </row>
    <row r="7" spans="1:3" x14ac:dyDescent="0.25">
      <c r="A7" s="15" t="s">
        <v>2310</v>
      </c>
    </row>
    <row r="8" spans="1:3" x14ac:dyDescent="0.25">
      <c r="A8" s="15" t="s">
        <v>2380</v>
      </c>
    </row>
    <row r="9" spans="1:3" x14ac:dyDescent="0.25">
      <c r="A9" s="15" t="s">
        <v>2312</v>
      </c>
    </row>
    <row r="10" spans="1:3" s="56" customFormat="1" ht="15.75" x14ac:dyDescent="0.25">
      <c r="A10" s="55"/>
    </row>
    <row r="11" spans="1:3" s="54" customFormat="1" ht="15.75" x14ac:dyDescent="0.25">
      <c r="A11" s="56" t="s">
        <v>2359</v>
      </c>
      <c r="C11" s="56"/>
    </row>
    <row r="12" spans="1:3" s="57" customFormat="1" ht="15.75" x14ac:dyDescent="0.25">
      <c r="A12" s="59" t="s">
        <v>2306</v>
      </c>
      <c r="C12" s="58"/>
    </row>
    <row r="15" spans="1:3" s="62" customFormat="1" x14ac:dyDescent="0.25">
      <c r="A15" s="62" t="s">
        <v>2361</v>
      </c>
    </row>
  </sheetData>
  <hyperlinks>
    <hyperlink ref="A12" r:id="rId1" xr:uid="{4F36CB39-3BD4-432E-8DF7-C6887F389446}"/>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889A7-12C6-4D70-8A59-AEB8992DD84F}">
  <sheetPr>
    <tabColor rgb="FFFF0000"/>
  </sheetPr>
  <dimension ref="A1:C14"/>
  <sheetViews>
    <sheetView workbookViewId="0">
      <selection activeCell="K23" sqref="K23"/>
    </sheetView>
  </sheetViews>
  <sheetFormatPr defaultColWidth="9.140625" defaultRowHeight="15" x14ac:dyDescent="0.25"/>
  <cols>
    <col min="1" max="16384" width="9.140625" style="15"/>
  </cols>
  <sheetData>
    <row r="1" spans="1:3" s="47" customFormat="1" ht="14.25" x14ac:dyDescent="0.2">
      <c r="A1" s="47" t="s">
        <v>2362</v>
      </c>
    </row>
    <row r="2" spans="1:3" s="47" customFormat="1" ht="14.25" x14ac:dyDescent="0.2"/>
    <row r="3" spans="1:3" x14ac:dyDescent="0.25">
      <c r="A3" s="15" t="s">
        <v>2363</v>
      </c>
    </row>
    <row r="5" spans="1:3" x14ac:dyDescent="0.25">
      <c r="A5" s="15" t="s">
        <v>2307</v>
      </c>
    </row>
    <row r="6" spans="1:3" x14ac:dyDescent="0.25">
      <c r="A6" s="15" t="s">
        <v>2310</v>
      </c>
    </row>
    <row r="7" spans="1:3" x14ac:dyDescent="0.25">
      <c r="A7" s="15" t="s">
        <v>2360</v>
      </c>
    </row>
    <row r="8" spans="1:3" x14ac:dyDescent="0.25">
      <c r="A8" s="15" t="s">
        <v>2312</v>
      </c>
    </row>
    <row r="9" spans="1:3" s="56" customFormat="1" ht="15.75" x14ac:dyDescent="0.25">
      <c r="A9" s="55"/>
    </row>
    <row r="10" spans="1:3" s="54" customFormat="1" ht="15.75" x14ac:dyDescent="0.25">
      <c r="A10" s="56" t="s">
        <v>2359</v>
      </c>
      <c r="C10" s="56"/>
    </row>
    <row r="11" spans="1:3" s="57" customFormat="1" ht="15.75" x14ac:dyDescent="0.25">
      <c r="A11" s="59" t="s">
        <v>2306</v>
      </c>
      <c r="C11" s="58"/>
    </row>
    <row r="14" spans="1:3" s="62" customFormat="1" x14ac:dyDescent="0.25">
      <c r="A14" s="62" t="s">
        <v>2361</v>
      </c>
    </row>
  </sheetData>
  <hyperlinks>
    <hyperlink ref="A11" r:id="rId1" xr:uid="{52BE9D98-73C0-4277-8ADA-8256F364D305}"/>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DRG koeficienti</vt:lpstr>
      <vt:lpstr>Bazes_tarifs</vt:lpstr>
      <vt:lpstr>CMI</vt:lpstr>
      <vt:lpstr>Delta</vt:lpstr>
      <vt:lpstr>Metadati_2025</vt:lpstr>
      <vt:lpstr>Metadati_2024</vt:lpstr>
      <vt:lpstr>Metadati_līdz 2023</vt:lpstr>
      <vt:lpstr>Metadati (2)</vt:lpstr>
      <vt:lpstr>'DRG koeficienti'!Print_Area</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Zanda Knostenberga</dc:creator>
  <cp:lastModifiedBy>Kristīne Putniņa</cp:lastModifiedBy>
  <cp:lastPrinted>2020-01-15T09:34:23Z</cp:lastPrinted>
  <dcterms:created xsi:type="dcterms:W3CDTF">2019-11-08T07:40:08Z</dcterms:created>
  <dcterms:modified xsi:type="dcterms:W3CDTF">2024-12-27T11:06:39Z</dcterms:modified>
</cp:coreProperties>
</file>