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N:\Ambulatoro_pakalpojumu_nodala\Natalja M\Darbam mājas lapai\ĢĀP apmeklējumi\2024\2) 01.07-31.12.2024\"/>
    </mc:Choice>
  </mc:AlternateContent>
  <xr:revisionPtr revIDLastSave="0" documentId="13_ncr:1_{7994E422-965D-4E9A-A93A-37F5A32040BE}" xr6:coauthVersionLast="47" xr6:coauthVersionMax="47" xr10:uidLastSave="{00000000-0000-0000-0000-000000000000}"/>
  <bookViews>
    <workbookView xWindow="-108" yWindow="-108" windowWidth="23256" windowHeight="12456" xr2:uid="{56F83712-6F2D-4DF1-9980-0B42CD1E28EB}"/>
  </bookViews>
  <sheets>
    <sheet name="Apmeklējumu skaits" sheetId="1" r:id="rId1"/>
  </sheets>
  <definedNames>
    <definedName name="_xlnm._FilterDatabase" localSheetId="0" hidden="1">'Apmeklējumu skaits'!$A$8:$R$1206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06" i="1" l="1"/>
  <c r="N1206" i="1"/>
  <c r="J1206" i="1"/>
  <c r="K1206" i="1" s="1"/>
  <c r="Q1205" i="1"/>
  <c r="N1205" i="1"/>
  <c r="J1205" i="1"/>
  <c r="K1205" i="1" s="1"/>
  <c r="Q1204" i="1"/>
  <c r="N1204" i="1"/>
  <c r="J1204" i="1"/>
  <c r="K1204" i="1" s="1"/>
  <c r="Q1203" i="1"/>
  <c r="N1203" i="1"/>
  <c r="J1203" i="1"/>
  <c r="K1203" i="1" s="1"/>
  <c r="Q1202" i="1"/>
  <c r="N1202" i="1"/>
  <c r="J1202" i="1"/>
  <c r="K1202" i="1" s="1"/>
  <c r="Q1201" i="1"/>
  <c r="N1201" i="1"/>
  <c r="J1201" i="1"/>
  <c r="K1201" i="1" s="1"/>
  <c r="Q1200" i="1"/>
  <c r="N1200" i="1"/>
  <c r="J1200" i="1"/>
  <c r="K1200" i="1" s="1"/>
  <c r="Q1199" i="1"/>
  <c r="N1199" i="1"/>
  <c r="J1199" i="1"/>
  <c r="K1199" i="1" s="1"/>
  <c r="Q1198" i="1"/>
  <c r="N1198" i="1"/>
  <c r="J1198" i="1"/>
  <c r="K1198" i="1" s="1"/>
  <c r="Q1197" i="1"/>
  <c r="N1197" i="1"/>
  <c r="J1197" i="1"/>
  <c r="K1197" i="1" s="1"/>
  <c r="Q1196" i="1"/>
  <c r="N1196" i="1"/>
  <c r="J1196" i="1"/>
  <c r="K1196" i="1" s="1"/>
  <c r="Q1195" i="1"/>
  <c r="N1195" i="1"/>
  <c r="J1195" i="1"/>
  <c r="K1195" i="1" s="1"/>
  <c r="Q1194" i="1"/>
  <c r="N1194" i="1"/>
  <c r="J1194" i="1"/>
  <c r="K1194" i="1" s="1"/>
  <c r="Q1193" i="1"/>
  <c r="N1193" i="1"/>
  <c r="J1193" i="1"/>
  <c r="K1193" i="1" s="1"/>
  <c r="Q1192" i="1"/>
  <c r="N1192" i="1"/>
  <c r="J1192" i="1"/>
  <c r="K1192" i="1" s="1"/>
  <c r="Q1191" i="1"/>
  <c r="N1191" i="1"/>
  <c r="J1191" i="1"/>
  <c r="K1191" i="1" s="1"/>
  <c r="Q1190" i="1"/>
  <c r="N1190" i="1"/>
  <c r="J1190" i="1"/>
  <c r="K1190" i="1" s="1"/>
  <c r="Q1189" i="1"/>
  <c r="N1189" i="1"/>
  <c r="J1189" i="1"/>
  <c r="K1189" i="1" s="1"/>
  <c r="Q1188" i="1"/>
  <c r="N1188" i="1"/>
  <c r="J1188" i="1"/>
  <c r="K1188" i="1" s="1"/>
  <c r="Q1187" i="1"/>
  <c r="N1187" i="1"/>
  <c r="J1187" i="1"/>
  <c r="K1187" i="1" s="1"/>
  <c r="Q1186" i="1"/>
  <c r="N1186" i="1"/>
  <c r="J1186" i="1"/>
  <c r="K1186" i="1" s="1"/>
  <c r="Q1185" i="1"/>
  <c r="N1185" i="1"/>
  <c r="J1185" i="1"/>
  <c r="K1185" i="1" s="1"/>
  <c r="Q1184" i="1"/>
  <c r="N1184" i="1"/>
  <c r="J1184" i="1"/>
  <c r="K1184" i="1" s="1"/>
  <c r="Q1183" i="1"/>
  <c r="N1183" i="1"/>
  <c r="J1183" i="1"/>
  <c r="K1183" i="1" s="1"/>
  <c r="Q1182" i="1"/>
  <c r="N1182" i="1"/>
  <c r="J1182" i="1"/>
  <c r="K1182" i="1" s="1"/>
  <c r="Q1181" i="1"/>
  <c r="N1181" i="1"/>
  <c r="J1181" i="1"/>
  <c r="K1181" i="1" s="1"/>
  <c r="Q1180" i="1"/>
  <c r="N1180" i="1"/>
  <c r="J1180" i="1"/>
  <c r="K1180" i="1" s="1"/>
  <c r="Q1179" i="1"/>
  <c r="N1179" i="1"/>
  <c r="J1179" i="1"/>
  <c r="K1179" i="1" s="1"/>
  <c r="Q1178" i="1"/>
  <c r="N1178" i="1"/>
  <c r="J1178" i="1"/>
  <c r="K1178" i="1" s="1"/>
  <c r="Q1177" i="1"/>
  <c r="N1177" i="1"/>
  <c r="J1177" i="1"/>
  <c r="K1177" i="1" s="1"/>
  <c r="Q1176" i="1"/>
  <c r="N1176" i="1"/>
  <c r="J1176" i="1"/>
  <c r="K1176" i="1" s="1"/>
  <c r="Q1175" i="1"/>
  <c r="N1175" i="1"/>
  <c r="J1175" i="1"/>
  <c r="K1175" i="1" s="1"/>
  <c r="Q1174" i="1"/>
  <c r="N1174" i="1"/>
  <c r="J1174" i="1"/>
  <c r="K1174" i="1" s="1"/>
  <c r="Q1173" i="1"/>
  <c r="N1173" i="1"/>
  <c r="J1173" i="1"/>
  <c r="K1173" i="1" s="1"/>
  <c r="Q1172" i="1"/>
  <c r="N1172" i="1"/>
  <c r="J1172" i="1"/>
  <c r="K1172" i="1" s="1"/>
  <c r="Q1171" i="1"/>
  <c r="N1171" i="1"/>
  <c r="J1171" i="1"/>
  <c r="K1171" i="1" s="1"/>
  <c r="Q1170" i="1"/>
  <c r="N1170" i="1"/>
  <c r="J1170" i="1"/>
  <c r="K1170" i="1" s="1"/>
  <c r="Q1169" i="1"/>
  <c r="N1169" i="1"/>
  <c r="J1169" i="1"/>
  <c r="K1169" i="1" s="1"/>
  <c r="Q1168" i="1"/>
  <c r="N1168" i="1"/>
  <c r="J1168" i="1"/>
  <c r="K1168" i="1" s="1"/>
  <c r="Q1167" i="1"/>
  <c r="N1167" i="1"/>
  <c r="J1167" i="1"/>
  <c r="K1167" i="1" s="1"/>
  <c r="Q1166" i="1"/>
  <c r="N1166" i="1"/>
  <c r="J1166" i="1"/>
  <c r="K1166" i="1" s="1"/>
  <c r="Q1165" i="1"/>
  <c r="N1165" i="1"/>
  <c r="J1165" i="1"/>
  <c r="K1165" i="1" s="1"/>
  <c r="Q1164" i="1"/>
  <c r="N1164" i="1"/>
  <c r="J1164" i="1"/>
  <c r="K1164" i="1" s="1"/>
  <c r="Q1163" i="1"/>
  <c r="N1163" i="1"/>
  <c r="J1163" i="1"/>
  <c r="K1163" i="1" s="1"/>
  <c r="Q1162" i="1"/>
  <c r="N1162" i="1"/>
  <c r="J1162" i="1"/>
  <c r="K1162" i="1" s="1"/>
  <c r="Q1161" i="1"/>
  <c r="N1161" i="1"/>
  <c r="J1161" i="1"/>
  <c r="K1161" i="1" s="1"/>
  <c r="Q1160" i="1"/>
  <c r="N1160" i="1"/>
  <c r="J1160" i="1"/>
  <c r="K1160" i="1" s="1"/>
  <c r="Q1159" i="1"/>
  <c r="N1159" i="1"/>
  <c r="J1159" i="1"/>
  <c r="K1159" i="1" s="1"/>
  <c r="Q1158" i="1"/>
  <c r="N1158" i="1"/>
  <c r="J1158" i="1"/>
  <c r="K1158" i="1" s="1"/>
  <c r="Q1157" i="1"/>
  <c r="N1157" i="1"/>
  <c r="J1157" i="1"/>
  <c r="K1157" i="1" s="1"/>
  <c r="Q1156" i="1"/>
  <c r="N1156" i="1"/>
  <c r="J1156" i="1"/>
  <c r="K1156" i="1" s="1"/>
  <c r="Q1155" i="1"/>
  <c r="N1155" i="1"/>
  <c r="J1155" i="1"/>
  <c r="K1155" i="1" s="1"/>
  <c r="Q1154" i="1"/>
  <c r="N1154" i="1"/>
  <c r="J1154" i="1"/>
  <c r="K1154" i="1" s="1"/>
  <c r="Q1153" i="1"/>
  <c r="N1153" i="1"/>
  <c r="J1153" i="1"/>
  <c r="K1153" i="1" s="1"/>
  <c r="Q1152" i="1"/>
  <c r="N1152" i="1"/>
  <c r="J1152" i="1"/>
  <c r="K1152" i="1" s="1"/>
  <c r="Q1151" i="1"/>
  <c r="N1151" i="1"/>
  <c r="J1151" i="1"/>
  <c r="K1151" i="1" s="1"/>
  <c r="Q1150" i="1"/>
  <c r="N1150" i="1"/>
  <c r="J1150" i="1"/>
  <c r="K1150" i="1" s="1"/>
  <c r="Q1149" i="1"/>
  <c r="N1149" i="1"/>
  <c r="J1149" i="1"/>
  <c r="K1149" i="1" s="1"/>
  <c r="Q1148" i="1"/>
  <c r="N1148" i="1"/>
  <c r="J1148" i="1"/>
  <c r="K1148" i="1" s="1"/>
  <c r="Q1147" i="1"/>
  <c r="N1147" i="1"/>
  <c r="J1147" i="1"/>
  <c r="K1147" i="1" s="1"/>
  <c r="Q1146" i="1"/>
  <c r="N1146" i="1"/>
  <c r="J1146" i="1"/>
  <c r="K1146" i="1" s="1"/>
  <c r="Q1145" i="1"/>
  <c r="N1145" i="1"/>
  <c r="J1145" i="1"/>
  <c r="K1145" i="1" s="1"/>
  <c r="Q1144" i="1"/>
  <c r="N1144" i="1"/>
  <c r="J1144" i="1"/>
  <c r="K1144" i="1" s="1"/>
  <c r="Q1143" i="1"/>
  <c r="N1143" i="1"/>
  <c r="J1143" i="1"/>
  <c r="K1143" i="1" s="1"/>
  <c r="Q1142" i="1"/>
  <c r="N1142" i="1"/>
  <c r="J1142" i="1"/>
  <c r="K1142" i="1" s="1"/>
  <c r="Q1141" i="1"/>
  <c r="N1141" i="1"/>
  <c r="J1141" i="1"/>
  <c r="K1141" i="1" s="1"/>
  <c r="Q1140" i="1"/>
  <c r="N1140" i="1"/>
  <c r="J1140" i="1"/>
  <c r="K1140" i="1" s="1"/>
  <c r="Q1139" i="1"/>
  <c r="N1139" i="1"/>
  <c r="J1139" i="1"/>
  <c r="K1139" i="1" s="1"/>
  <c r="Q1138" i="1"/>
  <c r="N1138" i="1"/>
  <c r="J1138" i="1"/>
  <c r="K1138" i="1" s="1"/>
  <c r="Q1137" i="1"/>
  <c r="N1137" i="1"/>
  <c r="J1137" i="1"/>
  <c r="K1137" i="1" s="1"/>
  <c r="Q1136" i="1"/>
  <c r="N1136" i="1"/>
  <c r="J1136" i="1"/>
  <c r="K1136" i="1" s="1"/>
  <c r="Q1135" i="1"/>
  <c r="N1135" i="1"/>
  <c r="J1135" i="1"/>
  <c r="K1135" i="1" s="1"/>
  <c r="Q1134" i="1"/>
  <c r="N1134" i="1"/>
  <c r="J1134" i="1"/>
  <c r="K1134" i="1" s="1"/>
  <c r="Q1133" i="1"/>
  <c r="N1133" i="1"/>
  <c r="J1133" i="1"/>
  <c r="K1133" i="1" s="1"/>
  <c r="Q1132" i="1"/>
  <c r="N1132" i="1"/>
  <c r="J1132" i="1"/>
  <c r="K1132" i="1" s="1"/>
  <c r="Q1131" i="1"/>
  <c r="N1131" i="1"/>
  <c r="J1131" i="1"/>
  <c r="K1131" i="1" s="1"/>
  <c r="Q1130" i="1"/>
  <c r="N1130" i="1"/>
  <c r="J1130" i="1"/>
  <c r="K1130" i="1" s="1"/>
  <c r="Q1129" i="1"/>
  <c r="N1129" i="1"/>
  <c r="J1129" i="1"/>
  <c r="K1129" i="1" s="1"/>
  <c r="Q1128" i="1"/>
  <c r="N1128" i="1"/>
  <c r="J1128" i="1"/>
  <c r="K1128" i="1" s="1"/>
  <c r="Q1127" i="1"/>
  <c r="N1127" i="1"/>
  <c r="J1127" i="1"/>
  <c r="K1127" i="1" s="1"/>
  <c r="Q1126" i="1"/>
  <c r="N1126" i="1"/>
  <c r="J1126" i="1"/>
  <c r="K1126" i="1" s="1"/>
  <c r="Q1125" i="1"/>
  <c r="N1125" i="1"/>
  <c r="J1125" i="1"/>
  <c r="K1125" i="1" s="1"/>
  <c r="Q1124" i="1"/>
  <c r="N1124" i="1"/>
  <c r="J1124" i="1"/>
  <c r="K1124" i="1" s="1"/>
  <c r="Q1123" i="1"/>
  <c r="N1123" i="1"/>
  <c r="J1123" i="1"/>
  <c r="K1123" i="1" s="1"/>
  <c r="Q1122" i="1"/>
  <c r="N1122" i="1"/>
  <c r="J1122" i="1"/>
  <c r="K1122" i="1" s="1"/>
  <c r="Q1121" i="1"/>
  <c r="N1121" i="1"/>
  <c r="J1121" i="1"/>
  <c r="K1121" i="1" s="1"/>
  <c r="Q1120" i="1"/>
  <c r="N1120" i="1"/>
  <c r="J1120" i="1"/>
  <c r="K1120" i="1" s="1"/>
  <c r="Q1119" i="1"/>
  <c r="N1119" i="1"/>
  <c r="K1119" i="1"/>
  <c r="J1119" i="1"/>
  <c r="Q1118" i="1"/>
  <c r="N1118" i="1"/>
  <c r="J1118" i="1"/>
  <c r="K1118" i="1" s="1"/>
  <c r="Q1117" i="1"/>
  <c r="N1117" i="1"/>
  <c r="J1117" i="1"/>
  <c r="K1117" i="1" s="1"/>
  <c r="Q1116" i="1"/>
  <c r="N1116" i="1"/>
  <c r="J1116" i="1"/>
  <c r="K1116" i="1" s="1"/>
  <c r="Q1115" i="1"/>
  <c r="N1115" i="1"/>
  <c r="J1115" i="1"/>
  <c r="K1115" i="1" s="1"/>
  <c r="Q1114" i="1"/>
  <c r="N1114" i="1"/>
  <c r="J1114" i="1"/>
  <c r="K1114" i="1" s="1"/>
  <c r="Q1113" i="1"/>
  <c r="N1113" i="1"/>
  <c r="J1113" i="1"/>
  <c r="K1113" i="1" s="1"/>
  <c r="Q1112" i="1"/>
  <c r="N1112" i="1"/>
  <c r="J1112" i="1"/>
  <c r="K1112" i="1" s="1"/>
  <c r="Q1111" i="1"/>
  <c r="N1111" i="1"/>
  <c r="J1111" i="1"/>
  <c r="K1111" i="1" s="1"/>
  <c r="Q1110" i="1"/>
  <c r="N1110" i="1"/>
  <c r="J1110" i="1"/>
  <c r="K1110" i="1" s="1"/>
  <c r="Q1109" i="1"/>
  <c r="N1109" i="1"/>
  <c r="J1109" i="1"/>
  <c r="K1109" i="1" s="1"/>
  <c r="Q1108" i="1"/>
  <c r="N1108" i="1"/>
  <c r="J1108" i="1"/>
  <c r="K1108" i="1" s="1"/>
  <c r="Q1107" i="1"/>
  <c r="N1107" i="1"/>
  <c r="J1107" i="1"/>
  <c r="K1107" i="1" s="1"/>
  <c r="Q1106" i="1"/>
  <c r="N1106" i="1"/>
  <c r="J1106" i="1"/>
  <c r="K1106" i="1" s="1"/>
  <c r="Q1105" i="1"/>
  <c r="N1105" i="1"/>
  <c r="J1105" i="1"/>
  <c r="K1105" i="1" s="1"/>
  <c r="Q1104" i="1"/>
  <c r="N1104" i="1"/>
  <c r="J1104" i="1"/>
  <c r="K1104" i="1" s="1"/>
  <c r="Q1103" i="1"/>
  <c r="N1103" i="1"/>
  <c r="J1103" i="1"/>
  <c r="K1103" i="1" s="1"/>
  <c r="Q1102" i="1"/>
  <c r="N1102" i="1"/>
  <c r="J1102" i="1"/>
  <c r="K1102" i="1" s="1"/>
  <c r="Q1101" i="1"/>
  <c r="N1101" i="1"/>
  <c r="J1101" i="1"/>
  <c r="K1101" i="1" s="1"/>
  <c r="Q1100" i="1"/>
  <c r="N1100" i="1"/>
  <c r="J1100" i="1"/>
  <c r="K1100" i="1" s="1"/>
  <c r="Q1099" i="1"/>
  <c r="N1099" i="1"/>
  <c r="J1099" i="1"/>
  <c r="K1099" i="1" s="1"/>
  <c r="Q1098" i="1"/>
  <c r="N1098" i="1"/>
  <c r="J1098" i="1"/>
  <c r="K1098" i="1" s="1"/>
  <c r="Q1097" i="1"/>
  <c r="N1097" i="1"/>
  <c r="J1097" i="1"/>
  <c r="K1097" i="1" s="1"/>
  <c r="Q1096" i="1"/>
  <c r="N1096" i="1"/>
  <c r="J1096" i="1"/>
  <c r="K1096" i="1" s="1"/>
  <c r="Q1095" i="1"/>
  <c r="N1095" i="1"/>
  <c r="J1095" i="1"/>
  <c r="K1095" i="1" s="1"/>
  <c r="Q1094" i="1"/>
  <c r="N1094" i="1"/>
  <c r="J1094" i="1"/>
  <c r="K1094" i="1" s="1"/>
  <c r="Q1093" i="1"/>
  <c r="N1093" i="1"/>
  <c r="J1093" i="1"/>
  <c r="K1093" i="1" s="1"/>
  <c r="Q1092" i="1"/>
  <c r="N1092" i="1"/>
  <c r="J1092" i="1"/>
  <c r="K1092" i="1" s="1"/>
  <c r="Q1091" i="1"/>
  <c r="N1091" i="1"/>
  <c r="J1091" i="1"/>
  <c r="K1091" i="1" s="1"/>
  <c r="Q1090" i="1"/>
  <c r="N1090" i="1"/>
  <c r="J1090" i="1"/>
  <c r="K1090" i="1" s="1"/>
  <c r="Q1089" i="1"/>
  <c r="N1089" i="1"/>
  <c r="J1089" i="1"/>
  <c r="K1089" i="1" s="1"/>
  <c r="Q1088" i="1"/>
  <c r="N1088" i="1"/>
  <c r="J1088" i="1"/>
  <c r="K1088" i="1" s="1"/>
  <c r="Q1087" i="1"/>
  <c r="N1087" i="1"/>
  <c r="J1087" i="1"/>
  <c r="K1087" i="1" s="1"/>
  <c r="Q1086" i="1"/>
  <c r="M1086" i="1"/>
  <c r="N1086" i="1" s="1"/>
  <c r="J1086" i="1"/>
  <c r="K1086" i="1" s="1"/>
  <c r="Q1085" i="1"/>
  <c r="N1085" i="1"/>
  <c r="J1085" i="1"/>
  <c r="K1085" i="1" s="1"/>
  <c r="Q1084" i="1"/>
  <c r="N1084" i="1"/>
  <c r="J1084" i="1"/>
  <c r="K1084" i="1" s="1"/>
  <c r="Q1083" i="1"/>
  <c r="N1083" i="1"/>
  <c r="J1083" i="1"/>
  <c r="K1083" i="1" s="1"/>
  <c r="Q1082" i="1"/>
  <c r="N1082" i="1"/>
  <c r="J1082" i="1"/>
  <c r="K1082" i="1" s="1"/>
  <c r="Q1081" i="1"/>
  <c r="N1081" i="1"/>
  <c r="J1081" i="1"/>
  <c r="K1081" i="1" s="1"/>
  <c r="Q1080" i="1"/>
  <c r="N1080" i="1"/>
  <c r="J1080" i="1"/>
  <c r="K1080" i="1" s="1"/>
  <c r="Q1079" i="1"/>
  <c r="N1079" i="1"/>
  <c r="J1079" i="1"/>
  <c r="K1079" i="1" s="1"/>
  <c r="Q1078" i="1"/>
  <c r="N1078" i="1"/>
  <c r="J1078" i="1"/>
  <c r="K1078" i="1" s="1"/>
  <c r="Q1077" i="1"/>
  <c r="N1077" i="1"/>
  <c r="J1077" i="1"/>
  <c r="K1077" i="1" s="1"/>
  <c r="Q1076" i="1"/>
  <c r="N1076" i="1"/>
  <c r="J1076" i="1"/>
  <c r="K1076" i="1" s="1"/>
  <c r="Q1075" i="1"/>
  <c r="N1075" i="1"/>
  <c r="J1075" i="1"/>
  <c r="K1075" i="1" s="1"/>
  <c r="Q1074" i="1"/>
  <c r="N1074" i="1"/>
  <c r="J1074" i="1"/>
  <c r="K1074" i="1" s="1"/>
  <c r="Q1073" i="1"/>
  <c r="N1073" i="1"/>
  <c r="J1073" i="1"/>
  <c r="K1073" i="1" s="1"/>
  <c r="Q1072" i="1"/>
  <c r="N1072" i="1"/>
  <c r="J1072" i="1"/>
  <c r="K1072" i="1" s="1"/>
  <c r="Q1071" i="1"/>
  <c r="N1071" i="1"/>
  <c r="J1071" i="1"/>
  <c r="K1071" i="1" s="1"/>
  <c r="Q1070" i="1"/>
  <c r="N1070" i="1"/>
  <c r="J1070" i="1"/>
  <c r="K1070" i="1" s="1"/>
  <c r="Q1069" i="1"/>
  <c r="N1069" i="1"/>
  <c r="J1069" i="1"/>
  <c r="K1069" i="1" s="1"/>
  <c r="Q1068" i="1"/>
  <c r="N1068" i="1"/>
  <c r="J1068" i="1"/>
  <c r="K1068" i="1" s="1"/>
  <c r="Q1067" i="1"/>
  <c r="N1067" i="1"/>
  <c r="J1067" i="1"/>
  <c r="K1067" i="1" s="1"/>
  <c r="Q1066" i="1"/>
  <c r="N1066" i="1"/>
  <c r="J1066" i="1"/>
  <c r="K1066" i="1" s="1"/>
  <c r="Q1065" i="1"/>
  <c r="N1065" i="1"/>
  <c r="J1065" i="1"/>
  <c r="K1065" i="1" s="1"/>
  <c r="Q1064" i="1"/>
  <c r="N1064" i="1"/>
  <c r="J1064" i="1"/>
  <c r="K1064" i="1" s="1"/>
  <c r="Q1063" i="1"/>
  <c r="N1063" i="1"/>
  <c r="J1063" i="1"/>
  <c r="K1063" i="1" s="1"/>
  <c r="Q1062" i="1"/>
  <c r="N1062" i="1"/>
  <c r="J1062" i="1"/>
  <c r="K1062" i="1" s="1"/>
  <c r="Q1061" i="1"/>
  <c r="N1061" i="1"/>
  <c r="J1061" i="1"/>
  <c r="K1061" i="1" s="1"/>
  <c r="Q1060" i="1"/>
  <c r="N1060" i="1"/>
  <c r="J1060" i="1"/>
  <c r="K1060" i="1" s="1"/>
  <c r="Q1059" i="1"/>
  <c r="N1059" i="1"/>
  <c r="J1059" i="1"/>
  <c r="K1059" i="1" s="1"/>
  <c r="Q1058" i="1"/>
  <c r="N1058" i="1"/>
  <c r="J1058" i="1"/>
  <c r="K1058" i="1" s="1"/>
  <c r="Q1057" i="1"/>
  <c r="N1057" i="1"/>
  <c r="J1057" i="1"/>
  <c r="K1057" i="1" s="1"/>
  <c r="Q1056" i="1"/>
  <c r="N1056" i="1"/>
  <c r="J1056" i="1"/>
  <c r="K1056" i="1" s="1"/>
  <c r="Q1055" i="1"/>
  <c r="N1055" i="1"/>
  <c r="J1055" i="1"/>
  <c r="K1055" i="1" s="1"/>
  <c r="Q1054" i="1"/>
  <c r="N1054" i="1"/>
  <c r="J1054" i="1"/>
  <c r="K1054" i="1" s="1"/>
  <c r="Q1053" i="1"/>
  <c r="N1053" i="1"/>
  <c r="J1053" i="1"/>
  <c r="K1053" i="1" s="1"/>
  <c r="Q1052" i="1"/>
  <c r="N1052" i="1"/>
  <c r="J1052" i="1"/>
  <c r="K1052" i="1" s="1"/>
  <c r="Q1051" i="1"/>
  <c r="N1051" i="1"/>
  <c r="J1051" i="1"/>
  <c r="K1051" i="1" s="1"/>
  <c r="Q1050" i="1"/>
  <c r="N1050" i="1"/>
  <c r="J1050" i="1"/>
  <c r="K1050" i="1" s="1"/>
  <c r="Q1049" i="1"/>
  <c r="N1049" i="1"/>
  <c r="J1049" i="1"/>
  <c r="K1049" i="1" s="1"/>
  <c r="Q1048" i="1"/>
  <c r="N1048" i="1"/>
  <c r="J1048" i="1"/>
  <c r="K1048" i="1" s="1"/>
  <c r="Q1047" i="1"/>
  <c r="N1047" i="1"/>
  <c r="J1047" i="1"/>
  <c r="K1047" i="1" s="1"/>
  <c r="Q1046" i="1"/>
  <c r="N1046" i="1"/>
  <c r="J1046" i="1"/>
  <c r="K1046" i="1" s="1"/>
  <c r="Q1045" i="1"/>
  <c r="N1045" i="1"/>
  <c r="J1045" i="1"/>
  <c r="K1045" i="1" s="1"/>
  <c r="Q1044" i="1"/>
  <c r="N1044" i="1"/>
  <c r="J1044" i="1"/>
  <c r="K1044" i="1" s="1"/>
  <c r="Q1043" i="1"/>
  <c r="N1043" i="1"/>
  <c r="J1043" i="1"/>
  <c r="K1043" i="1" s="1"/>
  <c r="Q1042" i="1"/>
  <c r="N1042" i="1"/>
  <c r="J1042" i="1"/>
  <c r="K1042" i="1" s="1"/>
  <c r="Q1041" i="1"/>
  <c r="N1041" i="1"/>
  <c r="J1041" i="1"/>
  <c r="K1041" i="1" s="1"/>
  <c r="Q1040" i="1"/>
  <c r="N1040" i="1"/>
  <c r="J1040" i="1"/>
  <c r="K1040" i="1" s="1"/>
  <c r="Q1039" i="1"/>
  <c r="N1039" i="1"/>
  <c r="J1039" i="1"/>
  <c r="K1039" i="1" s="1"/>
  <c r="Q1038" i="1"/>
  <c r="N1038" i="1"/>
  <c r="J1038" i="1"/>
  <c r="K1038" i="1" s="1"/>
  <c r="Q1037" i="1"/>
  <c r="N1037" i="1"/>
  <c r="J1037" i="1"/>
  <c r="K1037" i="1" s="1"/>
  <c r="Q1036" i="1"/>
  <c r="N1036" i="1"/>
  <c r="J1036" i="1"/>
  <c r="K1036" i="1" s="1"/>
  <c r="Q1035" i="1"/>
  <c r="N1035" i="1"/>
  <c r="J1035" i="1"/>
  <c r="K1035" i="1" s="1"/>
  <c r="Q1034" i="1"/>
  <c r="N1034" i="1"/>
  <c r="J1034" i="1"/>
  <c r="K1034" i="1" s="1"/>
  <c r="Q1033" i="1"/>
  <c r="N1033" i="1"/>
  <c r="J1033" i="1"/>
  <c r="K1033" i="1" s="1"/>
  <c r="Q1032" i="1"/>
  <c r="N1032" i="1"/>
  <c r="J1032" i="1"/>
  <c r="K1032" i="1" s="1"/>
  <c r="Q1031" i="1"/>
  <c r="N1031" i="1"/>
  <c r="J1031" i="1"/>
  <c r="K1031" i="1" s="1"/>
  <c r="Q1030" i="1"/>
  <c r="N1030" i="1"/>
  <c r="J1030" i="1"/>
  <c r="K1030" i="1" s="1"/>
  <c r="Q1029" i="1"/>
  <c r="N1029" i="1"/>
  <c r="J1029" i="1"/>
  <c r="K1029" i="1" s="1"/>
  <c r="P1028" i="1"/>
  <c r="Q1028" i="1" s="1"/>
  <c r="M1028" i="1"/>
  <c r="N1028" i="1" s="1"/>
  <c r="J1028" i="1"/>
  <c r="K1028" i="1" s="1"/>
  <c r="H1028" i="1"/>
  <c r="P1027" i="1"/>
  <c r="Q1027" i="1" s="1"/>
  <c r="M1027" i="1"/>
  <c r="N1027" i="1" s="1"/>
  <c r="J1027" i="1"/>
  <c r="K1027" i="1" s="1"/>
  <c r="H1027" i="1"/>
  <c r="P1026" i="1"/>
  <c r="Q1026" i="1" s="1"/>
  <c r="M1026" i="1"/>
  <c r="N1026" i="1" s="1"/>
  <c r="J1026" i="1"/>
  <c r="K1026" i="1" s="1"/>
  <c r="H1026" i="1"/>
  <c r="P1025" i="1"/>
  <c r="Q1025" i="1" s="1"/>
  <c r="M1025" i="1"/>
  <c r="N1025" i="1" s="1"/>
  <c r="J1025" i="1"/>
  <c r="K1025" i="1" s="1"/>
  <c r="H1025" i="1"/>
  <c r="P1024" i="1"/>
  <c r="Q1024" i="1" s="1"/>
  <c r="M1024" i="1"/>
  <c r="N1024" i="1" s="1"/>
  <c r="J1024" i="1"/>
  <c r="K1024" i="1" s="1"/>
  <c r="H1024" i="1"/>
  <c r="P1023" i="1"/>
  <c r="Q1023" i="1" s="1"/>
  <c r="M1023" i="1"/>
  <c r="N1023" i="1" s="1"/>
  <c r="J1023" i="1"/>
  <c r="K1023" i="1" s="1"/>
  <c r="H1023" i="1"/>
  <c r="P1022" i="1"/>
  <c r="Q1022" i="1" s="1"/>
  <c r="M1022" i="1"/>
  <c r="N1022" i="1" s="1"/>
  <c r="J1022" i="1"/>
  <c r="K1022" i="1" s="1"/>
  <c r="H1022" i="1"/>
  <c r="P1021" i="1"/>
  <c r="Q1021" i="1" s="1"/>
  <c r="M1021" i="1"/>
  <c r="N1021" i="1" s="1"/>
  <c r="J1021" i="1"/>
  <c r="K1021" i="1" s="1"/>
  <c r="H1021" i="1"/>
  <c r="P1020" i="1"/>
  <c r="Q1020" i="1" s="1"/>
  <c r="M1020" i="1"/>
  <c r="N1020" i="1" s="1"/>
  <c r="J1020" i="1"/>
  <c r="K1020" i="1" s="1"/>
  <c r="H1020" i="1"/>
  <c r="P1019" i="1"/>
  <c r="Q1019" i="1" s="1"/>
  <c r="M1019" i="1"/>
  <c r="N1019" i="1" s="1"/>
  <c r="J1019" i="1"/>
  <c r="K1019" i="1" s="1"/>
  <c r="H1019" i="1"/>
  <c r="P1018" i="1"/>
  <c r="Q1018" i="1" s="1"/>
  <c r="M1018" i="1"/>
  <c r="N1018" i="1" s="1"/>
  <c r="J1018" i="1"/>
  <c r="K1018" i="1" s="1"/>
  <c r="H1018" i="1"/>
  <c r="P1017" i="1"/>
  <c r="Q1017" i="1" s="1"/>
  <c r="M1017" i="1"/>
  <c r="N1017" i="1" s="1"/>
  <c r="J1017" i="1"/>
  <c r="K1017" i="1" s="1"/>
  <c r="H1017" i="1"/>
  <c r="P1016" i="1"/>
  <c r="Q1016" i="1" s="1"/>
  <c r="M1016" i="1"/>
  <c r="N1016" i="1" s="1"/>
  <c r="J1016" i="1"/>
  <c r="K1016" i="1" s="1"/>
  <c r="H1016" i="1"/>
  <c r="P1015" i="1"/>
  <c r="Q1015" i="1" s="1"/>
  <c r="M1015" i="1"/>
  <c r="N1015" i="1" s="1"/>
  <c r="K1015" i="1"/>
  <c r="J1015" i="1"/>
  <c r="H1015" i="1"/>
  <c r="P1014" i="1"/>
  <c r="Q1014" i="1" s="1"/>
  <c r="M1014" i="1"/>
  <c r="N1014" i="1" s="1"/>
  <c r="J1014" i="1"/>
  <c r="K1014" i="1" s="1"/>
  <c r="H1014" i="1"/>
  <c r="P1013" i="1"/>
  <c r="Q1013" i="1" s="1"/>
  <c r="N1013" i="1"/>
  <c r="M1013" i="1"/>
  <c r="J1013" i="1"/>
  <c r="K1013" i="1" s="1"/>
  <c r="H1013" i="1"/>
  <c r="P1012" i="1"/>
  <c r="Q1012" i="1" s="1"/>
  <c r="M1012" i="1"/>
  <c r="N1012" i="1" s="1"/>
  <c r="J1012" i="1"/>
  <c r="K1012" i="1" s="1"/>
  <c r="H1012" i="1"/>
  <c r="P1011" i="1"/>
  <c r="Q1011" i="1" s="1"/>
  <c r="M1011" i="1"/>
  <c r="N1011" i="1" s="1"/>
  <c r="J1011" i="1"/>
  <c r="K1011" i="1" s="1"/>
  <c r="H1011" i="1"/>
  <c r="P1010" i="1"/>
  <c r="Q1010" i="1" s="1"/>
  <c r="M1010" i="1"/>
  <c r="N1010" i="1" s="1"/>
  <c r="J1010" i="1"/>
  <c r="K1010" i="1" s="1"/>
  <c r="H1010" i="1"/>
  <c r="P1009" i="1"/>
  <c r="Q1009" i="1" s="1"/>
  <c r="M1009" i="1"/>
  <c r="N1009" i="1" s="1"/>
  <c r="J1009" i="1"/>
  <c r="K1009" i="1" s="1"/>
  <c r="H1009" i="1"/>
  <c r="P1008" i="1"/>
  <c r="Q1008" i="1" s="1"/>
  <c r="M1008" i="1"/>
  <c r="N1008" i="1" s="1"/>
  <c r="J1008" i="1"/>
  <c r="K1008" i="1" s="1"/>
  <c r="H1008" i="1"/>
  <c r="P1007" i="1"/>
  <c r="Q1007" i="1" s="1"/>
  <c r="M1007" i="1"/>
  <c r="N1007" i="1" s="1"/>
  <c r="J1007" i="1"/>
  <c r="K1007" i="1" s="1"/>
  <c r="H1007" i="1"/>
  <c r="P1006" i="1"/>
  <c r="Q1006" i="1" s="1"/>
  <c r="M1006" i="1"/>
  <c r="N1006" i="1" s="1"/>
  <c r="J1006" i="1"/>
  <c r="K1006" i="1" s="1"/>
  <c r="H1006" i="1"/>
  <c r="P1005" i="1"/>
  <c r="Q1005" i="1" s="1"/>
  <c r="M1005" i="1"/>
  <c r="N1005" i="1" s="1"/>
  <c r="J1005" i="1"/>
  <c r="K1005" i="1" s="1"/>
  <c r="H1005" i="1"/>
  <c r="P1004" i="1"/>
  <c r="Q1004" i="1" s="1"/>
  <c r="M1004" i="1"/>
  <c r="N1004" i="1" s="1"/>
  <c r="J1004" i="1"/>
  <c r="K1004" i="1" s="1"/>
  <c r="H1004" i="1"/>
  <c r="P1003" i="1"/>
  <c r="Q1003" i="1" s="1"/>
  <c r="M1003" i="1"/>
  <c r="N1003" i="1" s="1"/>
  <c r="J1003" i="1"/>
  <c r="K1003" i="1" s="1"/>
  <c r="H1003" i="1"/>
  <c r="P1002" i="1"/>
  <c r="Q1002" i="1" s="1"/>
  <c r="M1002" i="1"/>
  <c r="N1002" i="1" s="1"/>
  <c r="J1002" i="1"/>
  <c r="K1002" i="1" s="1"/>
  <c r="H1002" i="1"/>
  <c r="P1001" i="1"/>
  <c r="Q1001" i="1" s="1"/>
  <c r="M1001" i="1"/>
  <c r="N1001" i="1" s="1"/>
  <c r="J1001" i="1"/>
  <c r="K1001" i="1" s="1"/>
  <c r="H1001" i="1"/>
  <c r="P1000" i="1"/>
  <c r="Q1000" i="1" s="1"/>
  <c r="M1000" i="1"/>
  <c r="N1000" i="1" s="1"/>
  <c r="J1000" i="1"/>
  <c r="K1000" i="1" s="1"/>
  <c r="H1000" i="1"/>
  <c r="P999" i="1"/>
  <c r="Q999" i="1" s="1"/>
  <c r="M999" i="1"/>
  <c r="N999" i="1" s="1"/>
  <c r="J999" i="1"/>
  <c r="K999" i="1" s="1"/>
  <c r="H999" i="1"/>
  <c r="P998" i="1"/>
  <c r="Q998" i="1" s="1"/>
  <c r="M998" i="1"/>
  <c r="N998" i="1" s="1"/>
  <c r="J998" i="1"/>
  <c r="K998" i="1" s="1"/>
  <c r="H998" i="1"/>
  <c r="P997" i="1"/>
  <c r="Q997" i="1" s="1"/>
  <c r="M997" i="1"/>
  <c r="N997" i="1" s="1"/>
  <c r="J997" i="1"/>
  <c r="K997" i="1" s="1"/>
  <c r="H997" i="1"/>
  <c r="P996" i="1"/>
  <c r="Q996" i="1" s="1"/>
  <c r="M996" i="1"/>
  <c r="N996" i="1" s="1"/>
  <c r="J996" i="1"/>
  <c r="K996" i="1" s="1"/>
  <c r="H996" i="1"/>
  <c r="P995" i="1"/>
  <c r="Q995" i="1" s="1"/>
  <c r="M995" i="1"/>
  <c r="N995" i="1" s="1"/>
  <c r="J995" i="1"/>
  <c r="K995" i="1" s="1"/>
  <c r="H995" i="1"/>
  <c r="P994" i="1"/>
  <c r="Q994" i="1" s="1"/>
  <c r="M994" i="1"/>
  <c r="N994" i="1" s="1"/>
  <c r="J994" i="1"/>
  <c r="K994" i="1" s="1"/>
  <c r="H994" i="1"/>
  <c r="P993" i="1"/>
  <c r="Q993" i="1" s="1"/>
  <c r="M993" i="1"/>
  <c r="N993" i="1" s="1"/>
  <c r="J993" i="1"/>
  <c r="K993" i="1" s="1"/>
  <c r="H993" i="1"/>
  <c r="P992" i="1"/>
  <c r="Q992" i="1" s="1"/>
  <c r="M992" i="1"/>
  <c r="N992" i="1" s="1"/>
  <c r="J992" i="1"/>
  <c r="K992" i="1" s="1"/>
  <c r="H992" i="1"/>
  <c r="P991" i="1"/>
  <c r="Q991" i="1" s="1"/>
  <c r="M991" i="1"/>
  <c r="N991" i="1" s="1"/>
  <c r="J991" i="1"/>
  <c r="K991" i="1" s="1"/>
  <c r="H991" i="1"/>
  <c r="P990" i="1"/>
  <c r="Q990" i="1" s="1"/>
  <c r="M990" i="1"/>
  <c r="N990" i="1" s="1"/>
  <c r="J990" i="1"/>
  <c r="K990" i="1" s="1"/>
  <c r="H990" i="1"/>
  <c r="P989" i="1"/>
  <c r="Q989" i="1" s="1"/>
  <c r="M989" i="1"/>
  <c r="N989" i="1" s="1"/>
  <c r="J989" i="1"/>
  <c r="K989" i="1" s="1"/>
  <c r="H989" i="1"/>
  <c r="P988" i="1"/>
  <c r="Q988" i="1" s="1"/>
  <c r="M988" i="1"/>
  <c r="N988" i="1" s="1"/>
  <c r="J988" i="1"/>
  <c r="K988" i="1" s="1"/>
  <c r="H988" i="1"/>
  <c r="P987" i="1"/>
  <c r="Q987" i="1" s="1"/>
  <c r="M987" i="1"/>
  <c r="N987" i="1" s="1"/>
  <c r="J987" i="1"/>
  <c r="K987" i="1" s="1"/>
  <c r="H987" i="1"/>
  <c r="P986" i="1"/>
  <c r="Q986" i="1" s="1"/>
  <c r="M986" i="1"/>
  <c r="N986" i="1" s="1"/>
  <c r="J986" i="1"/>
  <c r="K986" i="1" s="1"/>
  <c r="H986" i="1"/>
  <c r="P985" i="1"/>
  <c r="Q985" i="1" s="1"/>
  <c r="M985" i="1"/>
  <c r="N985" i="1" s="1"/>
  <c r="J985" i="1"/>
  <c r="K985" i="1" s="1"/>
  <c r="H985" i="1"/>
  <c r="P984" i="1"/>
  <c r="Q984" i="1" s="1"/>
  <c r="M984" i="1"/>
  <c r="N984" i="1" s="1"/>
  <c r="J984" i="1"/>
  <c r="K984" i="1" s="1"/>
  <c r="H984" i="1"/>
  <c r="P983" i="1"/>
  <c r="Q983" i="1" s="1"/>
  <c r="M983" i="1"/>
  <c r="N983" i="1" s="1"/>
  <c r="J983" i="1"/>
  <c r="K983" i="1" s="1"/>
  <c r="H983" i="1"/>
  <c r="P982" i="1"/>
  <c r="Q982" i="1" s="1"/>
  <c r="M982" i="1"/>
  <c r="N982" i="1" s="1"/>
  <c r="J982" i="1"/>
  <c r="K982" i="1" s="1"/>
  <c r="H982" i="1"/>
  <c r="P981" i="1"/>
  <c r="Q981" i="1" s="1"/>
  <c r="M981" i="1"/>
  <c r="N981" i="1" s="1"/>
  <c r="J981" i="1"/>
  <c r="K981" i="1" s="1"/>
  <c r="H981" i="1"/>
  <c r="P980" i="1"/>
  <c r="Q980" i="1" s="1"/>
  <c r="M980" i="1"/>
  <c r="N980" i="1" s="1"/>
  <c r="J980" i="1"/>
  <c r="K980" i="1" s="1"/>
  <c r="H980" i="1"/>
  <c r="P979" i="1"/>
  <c r="Q979" i="1" s="1"/>
  <c r="M979" i="1"/>
  <c r="N979" i="1" s="1"/>
  <c r="K979" i="1"/>
  <c r="J979" i="1"/>
  <c r="H979" i="1"/>
  <c r="P978" i="1"/>
  <c r="Q978" i="1" s="1"/>
  <c r="M978" i="1"/>
  <c r="N978" i="1" s="1"/>
  <c r="J978" i="1"/>
  <c r="K978" i="1" s="1"/>
  <c r="H978" i="1"/>
  <c r="P977" i="1"/>
  <c r="Q977" i="1" s="1"/>
  <c r="M977" i="1"/>
  <c r="N977" i="1" s="1"/>
  <c r="J977" i="1"/>
  <c r="K977" i="1" s="1"/>
  <c r="H977" i="1"/>
  <c r="P976" i="1"/>
  <c r="Q976" i="1" s="1"/>
  <c r="M976" i="1"/>
  <c r="N976" i="1" s="1"/>
  <c r="J976" i="1"/>
  <c r="K976" i="1" s="1"/>
  <c r="H976" i="1"/>
  <c r="P975" i="1"/>
  <c r="Q975" i="1" s="1"/>
  <c r="M975" i="1"/>
  <c r="N975" i="1" s="1"/>
  <c r="J975" i="1"/>
  <c r="K975" i="1" s="1"/>
  <c r="H975" i="1"/>
  <c r="P974" i="1"/>
  <c r="Q974" i="1" s="1"/>
  <c r="M974" i="1"/>
  <c r="N974" i="1" s="1"/>
  <c r="J974" i="1"/>
  <c r="K974" i="1" s="1"/>
  <c r="H974" i="1"/>
  <c r="P973" i="1"/>
  <c r="Q973" i="1" s="1"/>
  <c r="M973" i="1"/>
  <c r="N973" i="1" s="1"/>
  <c r="J973" i="1"/>
  <c r="K973" i="1" s="1"/>
  <c r="H973" i="1"/>
  <c r="P972" i="1"/>
  <c r="Q972" i="1" s="1"/>
  <c r="M972" i="1"/>
  <c r="N972" i="1" s="1"/>
  <c r="J972" i="1"/>
  <c r="K972" i="1" s="1"/>
  <c r="H972" i="1"/>
  <c r="P971" i="1"/>
  <c r="Q971" i="1" s="1"/>
  <c r="M971" i="1"/>
  <c r="N971" i="1" s="1"/>
  <c r="J971" i="1"/>
  <c r="K971" i="1" s="1"/>
  <c r="H971" i="1"/>
  <c r="P970" i="1"/>
  <c r="Q970" i="1" s="1"/>
  <c r="M970" i="1"/>
  <c r="N970" i="1" s="1"/>
  <c r="J970" i="1"/>
  <c r="K970" i="1" s="1"/>
  <c r="H970" i="1"/>
  <c r="P969" i="1"/>
  <c r="Q969" i="1" s="1"/>
  <c r="M969" i="1"/>
  <c r="N969" i="1" s="1"/>
  <c r="J969" i="1"/>
  <c r="K969" i="1" s="1"/>
  <c r="H969" i="1"/>
  <c r="P968" i="1"/>
  <c r="Q968" i="1" s="1"/>
  <c r="M968" i="1"/>
  <c r="N968" i="1" s="1"/>
  <c r="J968" i="1"/>
  <c r="K968" i="1" s="1"/>
  <c r="H968" i="1"/>
  <c r="P967" i="1"/>
  <c r="Q967" i="1" s="1"/>
  <c r="M967" i="1"/>
  <c r="N967" i="1" s="1"/>
  <c r="J967" i="1"/>
  <c r="K967" i="1" s="1"/>
  <c r="H967" i="1"/>
  <c r="P966" i="1"/>
  <c r="Q966" i="1" s="1"/>
  <c r="M966" i="1"/>
  <c r="N966" i="1" s="1"/>
  <c r="J966" i="1"/>
  <c r="K966" i="1" s="1"/>
  <c r="H966" i="1"/>
  <c r="P965" i="1"/>
  <c r="Q965" i="1" s="1"/>
  <c r="M965" i="1"/>
  <c r="N965" i="1" s="1"/>
  <c r="J965" i="1"/>
  <c r="K965" i="1" s="1"/>
  <c r="H965" i="1"/>
  <c r="P964" i="1"/>
  <c r="Q964" i="1" s="1"/>
  <c r="M964" i="1"/>
  <c r="N964" i="1" s="1"/>
  <c r="J964" i="1"/>
  <c r="K964" i="1" s="1"/>
  <c r="H964" i="1"/>
  <c r="P963" i="1"/>
  <c r="Q963" i="1" s="1"/>
  <c r="M963" i="1"/>
  <c r="N963" i="1" s="1"/>
  <c r="K963" i="1"/>
  <c r="J963" i="1"/>
  <c r="H963" i="1"/>
  <c r="P962" i="1"/>
  <c r="Q962" i="1" s="1"/>
  <c r="M962" i="1"/>
  <c r="N962" i="1" s="1"/>
  <c r="J962" i="1"/>
  <c r="K962" i="1" s="1"/>
  <c r="H962" i="1"/>
  <c r="P961" i="1"/>
  <c r="Q961" i="1" s="1"/>
  <c r="M961" i="1"/>
  <c r="N961" i="1" s="1"/>
  <c r="J961" i="1"/>
  <c r="K961" i="1" s="1"/>
  <c r="H961" i="1"/>
  <c r="P960" i="1"/>
  <c r="Q960" i="1" s="1"/>
  <c r="M960" i="1"/>
  <c r="N960" i="1" s="1"/>
  <c r="J960" i="1"/>
  <c r="K960" i="1" s="1"/>
  <c r="H960" i="1"/>
  <c r="P959" i="1"/>
  <c r="Q959" i="1" s="1"/>
  <c r="M959" i="1"/>
  <c r="N959" i="1" s="1"/>
  <c r="J959" i="1"/>
  <c r="K959" i="1" s="1"/>
  <c r="H959" i="1"/>
  <c r="P958" i="1"/>
  <c r="Q958" i="1" s="1"/>
  <c r="M958" i="1"/>
  <c r="N958" i="1" s="1"/>
  <c r="J958" i="1"/>
  <c r="K958" i="1" s="1"/>
  <c r="H958" i="1"/>
  <c r="P957" i="1"/>
  <c r="Q957" i="1" s="1"/>
  <c r="M957" i="1"/>
  <c r="N957" i="1" s="1"/>
  <c r="J957" i="1"/>
  <c r="K957" i="1" s="1"/>
  <c r="H957" i="1"/>
  <c r="P956" i="1"/>
  <c r="Q956" i="1" s="1"/>
  <c r="M956" i="1"/>
  <c r="N956" i="1" s="1"/>
  <c r="J956" i="1"/>
  <c r="K956" i="1" s="1"/>
  <c r="H956" i="1"/>
  <c r="P955" i="1"/>
  <c r="Q955" i="1" s="1"/>
  <c r="M955" i="1"/>
  <c r="N955" i="1" s="1"/>
  <c r="K955" i="1"/>
  <c r="J955" i="1"/>
  <c r="H955" i="1"/>
  <c r="P954" i="1"/>
  <c r="Q954" i="1" s="1"/>
  <c r="M954" i="1"/>
  <c r="N954" i="1" s="1"/>
  <c r="J954" i="1"/>
  <c r="K954" i="1" s="1"/>
  <c r="H954" i="1"/>
  <c r="P953" i="1"/>
  <c r="Q953" i="1" s="1"/>
  <c r="M953" i="1"/>
  <c r="N953" i="1" s="1"/>
  <c r="J953" i="1"/>
  <c r="K953" i="1" s="1"/>
  <c r="H953" i="1"/>
  <c r="P952" i="1"/>
  <c r="Q952" i="1" s="1"/>
  <c r="M952" i="1"/>
  <c r="N952" i="1" s="1"/>
  <c r="J952" i="1"/>
  <c r="K952" i="1" s="1"/>
  <c r="H952" i="1"/>
  <c r="Q951" i="1"/>
  <c r="P951" i="1"/>
  <c r="M951" i="1"/>
  <c r="N951" i="1" s="1"/>
  <c r="J951" i="1"/>
  <c r="K951" i="1" s="1"/>
  <c r="H951" i="1"/>
  <c r="P950" i="1"/>
  <c r="Q950" i="1" s="1"/>
  <c r="M950" i="1"/>
  <c r="N950" i="1" s="1"/>
  <c r="J950" i="1"/>
  <c r="K950" i="1" s="1"/>
  <c r="H950" i="1"/>
  <c r="P949" i="1"/>
  <c r="Q949" i="1" s="1"/>
  <c r="M949" i="1"/>
  <c r="N949" i="1" s="1"/>
  <c r="J949" i="1"/>
  <c r="K949" i="1" s="1"/>
  <c r="H949" i="1"/>
  <c r="P948" i="1"/>
  <c r="Q948" i="1" s="1"/>
  <c r="M948" i="1"/>
  <c r="N948" i="1" s="1"/>
  <c r="J948" i="1"/>
  <c r="K948" i="1" s="1"/>
  <c r="H948" i="1"/>
  <c r="P947" i="1"/>
  <c r="Q947" i="1" s="1"/>
  <c r="M947" i="1"/>
  <c r="N947" i="1" s="1"/>
  <c r="J947" i="1"/>
  <c r="K947" i="1" s="1"/>
  <c r="H947" i="1"/>
  <c r="P946" i="1"/>
  <c r="Q946" i="1" s="1"/>
  <c r="M946" i="1"/>
  <c r="N946" i="1" s="1"/>
  <c r="J946" i="1"/>
  <c r="K946" i="1" s="1"/>
  <c r="H946" i="1"/>
  <c r="P945" i="1"/>
  <c r="Q945" i="1" s="1"/>
  <c r="M945" i="1"/>
  <c r="N945" i="1" s="1"/>
  <c r="J945" i="1"/>
  <c r="K945" i="1" s="1"/>
  <c r="H945" i="1"/>
  <c r="P944" i="1"/>
  <c r="Q944" i="1" s="1"/>
  <c r="M944" i="1"/>
  <c r="N944" i="1" s="1"/>
  <c r="J944" i="1"/>
  <c r="K944" i="1" s="1"/>
  <c r="H944" i="1"/>
  <c r="P943" i="1"/>
  <c r="Q943" i="1" s="1"/>
  <c r="M943" i="1"/>
  <c r="N943" i="1" s="1"/>
  <c r="J943" i="1"/>
  <c r="K943" i="1" s="1"/>
  <c r="H943" i="1"/>
  <c r="P942" i="1"/>
  <c r="Q942" i="1" s="1"/>
  <c r="M942" i="1"/>
  <c r="N942" i="1" s="1"/>
  <c r="K942" i="1"/>
  <c r="J942" i="1"/>
  <c r="H942" i="1"/>
  <c r="P941" i="1"/>
  <c r="Q941" i="1" s="1"/>
  <c r="M941" i="1"/>
  <c r="N941" i="1" s="1"/>
  <c r="J941" i="1"/>
  <c r="K941" i="1" s="1"/>
  <c r="H941" i="1"/>
  <c r="P940" i="1"/>
  <c r="Q940" i="1" s="1"/>
  <c r="M940" i="1"/>
  <c r="N940" i="1" s="1"/>
  <c r="J940" i="1"/>
  <c r="K940" i="1" s="1"/>
  <c r="H940" i="1"/>
  <c r="P939" i="1"/>
  <c r="Q939" i="1" s="1"/>
  <c r="M939" i="1"/>
  <c r="N939" i="1" s="1"/>
  <c r="J939" i="1"/>
  <c r="K939" i="1" s="1"/>
  <c r="H939" i="1"/>
  <c r="P938" i="1"/>
  <c r="Q938" i="1" s="1"/>
  <c r="M938" i="1"/>
  <c r="N938" i="1" s="1"/>
  <c r="J938" i="1"/>
  <c r="K938" i="1" s="1"/>
  <c r="H938" i="1"/>
  <c r="P937" i="1"/>
  <c r="Q937" i="1" s="1"/>
  <c r="M937" i="1"/>
  <c r="N937" i="1" s="1"/>
  <c r="J937" i="1"/>
  <c r="K937" i="1" s="1"/>
  <c r="H937" i="1"/>
  <c r="P936" i="1"/>
  <c r="Q936" i="1" s="1"/>
  <c r="N936" i="1"/>
  <c r="M936" i="1"/>
  <c r="J936" i="1"/>
  <c r="K936" i="1" s="1"/>
  <c r="H936" i="1"/>
  <c r="P935" i="1"/>
  <c r="Q935" i="1" s="1"/>
  <c r="M935" i="1"/>
  <c r="N935" i="1" s="1"/>
  <c r="J935" i="1"/>
  <c r="K935" i="1" s="1"/>
  <c r="H935" i="1"/>
  <c r="P934" i="1"/>
  <c r="Q934" i="1" s="1"/>
  <c r="M934" i="1"/>
  <c r="N934" i="1" s="1"/>
  <c r="J934" i="1"/>
  <c r="K934" i="1" s="1"/>
  <c r="H934" i="1"/>
  <c r="P933" i="1"/>
  <c r="Q933" i="1" s="1"/>
  <c r="M933" i="1"/>
  <c r="N933" i="1" s="1"/>
  <c r="J933" i="1"/>
  <c r="K933" i="1" s="1"/>
  <c r="H933" i="1"/>
  <c r="P932" i="1"/>
  <c r="Q932" i="1" s="1"/>
  <c r="M932" i="1"/>
  <c r="N932" i="1" s="1"/>
  <c r="J932" i="1"/>
  <c r="K932" i="1" s="1"/>
  <c r="H932" i="1"/>
  <c r="P931" i="1"/>
  <c r="Q931" i="1" s="1"/>
  <c r="M931" i="1"/>
  <c r="N931" i="1" s="1"/>
  <c r="J931" i="1"/>
  <c r="K931" i="1" s="1"/>
  <c r="H931" i="1"/>
  <c r="P930" i="1"/>
  <c r="Q930" i="1" s="1"/>
  <c r="M930" i="1"/>
  <c r="N930" i="1" s="1"/>
  <c r="J930" i="1"/>
  <c r="K930" i="1" s="1"/>
  <c r="H930" i="1"/>
  <c r="P929" i="1"/>
  <c r="Q929" i="1" s="1"/>
  <c r="M929" i="1"/>
  <c r="N929" i="1" s="1"/>
  <c r="J929" i="1"/>
  <c r="K929" i="1" s="1"/>
  <c r="H929" i="1"/>
  <c r="P928" i="1"/>
  <c r="Q928" i="1" s="1"/>
  <c r="M928" i="1"/>
  <c r="N928" i="1" s="1"/>
  <c r="J928" i="1"/>
  <c r="K928" i="1" s="1"/>
  <c r="H928" i="1"/>
  <c r="P927" i="1"/>
  <c r="Q927" i="1" s="1"/>
  <c r="M927" i="1"/>
  <c r="N927" i="1" s="1"/>
  <c r="J927" i="1"/>
  <c r="K927" i="1" s="1"/>
  <c r="H927" i="1"/>
  <c r="P926" i="1"/>
  <c r="Q926" i="1" s="1"/>
  <c r="M926" i="1"/>
  <c r="N926" i="1" s="1"/>
  <c r="J926" i="1"/>
  <c r="K926" i="1" s="1"/>
  <c r="H926" i="1"/>
  <c r="P925" i="1"/>
  <c r="Q925" i="1" s="1"/>
  <c r="M925" i="1"/>
  <c r="N925" i="1" s="1"/>
  <c r="J925" i="1"/>
  <c r="K925" i="1" s="1"/>
  <c r="H925" i="1"/>
  <c r="P924" i="1"/>
  <c r="Q924" i="1" s="1"/>
  <c r="M924" i="1"/>
  <c r="N924" i="1" s="1"/>
  <c r="J924" i="1"/>
  <c r="K924" i="1" s="1"/>
  <c r="H924" i="1"/>
  <c r="P923" i="1"/>
  <c r="Q923" i="1" s="1"/>
  <c r="M923" i="1"/>
  <c r="N923" i="1" s="1"/>
  <c r="J923" i="1"/>
  <c r="K923" i="1" s="1"/>
  <c r="H923" i="1"/>
  <c r="Q922" i="1"/>
  <c r="P922" i="1"/>
  <c r="M922" i="1"/>
  <c r="N922" i="1" s="1"/>
  <c r="J922" i="1"/>
  <c r="K922" i="1" s="1"/>
  <c r="H922" i="1"/>
  <c r="Q921" i="1"/>
  <c r="P921" i="1"/>
  <c r="M921" i="1"/>
  <c r="N921" i="1" s="1"/>
  <c r="K921" i="1"/>
  <c r="J921" i="1"/>
  <c r="H921" i="1"/>
  <c r="P920" i="1"/>
  <c r="Q920" i="1" s="1"/>
  <c r="M920" i="1"/>
  <c r="N920" i="1" s="1"/>
  <c r="J920" i="1"/>
  <c r="K920" i="1" s="1"/>
  <c r="H920" i="1"/>
  <c r="P919" i="1"/>
  <c r="Q919" i="1" s="1"/>
  <c r="M919" i="1"/>
  <c r="N919" i="1" s="1"/>
  <c r="J919" i="1"/>
  <c r="K919" i="1" s="1"/>
  <c r="H919" i="1"/>
  <c r="P918" i="1"/>
  <c r="Q918" i="1" s="1"/>
  <c r="M918" i="1"/>
  <c r="N918" i="1" s="1"/>
  <c r="J918" i="1"/>
  <c r="K918" i="1" s="1"/>
  <c r="H918" i="1"/>
  <c r="P917" i="1"/>
  <c r="Q917" i="1" s="1"/>
  <c r="N917" i="1"/>
  <c r="M917" i="1"/>
  <c r="J917" i="1"/>
  <c r="K917" i="1" s="1"/>
  <c r="H917" i="1"/>
  <c r="P916" i="1"/>
  <c r="Q916" i="1" s="1"/>
  <c r="M916" i="1"/>
  <c r="N916" i="1" s="1"/>
  <c r="J916" i="1"/>
  <c r="K916" i="1" s="1"/>
  <c r="H916" i="1"/>
  <c r="P915" i="1"/>
  <c r="Q915" i="1" s="1"/>
  <c r="M915" i="1"/>
  <c r="N915" i="1" s="1"/>
  <c r="J915" i="1"/>
  <c r="K915" i="1" s="1"/>
  <c r="H915" i="1"/>
  <c r="P914" i="1"/>
  <c r="Q914" i="1" s="1"/>
  <c r="M914" i="1"/>
  <c r="N914" i="1" s="1"/>
  <c r="J914" i="1"/>
  <c r="K914" i="1" s="1"/>
  <c r="H914" i="1"/>
  <c r="P913" i="1"/>
  <c r="Q913" i="1" s="1"/>
  <c r="M913" i="1"/>
  <c r="N913" i="1" s="1"/>
  <c r="K913" i="1"/>
  <c r="J913" i="1"/>
  <c r="H913" i="1"/>
  <c r="P912" i="1"/>
  <c r="Q912" i="1" s="1"/>
  <c r="M912" i="1"/>
  <c r="N912" i="1" s="1"/>
  <c r="J912" i="1"/>
  <c r="K912" i="1" s="1"/>
  <c r="H912" i="1"/>
  <c r="P911" i="1"/>
  <c r="Q911" i="1" s="1"/>
  <c r="M911" i="1"/>
  <c r="N911" i="1" s="1"/>
  <c r="J911" i="1"/>
  <c r="K911" i="1" s="1"/>
  <c r="H911" i="1"/>
  <c r="P910" i="1"/>
  <c r="Q910" i="1" s="1"/>
  <c r="M910" i="1"/>
  <c r="N910" i="1" s="1"/>
  <c r="J910" i="1"/>
  <c r="K910" i="1" s="1"/>
  <c r="H910" i="1"/>
  <c r="P909" i="1"/>
  <c r="Q909" i="1" s="1"/>
  <c r="M909" i="1"/>
  <c r="N909" i="1" s="1"/>
  <c r="J909" i="1"/>
  <c r="K909" i="1" s="1"/>
  <c r="H909" i="1"/>
  <c r="P908" i="1"/>
  <c r="Q908" i="1" s="1"/>
  <c r="M908" i="1"/>
  <c r="N908" i="1" s="1"/>
  <c r="J908" i="1"/>
  <c r="K908" i="1" s="1"/>
  <c r="H908" i="1"/>
  <c r="P907" i="1"/>
  <c r="Q907" i="1" s="1"/>
  <c r="M907" i="1"/>
  <c r="N907" i="1" s="1"/>
  <c r="J907" i="1"/>
  <c r="K907" i="1" s="1"/>
  <c r="H907" i="1"/>
  <c r="P906" i="1"/>
  <c r="Q906" i="1" s="1"/>
  <c r="M906" i="1"/>
  <c r="N906" i="1" s="1"/>
  <c r="J906" i="1"/>
  <c r="K906" i="1" s="1"/>
  <c r="H906" i="1"/>
  <c r="P905" i="1"/>
  <c r="Q905" i="1" s="1"/>
  <c r="M905" i="1"/>
  <c r="N905" i="1" s="1"/>
  <c r="J905" i="1"/>
  <c r="K905" i="1" s="1"/>
  <c r="H905" i="1"/>
  <c r="P904" i="1"/>
  <c r="Q904" i="1" s="1"/>
  <c r="M904" i="1"/>
  <c r="N904" i="1" s="1"/>
  <c r="J904" i="1"/>
  <c r="K904" i="1" s="1"/>
  <c r="H904" i="1"/>
  <c r="P903" i="1"/>
  <c r="Q903" i="1" s="1"/>
  <c r="M903" i="1"/>
  <c r="N903" i="1" s="1"/>
  <c r="J903" i="1"/>
  <c r="K903" i="1" s="1"/>
  <c r="H903" i="1"/>
  <c r="P902" i="1"/>
  <c r="Q902" i="1" s="1"/>
  <c r="M902" i="1"/>
  <c r="N902" i="1" s="1"/>
  <c r="J902" i="1"/>
  <c r="K902" i="1" s="1"/>
  <c r="H902" i="1"/>
  <c r="P901" i="1"/>
  <c r="Q901" i="1" s="1"/>
  <c r="M901" i="1"/>
  <c r="N901" i="1" s="1"/>
  <c r="J901" i="1"/>
  <c r="K901" i="1" s="1"/>
  <c r="H901" i="1"/>
  <c r="P900" i="1"/>
  <c r="Q900" i="1" s="1"/>
  <c r="M900" i="1"/>
  <c r="N900" i="1" s="1"/>
  <c r="J900" i="1"/>
  <c r="K900" i="1" s="1"/>
  <c r="H900" i="1"/>
  <c r="P899" i="1"/>
  <c r="Q899" i="1" s="1"/>
  <c r="M899" i="1"/>
  <c r="N899" i="1" s="1"/>
  <c r="J899" i="1"/>
  <c r="K899" i="1" s="1"/>
  <c r="H899" i="1"/>
  <c r="P898" i="1"/>
  <c r="Q898" i="1" s="1"/>
  <c r="M898" i="1"/>
  <c r="N898" i="1" s="1"/>
  <c r="J898" i="1"/>
  <c r="K898" i="1" s="1"/>
  <c r="H898" i="1"/>
  <c r="P897" i="1"/>
  <c r="Q897" i="1" s="1"/>
  <c r="M897" i="1"/>
  <c r="N897" i="1" s="1"/>
  <c r="J897" i="1"/>
  <c r="K897" i="1" s="1"/>
  <c r="H897" i="1"/>
  <c r="P896" i="1"/>
  <c r="Q896" i="1" s="1"/>
  <c r="M896" i="1"/>
  <c r="N896" i="1" s="1"/>
  <c r="J896" i="1"/>
  <c r="K896" i="1" s="1"/>
  <c r="H896" i="1"/>
  <c r="P895" i="1"/>
  <c r="Q895" i="1" s="1"/>
  <c r="M895" i="1"/>
  <c r="N895" i="1" s="1"/>
  <c r="J895" i="1"/>
  <c r="K895" i="1" s="1"/>
  <c r="H895" i="1"/>
  <c r="P894" i="1"/>
  <c r="Q894" i="1" s="1"/>
  <c r="M894" i="1"/>
  <c r="N894" i="1" s="1"/>
  <c r="J894" i="1"/>
  <c r="K894" i="1" s="1"/>
  <c r="H894" i="1"/>
  <c r="P893" i="1"/>
  <c r="Q893" i="1" s="1"/>
  <c r="M893" i="1"/>
  <c r="N893" i="1" s="1"/>
  <c r="J893" i="1"/>
  <c r="K893" i="1" s="1"/>
  <c r="H893" i="1"/>
  <c r="P892" i="1"/>
  <c r="Q892" i="1" s="1"/>
  <c r="M892" i="1"/>
  <c r="N892" i="1" s="1"/>
  <c r="J892" i="1"/>
  <c r="K892" i="1" s="1"/>
  <c r="H892" i="1"/>
  <c r="P891" i="1"/>
  <c r="Q891" i="1" s="1"/>
  <c r="M891" i="1"/>
  <c r="N891" i="1" s="1"/>
  <c r="J891" i="1"/>
  <c r="K891" i="1" s="1"/>
  <c r="H891" i="1"/>
  <c r="P890" i="1"/>
  <c r="Q890" i="1" s="1"/>
  <c r="M890" i="1"/>
  <c r="N890" i="1" s="1"/>
  <c r="J890" i="1"/>
  <c r="K890" i="1" s="1"/>
  <c r="H890" i="1"/>
  <c r="P889" i="1"/>
  <c r="Q889" i="1" s="1"/>
  <c r="M889" i="1"/>
  <c r="N889" i="1" s="1"/>
  <c r="J889" i="1"/>
  <c r="K889" i="1" s="1"/>
  <c r="H889" i="1"/>
  <c r="P888" i="1"/>
  <c r="Q888" i="1" s="1"/>
  <c r="M888" i="1"/>
  <c r="N888" i="1" s="1"/>
  <c r="J888" i="1"/>
  <c r="K888" i="1" s="1"/>
  <c r="H888" i="1"/>
  <c r="P887" i="1"/>
  <c r="Q887" i="1" s="1"/>
  <c r="N887" i="1"/>
  <c r="M887" i="1"/>
  <c r="J887" i="1"/>
  <c r="K887" i="1" s="1"/>
  <c r="H887" i="1"/>
  <c r="P886" i="1"/>
  <c r="Q886" i="1" s="1"/>
  <c r="M886" i="1"/>
  <c r="N886" i="1" s="1"/>
  <c r="J886" i="1"/>
  <c r="K886" i="1" s="1"/>
  <c r="H886" i="1"/>
  <c r="Q885" i="1"/>
  <c r="P885" i="1"/>
  <c r="M885" i="1"/>
  <c r="N885" i="1" s="1"/>
  <c r="J885" i="1"/>
  <c r="K885" i="1" s="1"/>
  <c r="H885" i="1"/>
  <c r="P884" i="1"/>
  <c r="Q884" i="1" s="1"/>
  <c r="M884" i="1"/>
  <c r="N884" i="1" s="1"/>
  <c r="J884" i="1"/>
  <c r="K884" i="1" s="1"/>
  <c r="H884" i="1"/>
  <c r="P883" i="1"/>
  <c r="Q883" i="1" s="1"/>
  <c r="M883" i="1"/>
  <c r="N883" i="1" s="1"/>
  <c r="J883" i="1"/>
  <c r="K883" i="1" s="1"/>
  <c r="H883" i="1"/>
  <c r="P882" i="1"/>
  <c r="Q882" i="1" s="1"/>
  <c r="M882" i="1"/>
  <c r="N882" i="1" s="1"/>
  <c r="J882" i="1"/>
  <c r="K882" i="1" s="1"/>
  <c r="H882" i="1"/>
  <c r="P881" i="1"/>
  <c r="Q881" i="1" s="1"/>
  <c r="M881" i="1"/>
  <c r="N881" i="1" s="1"/>
  <c r="J881" i="1"/>
  <c r="K881" i="1" s="1"/>
  <c r="H881" i="1"/>
  <c r="P880" i="1"/>
  <c r="Q880" i="1" s="1"/>
  <c r="M880" i="1"/>
  <c r="N880" i="1" s="1"/>
  <c r="J880" i="1"/>
  <c r="K880" i="1" s="1"/>
  <c r="H880" i="1"/>
  <c r="P879" i="1"/>
  <c r="Q879" i="1" s="1"/>
  <c r="N879" i="1"/>
  <c r="M879" i="1"/>
  <c r="J879" i="1"/>
  <c r="K879" i="1" s="1"/>
  <c r="H879" i="1"/>
  <c r="P878" i="1"/>
  <c r="Q878" i="1" s="1"/>
  <c r="M878" i="1"/>
  <c r="N878" i="1" s="1"/>
  <c r="J878" i="1"/>
  <c r="K878" i="1" s="1"/>
  <c r="H878" i="1"/>
  <c r="P877" i="1"/>
  <c r="Q877" i="1" s="1"/>
  <c r="M877" i="1"/>
  <c r="N877" i="1" s="1"/>
  <c r="J877" i="1"/>
  <c r="K877" i="1" s="1"/>
  <c r="H877" i="1"/>
  <c r="P876" i="1"/>
  <c r="Q876" i="1" s="1"/>
  <c r="M876" i="1"/>
  <c r="N876" i="1" s="1"/>
  <c r="J876" i="1"/>
  <c r="K876" i="1" s="1"/>
  <c r="H876" i="1"/>
  <c r="P875" i="1"/>
  <c r="Q875" i="1" s="1"/>
  <c r="M875" i="1"/>
  <c r="N875" i="1" s="1"/>
  <c r="J875" i="1"/>
  <c r="K875" i="1" s="1"/>
  <c r="H875" i="1"/>
  <c r="P874" i="1"/>
  <c r="Q874" i="1" s="1"/>
  <c r="M874" i="1"/>
  <c r="N874" i="1" s="1"/>
  <c r="J874" i="1"/>
  <c r="K874" i="1" s="1"/>
  <c r="H874" i="1"/>
  <c r="P873" i="1"/>
  <c r="Q873" i="1" s="1"/>
  <c r="M873" i="1"/>
  <c r="N873" i="1" s="1"/>
  <c r="J873" i="1"/>
  <c r="K873" i="1" s="1"/>
  <c r="H873" i="1"/>
  <c r="P872" i="1"/>
  <c r="Q872" i="1" s="1"/>
  <c r="M872" i="1"/>
  <c r="N872" i="1" s="1"/>
  <c r="J872" i="1"/>
  <c r="K872" i="1" s="1"/>
  <c r="H872" i="1"/>
  <c r="P871" i="1"/>
  <c r="Q871" i="1" s="1"/>
  <c r="M871" i="1"/>
  <c r="N871" i="1" s="1"/>
  <c r="J871" i="1"/>
  <c r="K871" i="1" s="1"/>
  <c r="H871" i="1"/>
  <c r="P870" i="1"/>
  <c r="Q870" i="1" s="1"/>
  <c r="M870" i="1"/>
  <c r="N870" i="1" s="1"/>
  <c r="J870" i="1"/>
  <c r="K870" i="1" s="1"/>
  <c r="H870" i="1"/>
  <c r="Q869" i="1"/>
  <c r="P869" i="1"/>
  <c r="M869" i="1"/>
  <c r="N869" i="1" s="1"/>
  <c r="J869" i="1"/>
  <c r="K869" i="1" s="1"/>
  <c r="H869" i="1"/>
  <c r="P868" i="1"/>
  <c r="Q868" i="1" s="1"/>
  <c r="M868" i="1"/>
  <c r="N868" i="1" s="1"/>
  <c r="J868" i="1"/>
  <c r="K868" i="1" s="1"/>
  <c r="H868" i="1"/>
  <c r="P867" i="1"/>
  <c r="Q867" i="1" s="1"/>
  <c r="M867" i="1"/>
  <c r="N867" i="1" s="1"/>
  <c r="J867" i="1"/>
  <c r="K867" i="1" s="1"/>
  <c r="H867" i="1"/>
  <c r="P866" i="1"/>
  <c r="Q866" i="1" s="1"/>
  <c r="M866" i="1"/>
  <c r="N866" i="1" s="1"/>
  <c r="J866" i="1"/>
  <c r="K866" i="1" s="1"/>
  <c r="H866" i="1"/>
  <c r="P865" i="1"/>
  <c r="Q865" i="1" s="1"/>
  <c r="M865" i="1"/>
  <c r="N865" i="1" s="1"/>
  <c r="J865" i="1"/>
  <c r="K865" i="1" s="1"/>
  <c r="H865" i="1"/>
  <c r="P864" i="1"/>
  <c r="Q864" i="1" s="1"/>
  <c r="M864" i="1"/>
  <c r="N864" i="1" s="1"/>
  <c r="J864" i="1"/>
  <c r="K864" i="1" s="1"/>
  <c r="H864" i="1"/>
  <c r="P863" i="1"/>
  <c r="Q863" i="1" s="1"/>
  <c r="M863" i="1"/>
  <c r="N863" i="1" s="1"/>
  <c r="J863" i="1"/>
  <c r="K863" i="1" s="1"/>
  <c r="H863" i="1"/>
  <c r="P862" i="1"/>
  <c r="Q862" i="1" s="1"/>
  <c r="M862" i="1"/>
  <c r="N862" i="1" s="1"/>
  <c r="J862" i="1"/>
  <c r="K862" i="1" s="1"/>
  <c r="H862" i="1"/>
  <c r="P861" i="1"/>
  <c r="Q861" i="1" s="1"/>
  <c r="M861" i="1"/>
  <c r="N861" i="1" s="1"/>
  <c r="J861" i="1"/>
  <c r="K861" i="1" s="1"/>
  <c r="H861" i="1"/>
  <c r="P860" i="1"/>
  <c r="Q860" i="1" s="1"/>
  <c r="M860" i="1"/>
  <c r="N860" i="1" s="1"/>
  <c r="J860" i="1"/>
  <c r="K860" i="1" s="1"/>
  <c r="H860" i="1"/>
  <c r="P859" i="1"/>
  <c r="Q859" i="1" s="1"/>
  <c r="M859" i="1"/>
  <c r="N859" i="1" s="1"/>
  <c r="J859" i="1"/>
  <c r="K859" i="1" s="1"/>
  <c r="H859" i="1"/>
  <c r="P858" i="1"/>
  <c r="Q858" i="1" s="1"/>
  <c r="M858" i="1"/>
  <c r="N858" i="1" s="1"/>
  <c r="J858" i="1"/>
  <c r="K858" i="1" s="1"/>
  <c r="H858" i="1"/>
  <c r="P857" i="1"/>
  <c r="Q857" i="1" s="1"/>
  <c r="M857" i="1"/>
  <c r="N857" i="1" s="1"/>
  <c r="J857" i="1"/>
  <c r="K857" i="1" s="1"/>
  <c r="H857" i="1"/>
  <c r="P856" i="1"/>
  <c r="Q856" i="1" s="1"/>
  <c r="M856" i="1"/>
  <c r="N856" i="1" s="1"/>
  <c r="J856" i="1"/>
  <c r="K856" i="1" s="1"/>
  <c r="H856" i="1"/>
  <c r="P855" i="1"/>
  <c r="Q855" i="1" s="1"/>
  <c r="M855" i="1"/>
  <c r="N855" i="1" s="1"/>
  <c r="J855" i="1"/>
  <c r="K855" i="1" s="1"/>
  <c r="H855" i="1"/>
  <c r="P854" i="1"/>
  <c r="Q854" i="1" s="1"/>
  <c r="M854" i="1"/>
  <c r="N854" i="1" s="1"/>
  <c r="J854" i="1"/>
  <c r="K854" i="1" s="1"/>
  <c r="H854" i="1"/>
  <c r="P853" i="1"/>
  <c r="Q853" i="1" s="1"/>
  <c r="M853" i="1"/>
  <c r="N853" i="1" s="1"/>
  <c r="J853" i="1"/>
  <c r="K853" i="1" s="1"/>
  <c r="H853" i="1"/>
  <c r="P852" i="1"/>
  <c r="Q852" i="1" s="1"/>
  <c r="M852" i="1"/>
  <c r="N852" i="1" s="1"/>
  <c r="J852" i="1"/>
  <c r="K852" i="1" s="1"/>
  <c r="H852" i="1"/>
  <c r="P851" i="1"/>
  <c r="Q851" i="1" s="1"/>
  <c r="M851" i="1"/>
  <c r="N851" i="1" s="1"/>
  <c r="J851" i="1"/>
  <c r="K851" i="1" s="1"/>
  <c r="H851" i="1"/>
  <c r="P850" i="1"/>
  <c r="Q850" i="1" s="1"/>
  <c r="M850" i="1"/>
  <c r="N850" i="1" s="1"/>
  <c r="J850" i="1"/>
  <c r="K850" i="1" s="1"/>
  <c r="H850" i="1"/>
  <c r="P849" i="1"/>
  <c r="Q849" i="1" s="1"/>
  <c r="M849" i="1"/>
  <c r="N849" i="1" s="1"/>
  <c r="J849" i="1"/>
  <c r="K849" i="1" s="1"/>
  <c r="H849" i="1"/>
  <c r="P848" i="1"/>
  <c r="Q848" i="1" s="1"/>
  <c r="M848" i="1"/>
  <c r="N848" i="1" s="1"/>
  <c r="J848" i="1"/>
  <c r="K848" i="1" s="1"/>
  <c r="H848" i="1"/>
  <c r="P847" i="1"/>
  <c r="Q847" i="1" s="1"/>
  <c r="M847" i="1"/>
  <c r="N847" i="1" s="1"/>
  <c r="J847" i="1"/>
  <c r="K847" i="1" s="1"/>
  <c r="H847" i="1"/>
  <c r="P846" i="1"/>
  <c r="Q846" i="1" s="1"/>
  <c r="M846" i="1"/>
  <c r="N846" i="1" s="1"/>
  <c r="J846" i="1"/>
  <c r="K846" i="1" s="1"/>
  <c r="H846" i="1"/>
  <c r="P845" i="1"/>
  <c r="Q845" i="1" s="1"/>
  <c r="M845" i="1"/>
  <c r="N845" i="1" s="1"/>
  <c r="J845" i="1"/>
  <c r="K845" i="1" s="1"/>
  <c r="H845" i="1"/>
  <c r="P844" i="1"/>
  <c r="Q844" i="1" s="1"/>
  <c r="M844" i="1"/>
  <c r="N844" i="1" s="1"/>
  <c r="J844" i="1"/>
  <c r="K844" i="1" s="1"/>
  <c r="H844" i="1"/>
  <c r="P843" i="1"/>
  <c r="Q843" i="1" s="1"/>
  <c r="M843" i="1"/>
  <c r="N843" i="1" s="1"/>
  <c r="J843" i="1"/>
  <c r="K843" i="1" s="1"/>
  <c r="H843" i="1"/>
  <c r="P842" i="1"/>
  <c r="Q842" i="1" s="1"/>
  <c r="M842" i="1"/>
  <c r="N842" i="1" s="1"/>
  <c r="J842" i="1"/>
  <c r="K842" i="1" s="1"/>
  <c r="H842" i="1"/>
  <c r="Q841" i="1"/>
  <c r="P841" i="1"/>
  <c r="M841" i="1"/>
  <c r="N841" i="1" s="1"/>
  <c r="J841" i="1"/>
  <c r="K841" i="1" s="1"/>
  <c r="H841" i="1"/>
  <c r="P840" i="1"/>
  <c r="Q840" i="1" s="1"/>
  <c r="M840" i="1"/>
  <c r="N840" i="1" s="1"/>
  <c r="J840" i="1"/>
  <c r="K840" i="1" s="1"/>
  <c r="H840" i="1"/>
  <c r="P839" i="1"/>
  <c r="Q839" i="1" s="1"/>
  <c r="M839" i="1"/>
  <c r="N839" i="1" s="1"/>
  <c r="J839" i="1"/>
  <c r="K839" i="1" s="1"/>
  <c r="H839" i="1"/>
  <c r="P838" i="1"/>
  <c r="Q838" i="1" s="1"/>
  <c r="M838" i="1"/>
  <c r="N838" i="1" s="1"/>
  <c r="J838" i="1"/>
  <c r="K838" i="1" s="1"/>
  <c r="H838" i="1"/>
  <c r="P837" i="1"/>
  <c r="Q837" i="1" s="1"/>
  <c r="M837" i="1"/>
  <c r="N837" i="1" s="1"/>
  <c r="J837" i="1"/>
  <c r="K837" i="1" s="1"/>
  <c r="H837" i="1"/>
  <c r="P836" i="1"/>
  <c r="Q836" i="1" s="1"/>
  <c r="M836" i="1"/>
  <c r="N836" i="1" s="1"/>
  <c r="J836" i="1"/>
  <c r="K836" i="1" s="1"/>
  <c r="H836" i="1"/>
  <c r="P835" i="1"/>
  <c r="Q835" i="1" s="1"/>
  <c r="M835" i="1"/>
  <c r="N835" i="1" s="1"/>
  <c r="J835" i="1"/>
  <c r="K835" i="1" s="1"/>
  <c r="H835" i="1"/>
  <c r="P834" i="1"/>
  <c r="Q834" i="1" s="1"/>
  <c r="M834" i="1"/>
  <c r="N834" i="1" s="1"/>
  <c r="J834" i="1"/>
  <c r="K834" i="1" s="1"/>
  <c r="H834" i="1"/>
  <c r="P833" i="1"/>
  <c r="Q833" i="1" s="1"/>
  <c r="M833" i="1"/>
  <c r="N833" i="1" s="1"/>
  <c r="J833" i="1"/>
  <c r="K833" i="1" s="1"/>
  <c r="H833" i="1"/>
  <c r="P832" i="1"/>
  <c r="Q832" i="1" s="1"/>
  <c r="M832" i="1"/>
  <c r="N832" i="1" s="1"/>
  <c r="J832" i="1"/>
  <c r="K832" i="1" s="1"/>
  <c r="H832" i="1"/>
  <c r="P831" i="1"/>
  <c r="Q831" i="1" s="1"/>
  <c r="M831" i="1"/>
  <c r="N831" i="1" s="1"/>
  <c r="J831" i="1"/>
  <c r="K831" i="1" s="1"/>
  <c r="H831" i="1"/>
  <c r="P830" i="1"/>
  <c r="Q830" i="1" s="1"/>
  <c r="M830" i="1"/>
  <c r="N830" i="1" s="1"/>
  <c r="J830" i="1"/>
  <c r="K830" i="1" s="1"/>
  <c r="H830" i="1"/>
  <c r="Q829" i="1"/>
  <c r="P829" i="1"/>
  <c r="M829" i="1"/>
  <c r="N829" i="1" s="1"/>
  <c r="J829" i="1"/>
  <c r="K829" i="1" s="1"/>
  <c r="H829" i="1"/>
  <c r="P828" i="1"/>
  <c r="Q828" i="1" s="1"/>
  <c r="M828" i="1"/>
  <c r="N828" i="1" s="1"/>
  <c r="J828" i="1"/>
  <c r="K828" i="1" s="1"/>
  <c r="H828" i="1"/>
  <c r="P827" i="1"/>
  <c r="Q827" i="1" s="1"/>
  <c r="M827" i="1"/>
  <c r="N827" i="1" s="1"/>
  <c r="J827" i="1"/>
  <c r="K827" i="1" s="1"/>
  <c r="H827" i="1"/>
  <c r="P826" i="1"/>
  <c r="Q826" i="1" s="1"/>
  <c r="M826" i="1"/>
  <c r="N826" i="1" s="1"/>
  <c r="J826" i="1"/>
  <c r="K826" i="1" s="1"/>
  <c r="H826" i="1"/>
  <c r="P825" i="1"/>
  <c r="Q825" i="1" s="1"/>
  <c r="M825" i="1"/>
  <c r="N825" i="1" s="1"/>
  <c r="J825" i="1"/>
  <c r="K825" i="1" s="1"/>
  <c r="H825" i="1"/>
  <c r="P824" i="1"/>
  <c r="Q824" i="1" s="1"/>
  <c r="M824" i="1"/>
  <c r="N824" i="1" s="1"/>
  <c r="J824" i="1"/>
  <c r="K824" i="1" s="1"/>
  <c r="H824" i="1"/>
  <c r="Q823" i="1"/>
  <c r="P823" i="1"/>
  <c r="M823" i="1"/>
  <c r="N823" i="1" s="1"/>
  <c r="J823" i="1"/>
  <c r="K823" i="1" s="1"/>
  <c r="H823" i="1"/>
  <c r="P822" i="1"/>
  <c r="Q822" i="1" s="1"/>
  <c r="M822" i="1"/>
  <c r="N822" i="1" s="1"/>
  <c r="J822" i="1"/>
  <c r="K822" i="1" s="1"/>
  <c r="H822" i="1"/>
  <c r="P821" i="1"/>
  <c r="Q821" i="1" s="1"/>
  <c r="M821" i="1"/>
  <c r="N821" i="1" s="1"/>
  <c r="J821" i="1"/>
  <c r="K821" i="1" s="1"/>
  <c r="H821" i="1"/>
  <c r="P820" i="1"/>
  <c r="Q820" i="1" s="1"/>
  <c r="M820" i="1"/>
  <c r="N820" i="1" s="1"/>
  <c r="J820" i="1"/>
  <c r="K820" i="1" s="1"/>
  <c r="H820" i="1"/>
  <c r="P819" i="1"/>
  <c r="Q819" i="1" s="1"/>
  <c r="M819" i="1"/>
  <c r="N819" i="1" s="1"/>
  <c r="J819" i="1"/>
  <c r="K819" i="1" s="1"/>
  <c r="H819" i="1"/>
  <c r="P818" i="1"/>
  <c r="Q818" i="1" s="1"/>
  <c r="M818" i="1"/>
  <c r="N818" i="1" s="1"/>
  <c r="J818" i="1"/>
  <c r="K818" i="1" s="1"/>
  <c r="H818" i="1"/>
  <c r="P817" i="1"/>
  <c r="Q817" i="1" s="1"/>
  <c r="M817" i="1"/>
  <c r="N817" i="1" s="1"/>
  <c r="J817" i="1"/>
  <c r="K817" i="1" s="1"/>
  <c r="H817" i="1"/>
  <c r="P816" i="1"/>
  <c r="Q816" i="1" s="1"/>
  <c r="M816" i="1"/>
  <c r="N816" i="1" s="1"/>
  <c r="J816" i="1"/>
  <c r="K816" i="1" s="1"/>
  <c r="H816" i="1"/>
  <c r="P815" i="1"/>
  <c r="Q815" i="1" s="1"/>
  <c r="M815" i="1"/>
  <c r="N815" i="1" s="1"/>
  <c r="J815" i="1"/>
  <c r="K815" i="1" s="1"/>
  <c r="H815" i="1"/>
  <c r="P814" i="1"/>
  <c r="Q814" i="1" s="1"/>
  <c r="M814" i="1"/>
  <c r="N814" i="1" s="1"/>
  <c r="J814" i="1"/>
  <c r="K814" i="1" s="1"/>
  <c r="H814" i="1"/>
  <c r="P813" i="1"/>
  <c r="Q813" i="1" s="1"/>
  <c r="M813" i="1"/>
  <c r="N813" i="1" s="1"/>
  <c r="J813" i="1"/>
  <c r="K813" i="1" s="1"/>
  <c r="H813" i="1"/>
  <c r="P812" i="1"/>
  <c r="Q812" i="1" s="1"/>
  <c r="M812" i="1"/>
  <c r="N812" i="1" s="1"/>
  <c r="J812" i="1"/>
  <c r="K812" i="1" s="1"/>
  <c r="H812" i="1"/>
  <c r="P811" i="1"/>
  <c r="Q811" i="1" s="1"/>
  <c r="M811" i="1"/>
  <c r="N811" i="1" s="1"/>
  <c r="J811" i="1"/>
  <c r="K811" i="1" s="1"/>
  <c r="H811" i="1"/>
  <c r="P810" i="1"/>
  <c r="Q810" i="1" s="1"/>
  <c r="M810" i="1"/>
  <c r="N810" i="1" s="1"/>
  <c r="J810" i="1"/>
  <c r="K810" i="1" s="1"/>
  <c r="H810" i="1"/>
  <c r="P809" i="1"/>
  <c r="Q809" i="1" s="1"/>
  <c r="M809" i="1"/>
  <c r="N809" i="1" s="1"/>
  <c r="J809" i="1"/>
  <c r="K809" i="1" s="1"/>
  <c r="H809" i="1"/>
  <c r="P808" i="1"/>
  <c r="Q808" i="1" s="1"/>
  <c r="M808" i="1"/>
  <c r="N808" i="1" s="1"/>
  <c r="J808" i="1"/>
  <c r="K808" i="1" s="1"/>
  <c r="H808" i="1"/>
  <c r="P807" i="1"/>
  <c r="Q807" i="1" s="1"/>
  <c r="M807" i="1"/>
  <c r="N807" i="1" s="1"/>
  <c r="J807" i="1"/>
  <c r="K807" i="1" s="1"/>
  <c r="H807" i="1"/>
  <c r="P806" i="1"/>
  <c r="Q806" i="1" s="1"/>
  <c r="M806" i="1"/>
  <c r="N806" i="1" s="1"/>
  <c r="J806" i="1"/>
  <c r="K806" i="1" s="1"/>
  <c r="H806" i="1"/>
  <c r="P805" i="1"/>
  <c r="Q805" i="1" s="1"/>
  <c r="M805" i="1"/>
  <c r="N805" i="1" s="1"/>
  <c r="K805" i="1"/>
  <c r="J805" i="1"/>
  <c r="H805" i="1"/>
  <c r="P804" i="1"/>
  <c r="Q804" i="1" s="1"/>
  <c r="M804" i="1"/>
  <c r="N804" i="1" s="1"/>
  <c r="J804" i="1"/>
  <c r="K804" i="1" s="1"/>
  <c r="H804" i="1"/>
  <c r="P803" i="1"/>
  <c r="Q803" i="1" s="1"/>
  <c r="N803" i="1"/>
  <c r="M803" i="1"/>
  <c r="J803" i="1"/>
  <c r="K803" i="1" s="1"/>
  <c r="H803" i="1"/>
  <c r="P802" i="1"/>
  <c r="Q802" i="1" s="1"/>
  <c r="M802" i="1"/>
  <c r="N802" i="1" s="1"/>
  <c r="J802" i="1"/>
  <c r="K802" i="1" s="1"/>
  <c r="H802" i="1"/>
  <c r="P801" i="1"/>
  <c r="Q801" i="1" s="1"/>
  <c r="M801" i="1"/>
  <c r="N801" i="1" s="1"/>
  <c r="J801" i="1"/>
  <c r="K801" i="1" s="1"/>
  <c r="H801" i="1"/>
  <c r="P800" i="1"/>
  <c r="Q800" i="1" s="1"/>
  <c r="M800" i="1"/>
  <c r="N800" i="1" s="1"/>
  <c r="J800" i="1"/>
  <c r="K800" i="1" s="1"/>
  <c r="H800" i="1"/>
  <c r="P799" i="1"/>
  <c r="Q799" i="1" s="1"/>
  <c r="M799" i="1"/>
  <c r="N799" i="1" s="1"/>
  <c r="J799" i="1"/>
  <c r="K799" i="1" s="1"/>
  <c r="H799" i="1"/>
  <c r="P798" i="1"/>
  <c r="Q798" i="1" s="1"/>
  <c r="M798" i="1"/>
  <c r="N798" i="1" s="1"/>
  <c r="J798" i="1"/>
  <c r="K798" i="1" s="1"/>
  <c r="H798" i="1"/>
  <c r="P797" i="1"/>
  <c r="Q797" i="1" s="1"/>
  <c r="M797" i="1"/>
  <c r="N797" i="1" s="1"/>
  <c r="J797" i="1"/>
  <c r="K797" i="1" s="1"/>
  <c r="H797" i="1"/>
  <c r="P796" i="1"/>
  <c r="Q796" i="1" s="1"/>
  <c r="M796" i="1"/>
  <c r="N796" i="1" s="1"/>
  <c r="J796" i="1"/>
  <c r="K796" i="1" s="1"/>
  <c r="H796" i="1"/>
  <c r="P795" i="1"/>
  <c r="Q795" i="1" s="1"/>
  <c r="M795" i="1"/>
  <c r="N795" i="1" s="1"/>
  <c r="K795" i="1"/>
  <c r="J795" i="1"/>
  <c r="H795" i="1"/>
  <c r="P794" i="1"/>
  <c r="Q794" i="1" s="1"/>
  <c r="M794" i="1"/>
  <c r="N794" i="1" s="1"/>
  <c r="J794" i="1"/>
  <c r="K794" i="1" s="1"/>
  <c r="H794" i="1"/>
  <c r="Q793" i="1"/>
  <c r="P793" i="1"/>
  <c r="M793" i="1"/>
  <c r="N793" i="1" s="1"/>
  <c r="J793" i="1"/>
  <c r="K793" i="1" s="1"/>
  <c r="H793" i="1"/>
  <c r="P792" i="1"/>
  <c r="Q792" i="1" s="1"/>
  <c r="M792" i="1"/>
  <c r="N792" i="1" s="1"/>
  <c r="J792" i="1"/>
  <c r="K792" i="1" s="1"/>
  <c r="H792" i="1"/>
  <c r="P791" i="1"/>
  <c r="Q791" i="1" s="1"/>
  <c r="M791" i="1"/>
  <c r="N791" i="1" s="1"/>
  <c r="J791" i="1"/>
  <c r="K791" i="1" s="1"/>
  <c r="H791" i="1"/>
  <c r="P790" i="1"/>
  <c r="Q790" i="1" s="1"/>
  <c r="M790" i="1"/>
  <c r="N790" i="1" s="1"/>
  <c r="J790" i="1"/>
  <c r="K790" i="1" s="1"/>
  <c r="H790" i="1"/>
  <c r="P789" i="1"/>
  <c r="Q789" i="1" s="1"/>
  <c r="M789" i="1"/>
  <c r="N789" i="1" s="1"/>
  <c r="K789" i="1"/>
  <c r="J789" i="1"/>
  <c r="H789" i="1"/>
  <c r="P788" i="1"/>
  <c r="Q788" i="1" s="1"/>
  <c r="M788" i="1"/>
  <c r="N788" i="1" s="1"/>
  <c r="J788" i="1"/>
  <c r="K788" i="1" s="1"/>
  <c r="H788" i="1"/>
  <c r="P787" i="1"/>
  <c r="Q787" i="1" s="1"/>
  <c r="N787" i="1"/>
  <c r="M787" i="1"/>
  <c r="J787" i="1"/>
  <c r="K787" i="1" s="1"/>
  <c r="H787" i="1"/>
  <c r="P786" i="1"/>
  <c r="Q786" i="1" s="1"/>
  <c r="M786" i="1"/>
  <c r="N786" i="1" s="1"/>
  <c r="J786" i="1"/>
  <c r="K786" i="1" s="1"/>
  <c r="H786" i="1"/>
  <c r="P785" i="1"/>
  <c r="Q785" i="1" s="1"/>
  <c r="M785" i="1"/>
  <c r="N785" i="1" s="1"/>
  <c r="J785" i="1"/>
  <c r="K785" i="1" s="1"/>
  <c r="H785" i="1"/>
  <c r="P784" i="1"/>
  <c r="Q784" i="1" s="1"/>
  <c r="M784" i="1"/>
  <c r="N784" i="1" s="1"/>
  <c r="J784" i="1"/>
  <c r="K784" i="1" s="1"/>
  <c r="H784" i="1"/>
  <c r="P783" i="1"/>
  <c r="Q783" i="1" s="1"/>
  <c r="M783" i="1"/>
  <c r="N783" i="1" s="1"/>
  <c r="J783" i="1"/>
  <c r="K783" i="1" s="1"/>
  <c r="H783" i="1"/>
  <c r="P782" i="1"/>
  <c r="Q782" i="1" s="1"/>
  <c r="M782" i="1"/>
  <c r="N782" i="1" s="1"/>
  <c r="J782" i="1"/>
  <c r="K782" i="1" s="1"/>
  <c r="H782" i="1"/>
  <c r="Q781" i="1"/>
  <c r="P781" i="1"/>
  <c r="M781" i="1"/>
  <c r="N781" i="1" s="1"/>
  <c r="J781" i="1"/>
  <c r="K781" i="1" s="1"/>
  <c r="H781" i="1"/>
  <c r="P780" i="1"/>
  <c r="Q780" i="1" s="1"/>
  <c r="M780" i="1"/>
  <c r="N780" i="1" s="1"/>
  <c r="J780" i="1"/>
  <c r="K780" i="1" s="1"/>
  <c r="H780" i="1"/>
  <c r="P779" i="1"/>
  <c r="Q779" i="1" s="1"/>
  <c r="M779" i="1"/>
  <c r="N779" i="1" s="1"/>
  <c r="J779" i="1"/>
  <c r="K779" i="1" s="1"/>
  <c r="H779" i="1"/>
  <c r="Q778" i="1"/>
  <c r="P778" i="1"/>
  <c r="M778" i="1"/>
  <c r="N778" i="1" s="1"/>
  <c r="J778" i="1"/>
  <c r="K778" i="1" s="1"/>
  <c r="H778" i="1"/>
  <c r="P777" i="1"/>
  <c r="Q777" i="1" s="1"/>
  <c r="M777" i="1"/>
  <c r="N777" i="1" s="1"/>
  <c r="K777" i="1"/>
  <c r="J777" i="1"/>
  <c r="H777" i="1"/>
  <c r="P776" i="1"/>
  <c r="Q776" i="1" s="1"/>
  <c r="M776" i="1"/>
  <c r="N776" i="1" s="1"/>
  <c r="J776" i="1"/>
  <c r="K776" i="1" s="1"/>
  <c r="H776" i="1"/>
  <c r="P775" i="1"/>
  <c r="Q775" i="1" s="1"/>
  <c r="N775" i="1"/>
  <c r="M775" i="1"/>
  <c r="J775" i="1"/>
  <c r="K775" i="1" s="1"/>
  <c r="H775" i="1"/>
  <c r="P774" i="1"/>
  <c r="Q774" i="1" s="1"/>
  <c r="M774" i="1"/>
  <c r="N774" i="1" s="1"/>
  <c r="J774" i="1"/>
  <c r="K774" i="1" s="1"/>
  <c r="H774" i="1"/>
  <c r="Q773" i="1"/>
  <c r="P773" i="1"/>
  <c r="M773" i="1"/>
  <c r="N773" i="1" s="1"/>
  <c r="J773" i="1"/>
  <c r="K773" i="1" s="1"/>
  <c r="H773" i="1"/>
  <c r="P772" i="1"/>
  <c r="Q772" i="1" s="1"/>
  <c r="M772" i="1"/>
  <c r="N772" i="1" s="1"/>
  <c r="J772" i="1"/>
  <c r="K772" i="1" s="1"/>
  <c r="H772" i="1"/>
  <c r="P771" i="1"/>
  <c r="Q771" i="1" s="1"/>
  <c r="M771" i="1"/>
  <c r="N771" i="1" s="1"/>
  <c r="J771" i="1"/>
  <c r="K771" i="1" s="1"/>
  <c r="H771" i="1"/>
  <c r="P770" i="1"/>
  <c r="Q770" i="1" s="1"/>
  <c r="M770" i="1"/>
  <c r="N770" i="1" s="1"/>
  <c r="J770" i="1"/>
  <c r="K770" i="1" s="1"/>
  <c r="H770" i="1"/>
  <c r="P769" i="1"/>
  <c r="Q769" i="1" s="1"/>
  <c r="M769" i="1"/>
  <c r="N769" i="1" s="1"/>
  <c r="J769" i="1"/>
  <c r="K769" i="1" s="1"/>
  <c r="H769" i="1"/>
  <c r="P768" i="1"/>
  <c r="Q768" i="1" s="1"/>
  <c r="M768" i="1"/>
  <c r="N768" i="1" s="1"/>
  <c r="J768" i="1"/>
  <c r="K768" i="1" s="1"/>
  <c r="H768" i="1"/>
  <c r="P767" i="1"/>
  <c r="Q767" i="1" s="1"/>
  <c r="M767" i="1"/>
  <c r="N767" i="1" s="1"/>
  <c r="J767" i="1"/>
  <c r="K767" i="1" s="1"/>
  <c r="H767" i="1"/>
  <c r="P766" i="1"/>
  <c r="Q766" i="1" s="1"/>
  <c r="M766" i="1"/>
  <c r="N766" i="1" s="1"/>
  <c r="J766" i="1"/>
  <c r="K766" i="1" s="1"/>
  <c r="H766" i="1"/>
  <c r="P765" i="1"/>
  <c r="Q765" i="1" s="1"/>
  <c r="M765" i="1"/>
  <c r="N765" i="1" s="1"/>
  <c r="J765" i="1"/>
  <c r="K765" i="1" s="1"/>
  <c r="H765" i="1"/>
  <c r="P764" i="1"/>
  <c r="Q764" i="1" s="1"/>
  <c r="M764" i="1"/>
  <c r="N764" i="1" s="1"/>
  <c r="J764" i="1"/>
  <c r="K764" i="1" s="1"/>
  <c r="H764" i="1"/>
  <c r="P763" i="1"/>
  <c r="Q763" i="1" s="1"/>
  <c r="M763" i="1"/>
  <c r="N763" i="1" s="1"/>
  <c r="J763" i="1"/>
  <c r="K763" i="1" s="1"/>
  <c r="H763" i="1"/>
  <c r="Q762" i="1"/>
  <c r="P762" i="1"/>
  <c r="M762" i="1"/>
  <c r="N762" i="1" s="1"/>
  <c r="J762" i="1"/>
  <c r="K762" i="1" s="1"/>
  <c r="H762" i="1"/>
  <c r="P761" i="1"/>
  <c r="Q761" i="1" s="1"/>
  <c r="M761" i="1"/>
  <c r="N761" i="1" s="1"/>
  <c r="J761" i="1"/>
  <c r="K761" i="1" s="1"/>
  <c r="H761" i="1"/>
  <c r="P760" i="1"/>
  <c r="Q760" i="1" s="1"/>
  <c r="M760" i="1"/>
  <c r="N760" i="1" s="1"/>
  <c r="J760" i="1"/>
  <c r="K760" i="1" s="1"/>
  <c r="H760" i="1"/>
  <c r="P759" i="1"/>
  <c r="Q759" i="1" s="1"/>
  <c r="M759" i="1"/>
  <c r="N759" i="1" s="1"/>
  <c r="J759" i="1"/>
  <c r="K759" i="1" s="1"/>
  <c r="H759" i="1"/>
  <c r="P758" i="1"/>
  <c r="Q758" i="1" s="1"/>
  <c r="M758" i="1"/>
  <c r="N758" i="1" s="1"/>
  <c r="J758" i="1"/>
  <c r="K758" i="1" s="1"/>
  <c r="H758" i="1"/>
  <c r="P757" i="1"/>
  <c r="Q757" i="1" s="1"/>
  <c r="M757" i="1"/>
  <c r="N757" i="1" s="1"/>
  <c r="J757" i="1"/>
  <c r="K757" i="1" s="1"/>
  <c r="H757" i="1"/>
  <c r="P756" i="1"/>
  <c r="Q756" i="1" s="1"/>
  <c r="M756" i="1"/>
  <c r="N756" i="1" s="1"/>
  <c r="J756" i="1"/>
  <c r="K756" i="1" s="1"/>
  <c r="H756" i="1"/>
  <c r="P755" i="1"/>
  <c r="Q755" i="1" s="1"/>
  <c r="M755" i="1"/>
  <c r="N755" i="1" s="1"/>
  <c r="J755" i="1"/>
  <c r="K755" i="1" s="1"/>
  <c r="H755" i="1"/>
  <c r="P754" i="1"/>
  <c r="Q754" i="1" s="1"/>
  <c r="M754" i="1"/>
  <c r="N754" i="1" s="1"/>
  <c r="J754" i="1"/>
  <c r="K754" i="1" s="1"/>
  <c r="H754" i="1"/>
  <c r="P753" i="1"/>
  <c r="Q753" i="1" s="1"/>
  <c r="M753" i="1"/>
  <c r="N753" i="1" s="1"/>
  <c r="K753" i="1"/>
  <c r="J753" i="1"/>
  <c r="H753" i="1"/>
  <c r="P752" i="1"/>
  <c r="Q752" i="1" s="1"/>
  <c r="M752" i="1"/>
  <c r="N752" i="1" s="1"/>
  <c r="J752" i="1"/>
  <c r="K752" i="1" s="1"/>
  <c r="H752" i="1"/>
  <c r="P751" i="1"/>
  <c r="Q751" i="1" s="1"/>
  <c r="M751" i="1"/>
  <c r="N751" i="1" s="1"/>
  <c r="J751" i="1"/>
  <c r="K751" i="1" s="1"/>
  <c r="H751" i="1"/>
  <c r="P750" i="1"/>
  <c r="Q750" i="1" s="1"/>
  <c r="M750" i="1"/>
  <c r="N750" i="1" s="1"/>
  <c r="J750" i="1"/>
  <c r="K750" i="1" s="1"/>
  <c r="H750" i="1"/>
  <c r="Q749" i="1"/>
  <c r="P749" i="1"/>
  <c r="M749" i="1"/>
  <c r="N749" i="1" s="1"/>
  <c r="J749" i="1"/>
  <c r="K749" i="1" s="1"/>
  <c r="H749" i="1"/>
  <c r="P748" i="1"/>
  <c r="Q748" i="1" s="1"/>
  <c r="M748" i="1"/>
  <c r="N748" i="1" s="1"/>
  <c r="J748" i="1"/>
  <c r="K748" i="1" s="1"/>
  <c r="H748" i="1"/>
  <c r="P747" i="1"/>
  <c r="Q747" i="1" s="1"/>
  <c r="M747" i="1"/>
  <c r="N747" i="1" s="1"/>
  <c r="J747" i="1"/>
  <c r="K747" i="1" s="1"/>
  <c r="H747" i="1"/>
  <c r="P746" i="1"/>
  <c r="Q746" i="1" s="1"/>
  <c r="M746" i="1"/>
  <c r="N746" i="1" s="1"/>
  <c r="J746" i="1"/>
  <c r="K746" i="1" s="1"/>
  <c r="H746" i="1"/>
  <c r="P745" i="1"/>
  <c r="Q745" i="1" s="1"/>
  <c r="M745" i="1"/>
  <c r="N745" i="1" s="1"/>
  <c r="J745" i="1"/>
  <c r="K745" i="1" s="1"/>
  <c r="H745" i="1"/>
  <c r="P744" i="1"/>
  <c r="Q744" i="1" s="1"/>
  <c r="M744" i="1"/>
  <c r="N744" i="1" s="1"/>
  <c r="J744" i="1"/>
  <c r="K744" i="1" s="1"/>
  <c r="H744" i="1"/>
  <c r="P743" i="1"/>
  <c r="Q743" i="1" s="1"/>
  <c r="M743" i="1"/>
  <c r="N743" i="1" s="1"/>
  <c r="J743" i="1"/>
  <c r="K743" i="1" s="1"/>
  <c r="H743" i="1"/>
  <c r="P742" i="1"/>
  <c r="Q742" i="1" s="1"/>
  <c r="M742" i="1"/>
  <c r="N742" i="1" s="1"/>
  <c r="J742" i="1"/>
  <c r="K742" i="1" s="1"/>
  <c r="H742" i="1"/>
  <c r="P741" i="1"/>
  <c r="Q741" i="1" s="1"/>
  <c r="M741" i="1"/>
  <c r="N741" i="1" s="1"/>
  <c r="J741" i="1"/>
  <c r="K741" i="1" s="1"/>
  <c r="H741" i="1"/>
  <c r="P740" i="1"/>
  <c r="Q740" i="1" s="1"/>
  <c r="M740" i="1"/>
  <c r="N740" i="1" s="1"/>
  <c r="J740" i="1"/>
  <c r="K740" i="1" s="1"/>
  <c r="H740" i="1"/>
  <c r="P739" i="1"/>
  <c r="Q739" i="1" s="1"/>
  <c r="M739" i="1"/>
  <c r="N739" i="1" s="1"/>
  <c r="J739" i="1"/>
  <c r="K739" i="1" s="1"/>
  <c r="H739" i="1"/>
  <c r="P738" i="1"/>
  <c r="Q738" i="1" s="1"/>
  <c r="M738" i="1"/>
  <c r="N738" i="1" s="1"/>
  <c r="J738" i="1"/>
  <c r="K738" i="1" s="1"/>
  <c r="H738" i="1"/>
  <c r="P737" i="1"/>
  <c r="Q737" i="1" s="1"/>
  <c r="M737" i="1"/>
  <c r="N737" i="1" s="1"/>
  <c r="J737" i="1"/>
  <c r="K737" i="1" s="1"/>
  <c r="H737" i="1"/>
  <c r="P736" i="1"/>
  <c r="Q736" i="1" s="1"/>
  <c r="M736" i="1"/>
  <c r="N736" i="1" s="1"/>
  <c r="J736" i="1"/>
  <c r="K736" i="1" s="1"/>
  <c r="H736" i="1"/>
  <c r="Q735" i="1"/>
  <c r="P735" i="1"/>
  <c r="M735" i="1"/>
  <c r="N735" i="1" s="1"/>
  <c r="J735" i="1"/>
  <c r="K735" i="1" s="1"/>
  <c r="H735" i="1"/>
  <c r="P734" i="1"/>
  <c r="Q734" i="1" s="1"/>
  <c r="M734" i="1"/>
  <c r="N734" i="1" s="1"/>
  <c r="J734" i="1"/>
  <c r="K734" i="1" s="1"/>
  <c r="H734" i="1"/>
  <c r="P733" i="1"/>
  <c r="Q733" i="1" s="1"/>
  <c r="M733" i="1"/>
  <c r="N733" i="1" s="1"/>
  <c r="J733" i="1"/>
  <c r="K733" i="1" s="1"/>
  <c r="H733" i="1"/>
  <c r="Q732" i="1"/>
  <c r="P732" i="1"/>
  <c r="M732" i="1"/>
  <c r="N732" i="1" s="1"/>
  <c r="J732" i="1"/>
  <c r="K732" i="1" s="1"/>
  <c r="H732" i="1"/>
  <c r="P731" i="1"/>
  <c r="Q731" i="1" s="1"/>
  <c r="M731" i="1"/>
  <c r="N731" i="1" s="1"/>
  <c r="J731" i="1"/>
  <c r="K731" i="1" s="1"/>
  <c r="H731" i="1"/>
  <c r="P730" i="1"/>
  <c r="Q730" i="1" s="1"/>
  <c r="M730" i="1"/>
  <c r="N730" i="1" s="1"/>
  <c r="J730" i="1"/>
  <c r="K730" i="1" s="1"/>
  <c r="H730" i="1"/>
  <c r="P729" i="1"/>
  <c r="Q729" i="1" s="1"/>
  <c r="M729" i="1"/>
  <c r="N729" i="1" s="1"/>
  <c r="J729" i="1"/>
  <c r="K729" i="1" s="1"/>
  <c r="H729" i="1"/>
  <c r="P728" i="1"/>
  <c r="Q728" i="1" s="1"/>
  <c r="M728" i="1"/>
  <c r="N728" i="1" s="1"/>
  <c r="J728" i="1"/>
  <c r="K728" i="1" s="1"/>
  <c r="H728" i="1"/>
  <c r="P727" i="1"/>
  <c r="Q727" i="1" s="1"/>
  <c r="M727" i="1"/>
  <c r="N727" i="1" s="1"/>
  <c r="J727" i="1"/>
  <c r="K727" i="1" s="1"/>
  <c r="H727" i="1"/>
  <c r="P726" i="1"/>
  <c r="Q726" i="1" s="1"/>
  <c r="M726" i="1"/>
  <c r="N726" i="1" s="1"/>
  <c r="J726" i="1"/>
  <c r="K726" i="1" s="1"/>
  <c r="H726" i="1"/>
  <c r="P725" i="1"/>
  <c r="Q725" i="1" s="1"/>
  <c r="M725" i="1"/>
  <c r="N725" i="1" s="1"/>
  <c r="J725" i="1"/>
  <c r="K725" i="1" s="1"/>
  <c r="H725" i="1"/>
  <c r="P724" i="1"/>
  <c r="Q724" i="1" s="1"/>
  <c r="M724" i="1"/>
  <c r="N724" i="1" s="1"/>
  <c r="J724" i="1"/>
  <c r="K724" i="1" s="1"/>
  <c r="H724" i="1"/>
  <c r="Q723" i="1"/>
  <c r="P723" i="1"/>
  <c r="M723" i="1"/>
  <c r="N723" i="1" s="1"/>
  <c r="J723" i="1"/>
  <c r="K723" i="1" s="1"/>
  <c r="H723" i="1"/>
  <c r="P722" i="1"/>
  <c r="Q722" i="1" s="1"/>
  <c r="M722" i="1"/>
  <c r="N722" i="1" s="1"/>
  <c r="J722" i="1"/>
  <c r="K722" i="1" s="1"/>
  <c r="H722" i="1"/>
  <c r="P721" i="1"/>
  <c r="Q721" i="1" s="1"/>
  <c r="M721" i="1"/>
  <c r="N721" i="1" s="1"/>
  <c r="J721" i="1"/>
  <c r="K721" i="1" s="1"/>
  <c r="H721" i="1"/>
  <c r="P720" i="1"/>
  <c r="Q720" i="1" s="1"/>
  <c r="M720" i="1"/>
  <c r="N720" i="1" s="1"/>
  <c r="J720" i="1"/>
  <c r="K720" i="1" s="1"/>
  <c r="H720" i="1"/>
  <c r="P719" i="1"/>
  <c r="Q719" i="1" s="1"/>
  <c r="M719" i="1"/>
  <c r="N719" i="1" s="1"/>
  <c r="J719" i="1"/>
  <c r="K719" i="1" s="1"/>
  <c r="H719" i="1"/>
  <c r="P718" i="1"/>
  <c r="Q718" i="1" s="1"/>
  <c r="M718" i="1"/>
  <c r="N718" i="1" s="1"/>
  <c r="J718" i="1"/>
  <c r="K718" i="1" s="1"/>
  <c r="H718" i="1"/>
  <c r="P717" i="1"/>
  <c r="Q717" i="1" s="1"/>
  <c r="M717" i="1"/>
  <c r="N717" i="1" s="1"/>
  <c r="J717" i="1"/>
  <c r="K717" i="1" s="1"/>
  <c r="H717" i="1"/>
  <c r="Q716" i="1"/>
  <c r="P716" i="1"/>
  <c r="M716" i="1"/>
  <c r="N716" i="1" s="1"/>
  <c r="J716" i="1"/>
  <c r="K716" i="1" s="1"/>
  <c r="H716" i="1"/>
  <c r="P715" i="1"/>
  <c r="Q715" i="1" s="1"/>
  <c r="M715" i="1"/>
  <c r="N715" i="1" s="1"/>
  <c r="J715" i="1"/>
  <c r="K715" i="1" s="1"/>
  <c r="H715" i="1"/>
  <c r="P714" i="1"/>
  <c r="Q714" i="1" s="1"/>
  <c r="M714" i="1"/>
  <c r="N714" i="1" s="1"/>
  <c r="J714" i="1"/>
  <c r="K714" i="1" s="1"/>
  <c r="H714" i="1"/>
  <c r="P713" i="1"/>
  <c r="Q713" i="1" s="1"/>
  <c r="M713" i="1"/>
  <c r="N713" i="1" s="1"/>
  <c r="J713" i="1"/>
  <c r="K713" i="1" s="1"/>
  <c r="H713" i="1"/>
  <c r="P712" i="1"/>
  <c r="Q712" i="1" s="1"/>
  <c r="M712" i="1"/>
  <c r="N712" i="1" s="1"/>
  <c r="J712" i="1"/>
  <c r="K712" i="1" s="1"/>
  <c r="H712" i="1"/>
  <c r="P711" i="1"/>
  <c r="Q711" i="1" s="1"/>
  <c r="M711" i="1"/>
  <c r="N711" i="1" s="1"/>
  <c r="J711" i="1"/>
  <c r="K711" i="1" s="1"/>
  <c r="H711" i="1"/>
  <c r="P710" i="1"/>
  <c r="Q710" i="1" s="1"/>
  <c r="M710" i="1"/>
  <c r="N710" i="1" s="1"/>
  <c r="J710" i="1"/>
  <c r="K710" i="1" s="1"/>
  <c r="H710" i="1"/>
  <c r="P709" i="1"/>
  <c r="Q709" i="1" s="1"/>
  <c r="N709" i="1"/>
  <c r="M709" i="1"/>
  <c r="J709" i="1"/>
  <c r="K709" i="1" s="1"/>
  <c r="H709" i="1"/>
  <c r="P708" i="1"/>
  <c r="Q708" i="1" s="1"/>
  <c r="N708" i="1"/>
  <c r="M708" i="1"/>
  <c r="J708" i="1"/>
  <c r="K708" i="1" s="1"/>
  <c r="H708" i="1"/>
  <c r="P707" i="1"/>
  <c r="Q707" i="1" s="1"/>
  <c r="M707" i="1"/>
  <c r="N707" i="1" s="1"/>
  <c r="J707" i="1"/>
  <c r="K707" i="1" s="1"/>
  <c r="H707" i="1"/>
  <c r="P706" i="1"/>
  <c r="Q706" i="1" s="1"/>
  <c r="M706" i="1"/>
  <c r="N706" i="1" s="1"/>
  <c r="J706" i="1"/>
  <c r="K706" i="1" s="1"/>
  <c r="H706" i="1"/>
  <c r="P705" i="1"/>
  <c r="Q705" i="1" s="1"/>
  <c r="M705" i="1"/>
  <c r="N705" i="1" s="1"/>
  <c r="J705" i="1"/>
  <c r="K705" i="1" s="1"/>
  <c r="H705" i="1"/>
  <c r="P704" i="1"/>
  <c r="Q704" i="1" s="1"/>
  <c r="M704" i="1"/>
  <c r="N704" i="1" s="1"/>
  <c r="J704" i="1"/>
  <c r="K704" i="1" s="1"/>
  <c r="H704" i="1"/>
  <c r="P703" i="1"/>
  <c r="Q703" i="1" s="1"/>
  <c r="M703" i="1"/>
  <c r="N703" i="1" s="1"/>
  <c r="J703" i="1"/>
  <c r="K703" i="1" s="1"/>
  <c r="H703" i="1"/>
  <c r="P702" i="1"/>
  <c r="Q702" i="1" s="1"/>
  <c r="M702" i="1"/>
  <c r="N702" i="1" s="1"/>
  <c r="J702" i="1"/>
  <c r="K702" i="1" s="1"/>
  <c r="H702" i="1"/>
  <c r="P701" i="1"/>
  <c r="Q701" i="1" s="1"/>
  <c r="M701" i="1"/>
  <c r="N701" i="1" s="1"/>
  <c r="J701" i="1"/>
  <c r="K701" i="1" s="1"/>
  <c r="H701" i="1"/>
  <c r="P700" i="1"/>
  <c r="Q700" i="1" s="1"/>
  <c r="M700" i="1"/>
  <c r="N700" i="1" s="1"/>
  <c r="J700" i="1"/>
  <c r="K700" i="1" s="1"/>
  <c r="H700" i="1"/>
  <c r="P699" i="1"/>
  <c r="Q699" i="1" s="1"/>
  <c r="M699" i="1"/>
  <c r="N699" i="1" s="1"/>
  <c r="J699" i="1"/>
  <c r="K699" i="1" s="1"/>
  <c r="H699" i="1"/>
  <c r="P698" i="1"/>
  <c r="Q698" i="1" s="1"/>
  <c r="M698" i="1"/>
  <c r="N698" i="1" s="1"/>
  <c r="J698" i="1"/>
  <c r="K698" i="1" s="1"/>
  <c r="H698" i="1"/>
  <c r="P697" i="1"/>
  <c r="Q697" i="1" s="1"/>
  <c r="M697" i="1"/>
  <c r="N697" i="1" s="1"/>
  <c r="J697" i="1"/>
  <c r="K697" i="1" s="1"/>
  <c r="H697" i="1"/>
  <c r="P696" i="1"/>
  <c r="Q696" i="1" s="1"/>
  <c r="M696" i="1"/>
  <c r="N696" i="1" s="1"/>
  <c r="J696" i="1"/>
  <c r="K696" i="1" s="1"/>
  <c r="H696" i="1"/>
  <c r="P695" i="1"/>
  <c r="Q695" i="1" s="1"/>
  <c r="M695" i="1"/>
  <c r="N695" i="1" s="1"/>
  <c r="J695" i="1"/>
  <c r="K695" i="1" s="1"/>
  <c r="H695" i="1"/>
  <c r="P694" i="1"/>
  <c r="Q694" i="1" s="1"/>
  <c r="M694" i="1"/>
  <c r="N694" i="1" s="1"/>
  <c r="J694" i="1"/>
  <c r="K694" i="1" s="1"/>
  <c r="H694" i="1"/>
  <c r="P693" i="1"/>
  <c r="Q693" i="1" s="1"/>
  <c r="M693" i="1"/>
  <c r="N693" i="1" s="1"/>
  <c r="J693" i="1"/>
  <c r="K693" i="1" s="1"/>
  <c r="H693" i="1"/>
  <c r="P692" i="1"/>
  <c r="Q692" i="1" s="1"/>
  <c r="M692" i="1"/>
  <c r="N692" i="1" s="1"/>
  <c r="J692" i="1"/>
  <c r="K692" i="1" s="1"/>
  <c r="H692" i="1"/>
  <c r="P691" i="1"/>
  <c r="Q691" i="1" s="1"/>
  <c r="M691" i="1"/>
  <c r="N691" i="1" s="1"/>
  <c r="J691" i="1"/>
  <c r="K691" i="1" s="1"/>
  <c r="H691" i="1"/>
  <c r="P690" i="1"/>
  <c r="Q690" i="1" s="1"/>
  <c r="M690" i="1"/>
  <c r="N690" i="1" s="1"/>
  <c r="J690" i="1"/>
  <c r="K690" i="1" s="1"/>
  <c r="H690" i="1"/>
  <c r="Q689" i="1"/>
  <c r="P689" i="1"/>
  <c r="M689" i="1"/>
  <c r="N689" i="1" s="1"/>
  <c r="J689" i="1"/>
  <c r="K689" i="1" s="1"/>
  <c r="H689" i="1"/>
  <c r="P688" i="1"/>
  <c r="Q688" i="1" s="1"/>
  <c r="M688" i="1"/>
  <c r="N688" i="1" s="1"/>
  <c r="J688" i="1"/>
  <c r="K688" i="1" s="1"/>
  <c r="H688" i="1"/>
  <c r="P687" i="1"/>
  <c r="Q687" i="1" s="1"/>
  <c r="M687" i="1"/>
  <c r="N687" i="1" s="1"/>
  <c r="J687" i="1"/>
  <c r="K687" i="1" s="1"/>
  <c r="H687" i="1"/>
  <c r="P686" i="1"/>
  <c r="Q686" i="1" s="1"/>
  <c r="M686" i="1"/>
  <c r="N686" i="1" s="1"/>
  <c r="J686" i="1"/>
  <c r="K686" i="1" s="1"/>
  <c r="H686" i="1"/>
  <c r="P685" i="1"/>
  <c r="Q685" i="1" s="1"/>
  <c r="M685" i="1"/>
  <c r="N685" i="1" s="1"/>
  <c r="J685" i="1"/>
  <c r="K685" i="1" s="1"/>
  <c r="H685" i="1"/>
  <c r="P684" i="1"/>
  <c r="Q684" i="1" s="1"/>
  <c r="M684" i="1"/>
  <c r="N684" i="1" s="1"/>
  <c r="J684" i="1"/>
  <c r="K684" i="1" s="1"/>
  <c r="H684" i="1"/>
  <c r="P683" i="1"/>
  <c r="Q683" i="1" s="1"/>
  <c r="M683" i="1"/>
  <c r="N683" i="1" s="1"/>
  <c r="J683" i="1"/>
  <c r="K683" i="1" s="1"/>
  <c r="H683" i="1"/>
  <c r="P682" i="1"/>
  <c r="Q682" i="1" s="1"/>
  <c r="M682" i="1"/>
  <c r="N682" i="1" s="1"/>
  <c r="J682" i="1"/>
  <c r="K682" i="1" s="1"/>
  <c r="H682" i="1"/>
  <c r="P681" i="1"/>
  <c r="Q681" i="1" s="1"/>
  <c r="M681" i="1"/>
  <c r="N681" i="1" s="1"/>
  <c r="J681" i="1"/>
  <c r="K681" i="1" s="1"/>
  <c r="H681" i="1"/>
  <c r="P680" i="1"/>
  <c r="Q680" i="1" s="1"/>
  <c r="M680" i="1"/>
  <c r="N680" i="1" s="1"/>
  <c r="J680" i="1"/>
  <c r="K680" i="1" s="1"/>
  <c r="H680" i="1"/>
  <c r="P679" i="1"/>
  <c r="Q679" i="1" s="1"/>
  <c r="M679" i="1"/>
  <c r="N679" i="1" s="1"/>
  <c r="J679" i="1"/>
  <c r="K679" i="1" s="1"/>
  <c r="H679" i="1"/>
  <c r="P678" i="1"/>
  <c r="Q678" i="1" s="1"/>
  <c r="M678" i="1"/>
  <c r="N678" i="1" s="1"/>
  <c r="J678" i="1"/>
  <c r="K678" i="1" s="1"/>
  <c r="H678" i="1"/>
  <c r="P677" i="1"/>
  <c r="Q677" i="1" s="1"/>
  <c r="M677" i="1"/>
  <c r="N677" i="1" s="1"/>
  <c r="J677" i="1"/>
  <c r="K677" i="1" s="1"/>
  <c r="H677" i="1"/>
  <c r="P676" i="1"/>
  <c r="Q676" i="1" s="1"/>
  <c r="M676" i="1"/>
  <c r="N676" i="1" s="1"/>
  <c r="J676" i="1"/>
  <c r="K676" i="1" s="1"/>
  <c r="H676" i="1"/>
  <c r="P675" i="1"/>
  <c r="Q675" i="1" s="1"/>
  <c r="M675" i="1"/>
  <c r="N675" i="1" s="1"/>
  <c r="J675" i="1"/>
  <c r="K675" i="1" s="1"/>
  <c r="H675" i="1"/>
  <c r="P674" i="1"/>
  <c r="Q674" i="1" s="1"/>
  <c r="M674" i="1"/>
  <c r="N674" i="1" s="1"/>
  <c r="J674" i="1"/>
  <c r="K674" i="1" s="1"/>
  <c r="H674" i="1"/>
  <c r="P673" i="1"/>
  <c r="Q673" i="1" s="1"/>
  <c r="M673" i="1"/>
  <c r="N673" i="1" s="1"/>
  <c r="J673" i="1"/>
  <c r="K673" i="1" s="1"/>
  <c r="H673" i="1"/>
  <c r="P672" i="1"/>
  <c r="Q672" i="1" s="1"/>
  <c r="M672" i="1"/>
  <c r="N672" i="1" s="1"/>
  <c r="J672" i="1"/>
  <c r="K672" i="1" s="1"/>
  <c r="H672" i="1"/>
  <c r="P671" i="1"/>
  <c r="Q671" i="1" s="1"/>
  <c r="M671" i="1"/>
  <c r="N671" i="1" s="1"/>
  <c r="J671" i="1"/>
  <c r="K671" i="1" s="1"/>
  <c r="H671" i="1"/>
  <c r="P670" i="1"/>
  <c r="Q670" i="1" s="1"/>
  <c r="M670" i="1"/>
  <c r="N670" i="1" s="1"/>
  <c r="J670" i="1"/>
  <c r="K670" i="1" s="1"/>
  <c r="H670" i="1"/>
  <c r="P669" i="1"/>
  <c r="Q669" i="1" s="1"/>
  <c r="M669" i="1"/>
  <c r="N669" i="1" s="1"/>
  <c r="J669" i="1"/>
  <c r="K669" i="1" s="1"/>
  <c r="H669" i="1"/>
  <c r="P668" i="1"/>
  <c r="Q668" i="1" s="1"/>
  <c r="M668" i="1"/>
  <c r="N668" i="1" s="1"/>
  <c r="J668" i="1"/>
  <c r="K668" i="1" s="1"/>
  <c r="H668" i="1"/>
  <c r="P667" i="1"/>
  <c r="Q667" i="1" s="1"/>
  <c r="M667" i="1"/>
  <c r="N667" i="1" s="1"/>
  <c r="J667" i="1"/>
  <c r="K667" i="1" s="1"/>
  <c r="H667" i="1"/>
  <c r="P666" i="1"/>
  <c r="Q666" i="1" s="1"/>
  <c r="M666" i="1"/>
  <c r="N666" i="1" s="1"/>
  <c r="K666" i="1"/>
  <c r="J666" i="1"/>
  <c r="H666" i="1"/>
  <c r="P665" i="1"/>
  <c r="Q665" i="1" s="1"/>
  <c r="M665" i="1"/>
  <c r="N665" i="1" s="1"/>
  <c r="J665" i="1"/>
  <c r="K665" i="1" s="1"/>
  <c r="H665" i="1"/>
  <c r="P664" i="1"/>
  <c r="Q664" i="1" s="1"/>
  <c r="M664" i="1"/>
  <c r="N664" i="1" s="1"/>
  <c r="J664" i="1"/>
  <c r="K664" i="1" s="1"/>
  <c r="H664" i="1"/>
  <c r="P663" i="1"/>
  <c r="Q663" i="1" s="1"/>
  <c r="M663" i="1"/>
  <c r="N663" i="1" s="1"/>
  <c r="J663" i="1"/>
  <c r="K663" i="1" s="1"/>
  <c r="H663" i="1"/>
  <c r="P662" i="1"/>
  <c r="Q662" i="1" s="1"/>
  <c r="M662" i="1"/>
  <c r="N662" i="1" s="1"/>
  <c r="J662" i="1"/>
  <c r="K662" i="1" s="1"/>
  <c r="H662" i="1"/>
  <c r="P661" i="1"/>
  <c r="Q661" i="1" s="1"/>
  <c r="M661" i="1"/>
  <c r="N661" i="1" s="1"/>
  <c r="J661" i="1"/>
  <c r="K661" i="1" s="1"/>
  <c r="H661" i="1"/>
  <c r="P660" i="1"/>
  <c r="Q660" i="1" s="1"/>
  <c r="M660" i="1"/>
  <c r="N660" i="1" s="1"/>
  <c r="J660" i="1"/>
  <c r="K660" i="1" s="1"/>
  <c r="H660" i="1"/>
  <c r="P659" i="1"/>
  <c r="Q659" i="1" s="1"/>
  <c r="M659" i="1"/>
  <c r="N659" i="1" s="1"/>
  <c r="J659" i="1"/>
  <c r="K659" i="1" s="1"/>
  <c r="H659" i="1"/>
  <c r="P658" i="1"/>
  <c r="Q658" i="1" s="1"/>
  <c r="M658" i="1"/>
  <c r="N658" i="1" s="1"/>
  <c r="J658" i="1"/>
  <c r="K658" i="1" s="1"/>
  <c r="H658" i="1"/>
  <c r="P657" i="1"/>
  <c r="Q657" i="1" s="1"/>
  <c r="M657" i="1"/>
  <c r="N657" i="1" s="1"/>
  <c r="J657" i="1"/>
  <c r="K657" i="1" s="1"/>
  <c r="H657" i="1"/>
  <c r="P656" i="1"/>
  <c r="Q656" i="1" s="1"/>
  <c r="M656" i="1"/>
  <c r="N656" i="1" s="1"/>
  <c r="J656" i="1"/>
  <c r="K656" i="1" s="1"/>
  <c r="H656" i="1"/>
  <c r="P655" i="1"/>
  <c r="Q655" i="1" s="1"/>
  <c r="M655" i="1"/>
  <c r="N655" i="1" s="1"/>
  <c r="J655" i="1"/>
  <c r="K655" i="1" s="1"/>
  <c r="H655" i="1"/>
  <c r="P654" i="1"/>
  <c r="Q654" i="1" s="1"/>
  <c r="M654" i="1"/>
  <c r="N654" i="1" s="1"/>
  <c r="J654" i="1"/>
  <c r="K654" i="1" s="1"/>
  <c r="H654" i="1"/>
  <c r="P653" i="1"/>
  <c r="Q653" i="1" s="1"/>
  <c r="M653" i="1"/>
  <c r="N653" i="1" s="1"/>
  <c r="J653" i="1"/>
  <c r="K653" i="1" s="1"/>
  <c r="H653" i="1"/>
  <c r="P652" i="1"/>
  <c r="Q652" i="1" s="1"/>
  <c r="M652" i="1"/>
  <c r="N652" i="1" s="1"/>
  <c r="J652" i="1"/>
  <c r="K652" i="1" s="1"/>
  <c r="H652" i="1"/>
  <c r="P651" i="1"/>
  <c r="Q651" i="1" s="1"/>
  <c r="M651" i="1"/>
  <c r="N651" i="1" s="1"/>
  <c r="J651" i="1"/>
  <c r="K651" i="1" s="1"/>
  <c r="H651" i="1"/>
  <c r="P650" i="1"/>
  <c r="Q650" i="1" s="1"/>
  <c r="M650" i="1"/>
  <c r="N650" i="1" s="1"/>
  <c r="J650" i="1"/>
  <c r="K650" i="1" s="1"/>
  <c r="H650" i="1"/>
  <c r="P649" i="1"/>
  <c r="Q649" i="1" s="1"/>
  <c r="M649" i="1"/>
  <c r="N649" i="1" s="1"/>
  <c r="J649" i="1"/>
  <c r="K649" i="1" s="1"/>
  <c r="H649" i="1"/>
  <c r="P648" i="1"/>
  <c r="Q648" i="1" s="1"/>
  <c r="M648" i="1"/>
  <c r="N648" i="1" s="1"/>
  <c r="J648" i="1"/>
  <c r="K648" i="1" s="1"/>
  <c r="H648" i="1"/>
  <c r="P647" i="1"/>
  <c r="Q647" i="1" s="1"/>
  <c r="M647" i="1"/>
  <c r="N647" i="1" s="1"/>
  <c r="J647" i="1"/>
  <c r="K647" i="1" s="1"/>
  <c r="H647" i="1"/>
  <c r="P646" i="1"/>
  <c r="Q646" i="1" s="1"/>
  <c r="M646" i="1"/>
  <c r="N646" i="1" s="1"/>
  <c r="K646" i="1"/>
  <c r="J646" i="1"/>
  <c r="H646" i="1"/>
  <c r="P645" i="1"/>
  <c r="Q645" i="1" s="1"/>
  <c r="M645" i="1"/>
  <c r="N645" i="1" s="1"/>
  <c r="J645" i="1"/>
  <c r="K645" i="1" s="1"/>
  <c r="H645" i="1"/>
  <c r="Q644" i="1"/>
  <c r="P644" i="1"/>
  <c r="M644" i="1"/>
  <c r="N644" i="1" s="1"/>
  <c r="J644" i="1"/>
  <c r="K644" i="1" s="1"/>
  <c r="H644" i="1"/>
  <c r="P643" i="1"/>
  <c r="Q643" i="1" s="1"/>
  <c r="M643" i="1"/>
  <c r="N643" i="1" s="1"/>
  <c r="J643" i="1"/>
  <c r="K643" i="1" s="1"/>
  <c r="H643" i="1"/>
  <c r="P642" i="1"/>
  <c r="Q642" i="1" s="1"/>
  <c r="M642" i="1"/>
  <c r="N642" i="1" s="1"/>
  <c r="J642" i="1"/>
  <c r="K642" i="1" s="1"/>
  <c r="H642" i="1"/>
  <c r="P641" i="1"/>
  <c r="Q641" i="1" s="1"/>
  <c r="M641" i="1"/>
  <c r="N641" i="1" s="1"/>
  <c r="J641" i="1"/>
  <c r="K641" i="1" s="1"/>
  <c r="H641" i="1"/>
  <c r="P640" i="1"/>
  <c r="Q640" i="1" s="1"/>
  <c r="M640" i="1"/>
  <c r="N640" i="1" s="1"/>
  <c r="J640" i="1"/>
  <c r="K640" i="1" s="1"/>
  <c r="H640" i="1"/>
  <c r="P639" i="1"/>
  <c r="Q639" i="1" s="1"/>
  <c r="M639" i="1"/>
  <c r="N639" i="1" s="1"/>
  <c r="J639" i="1"/>
  <c r="K639" i="1" s="1"/>
  <c r="H639" i="1"/>
  <c r="P638" i="1"/>
  <c r="Q638" i="1" s="1"/>
  <c r="M638" i="1"/>
  <c r="N638" i="1" s="1"/>
  <c r="J638" i="1"/>
  <c r="K638" i="1" s="1"/>
  <c r="H638" i="1"/>
  <c r="P637" i="1"/>
  <c r="Q637" i="1" s="1"/>
  <c r="M637" i="1"/>
  <c r="N637" i="1" s="1"/>
  <c r="J637" i="1"/>
  <c r="K637" i="1" s="1"/>
  <c r="H637" i="1"/>
  <c r="P636" i="1"/>
  <c r="Q636" i="1" s="1"/>
  <c r="N636" i="1"/>
  <c r="M636" i="1"/>
  <c r="J636" i="1"/>
  <c r="K636" i="1" s="1"/>
  <c r="H636" i="1"/>
  <c r="P635" i="1"/>
  <c r="Q635" i="1" s="1"/>
  <c r="M635" i="1"/>
  <c r="N635" i="1" s="1"/>
  <c r="J635" i="1"/>
  <c r="K635" i="1" s="1"/>
  <c r="H635" i="1"/>
  <c r="P634" i="1"/>
  <c r="Q634" i="1" s="1"/>
  <c r="M634" i="1"/>
  <c r="N634" i="1" s="1"/>
  <c r="J634" i="1"/>
  <c r="K634" i="1" s="1"/>
  <c r="H634" i="1"/>
  <c r="P633" i="1"/>
  <c r="Q633" i="1" s="1"/>
  <c r="M633" i="1"/>
  <c r="N633" i="1" s="1"/>
  <c r="J633" i="1"/>
  <c r="K633" i="1" s="1"/>
  <c r="H633" i="1"/>
  <c r="P632" i="1"/>
  <c r="Q632" i="1" s="1"/>
  <c r="M632" i="1"/>
  <c r="N632" i="1" s="1"/>
  <c r="J632" i="1"/>
  <c r="K632" i="1" s="1"/>
  <c r="H632" i="1"/>
  <c r="P631" i="1"/>
  <c r="Q631" i="1" s="1"/>
  <c r="M631" i="1"/>
  <c r="N631" i="1" s="1"/>
  <c r="J631" i="1"/>
  <c r="K631" i="1" s="1"/>
  <c r="H631" i="1"/>
  <c r="P630" i="1"/>
  <c r="Q630" i="1" s="1"/>
  <c r="M630" i="1"/>
  <c r="N630" i="1" s="1"/>
  <c r="J630" i="1"/>
  <c r="K630" i="1" s="1"/>
  <c r="H630" i="1"/>
  <c r="P629" i="1"/>
  <c r="Q629" i="1" s="1"/>
  <c r="M629" i="1"/>
  <c r="N629" i="1" s="1"/>
  <c r="J629" i="1"/>
  <c r="K629" i="1" s="1"/>
  <c r="H629" i="1"/>
  <c r="P628" i="1"/>
  <c r="Q628" i="1" s="1"/>
  <c r="M628" i="1"/>
  <c r="N628" i="1" s="1"/>
  <c r="J628" i="1"/>
  <c r="K628" i="1" s="1"/>
  <c r="H628" i="1"/>
  <c r="P627" i="1"/>
  <c r="Q627" i="1" s="1"/>
  <c r="M627" i="1"/>
  <c r="N627" i="1" s="1"/>
  <c r="J627" i="1"/>
  <c r="K627" i="1" s="1"/>
  <c r="H627" i="1"/>
  <c r="P626" i="1"/>
  <c r="Q626" i="1" s="1"/>
  <c r="M626" i="1"/>
  <c r="N626" i="1" s="1"/>
  <c r="J626" i="1"/>
  <c r="K626" i="1" s="1"/>
  <c r="H626" i="1"/>
  <c r="P625" i="1"/>
  <c r="Q625" i="1" s="1"/>
  <c r="N625" i="1"/>
  <c r="M625" i="1"/>
  <c r="J625" i="1"/>
  <c r="K625" i="1" s="1"/>
  <c r="H625" i="1"/>
  <c r="P624" i="1"/>
  <c r="Q624" i="1" s="1"/>
  <c r="M624" i="1"/>
  <c r="N624" i="1" s="1"/>
  <c r="J624" i="1"/>
  <c r="K624" i="1" s="1"/>
  <c r="H624" i="1"/>
  <c r="P623" i="1"/>
  <c r="Q623" i="1" s="1"/>
  <c r="M623" i="1"/>
  <c r="N623" i="1" s="1"/>
  <c r="J623" i="1"/>
  <c r="K623" i="1" s="1"/>
  <c r="H623" i="1"/>
  <c r="P622" i="1"/>
  <c r="Q622" i="1" s="1"/>
  <c r="M622" i="1"/>
  <c r="N622" i="1" s="1"/>
  <c r="J622" i="1"/>
  <c r="K622" i="1" s="1"/>
  <c r="H622" i="1"/>
  <c r="P621" i="1"/>
  <c r="Q621" i="1" s="1"/>
  <c r="M621" i="1"/>
  <c r="N621" i="1" s="1"/>
  <c r="J621" i="1"/>
  <c r="K621" i="1" s="1"/>
  <c r="H621" i="1"/>
  <c r="P620" i="1"/>
  <c r="Q620" i="1" s="1"/>
  <c r="M620" i="1"/>
  <c r="N620" i="1" s="1"/>
  <c r="J620" i="1"/>
  <c r="K620" i="1" s="1"/>
  <c r="H620" i="1"/>
  <c r="P619" i="1"/>
  <c r="Q619" i="1" s="1"/>
  <c r="M619" i="1"/>
  <c r="N619" i="1" s="1"/>
  <c r="J619" i="1"/>
  <c r="K619" i="1" s="1"/>
  <c r="H619" i="1"/>
  <c r="P618" i="1"/>
  <c r="Q618" i="1" s="1"/>
  <c r="N618" i="1"/>
  <c r="M618" i="1"/>
  <c r="J618" i="1"/>
  <c r="K618" i="1" s="1"/>
  <c r="H618" i="1"/>
  <c r="P617" i="1"/>
  <c r="Q617" i="1" s="1"/>
  <c r="M617" i="1"/>
  <c r="N617" i="1" s="1"/>
  <c r="J617" i="1"/>
  <c r="K617" i="1" s="1"/>
  <c r="H617" i="1"/>
  <c r="P616" i="1"/>
  <c r="Q616" i="1" s="1"/>
  <c r="M616" i="1"/>
  <c r="N616" i="1" s="1"/>
  <c r="J616" i="1"/>
  <c r="K616" i="1" s="1"/>
  <c r="H616" i="1"/>
  <c r="P615" i="1"/>
  <c r="Q615" i="1" s="1"/>
  <c r="M615" i="1"/>
  <c r="N615" i="1" s="1"/>
  <c r="J615" i="1"/>
  <c r="K615" i="1" s="1"/>
  <c r="H615" i="1"/>
  <c r="P614" i="1"/>
  <c r="Q614" i="1" s="1"/>
  <c r="M614" i="1"/>
  <c r="N614" i="1" s="1"/>
  <c r="J614" i="1"/>
  <c r="K614" i="1" s="1"/>
  <c r="H614" i="1"/>
  <c r="P613" i="1"/>
  <c r="Q613" i="1" s="1"/>
  <c r="M613" i="1"/>
  <c r="N613" i="1" s="1"/>
  <c r="J613" i="1"/>
  <c r="K613" i="1" s="1"/>
  <c r="H613" i="1"/>
  <c r="P612" i="1"/>
  <c r="Q612" i="1" s="1"/>
  <c r="M612" i="1"/>
  <c r="N612" i="1" s="1"/>
  <c r="J612" i="1"/>
  <c r="K612" i="1" s="1"/>
  <c r="H612" i="1"/>
  <c r="P611" i="1"/>
  <c r="Q611" i="1" s="1"/>
  <c r="M611" i="1"/>
  <c r="N611" i="1" s="1"/>
  <c r="J611" i="1"/>
  <c r="K611" i="1" s="1"/>
  <c r="H611" i="1"/>
  <c r="P610" i="1"/>
  <c r="Q610" i="1" s="1"/>
  <c r="M610" i="1"/>
  <c r="N610" i="1" s="1"/>
  <c r="J610" i="1"/>
  <c r="K610" i="1" s="1"/>
  <c r="H610" i="1"/>
  <c r="P609" i="1"/>
  <c r="Q609" i="1" s="1"/>
  <c r="M609" i="1"/>
  <c r="N609" i="1" s="1"/>
  <c r="J609" i="1"/>
  <c r="K609" i="1" s="1"/>
  <c r="H609" i="1"/>
  <c r="P608" i="1"/>
  <c r="Q608" i="1" s="1"/>
  <c r="M608" i="1"/>
  <c r="N608" i="1" s="1"/>
  <c r="J608" i="1"/>
  <c r="K608" i="1" s="1"/>
  <c r="H608" i="1"/>
  <c r="P607" i="1"/>
  <c r="Q607" i="1" s="1"/>
  <c r="M607" i="1"/>
  <c r="N607" i="1" s="1"/>
  <c r="K607" i="1"/>
  <c r="J607" i="1"/>
  <c r="H607" i="1"/>
  <c r="P606" i="1"/>
  <c r="Q606" i="1" s="1"/>
  <c r="M606" i="1"/>
  <c r="N606" i="1" s="1"/>
  <c r="J606" i="1"/>
  <c r="K606" i="1" s="1"/>
  <c r="H606" i="1"/>
  <c r="P605" i="1"/>
  <c r="Q605" i="1" s="1"/>
  <c r="M605" i="1"/>
  <c r="N605" i="1" s="1"/>
  <c r="J605" i="1"/>
  <c r="K605" i="1" s="1"/>
  <c r="H605" i="1"/>
  <c r="P604" i="1"/>
  <c r="Q604" i="1" s="1"/>
  <c r="M604" i="1"/>
  <c r="N604" i="1" s="1"/>
  <c r="J604" i="1"/>
  <c r="K604" i="1" s="1"/>
  <c r="H604" i="1"/>
  <c r="P603" i="1"/>
  <c r="Q603" i="1" s="1"/>
  <c r="M603" i="1"/>
  <c r="N603" i="1" s="1"/>
  <c r="J603" i="1"/>
  <c r="K603" i="1" s="1"/>
  <c r="H603" i="1"/>
  <c r="P602" i="1"/>
  <c r="Q602" i="1" s="1"/>
  <c r="M602" i="1"/>
  <c r="N602" i="1" s="1"/>
  <c r="J602" i="1"/>
  <c r="K602" i="1" s="1"/>
  <c r="H602" i="1"/>
  <c r="P601" i="1"/>
  <c r="Q601" i="1" s="1"/>
  <c r="M601" i="1"/>
  <c r="N601" i="1" s="1"/>
  <c r="J601" i="1"/>
  <c r="K601" i="1" s="1"/>
  <c r="H601" i="1"/>
  <c r="P600" i="1"/>
  <c r="Q600" i="1" s="1"/>
  <c r="M600" i="1"/>
  <c r="N600" i="1" s="1"/>
  <c r="J600" i="1"/>
  <c r="K600" i="1" s="1"/>
  <c r="H600" i="1"/>
  <c r="P599" i="1"/>
  <c r="Q599" i="1" s="1"/>
  <c r="M599" i="1"/>
  <c r="N599" i="1" s="1"/>
  <c r="J599" i="1"/>
  <c r="K599" i="1" s="1"/>
  <c r="H599" i="1"/>
  <c r="P598" i="1"/>
  <c r="Q598" i="1" s="1"/>
  <c r="M598" i="1"/>
  <c r="N598" i="1" s="1"/>
  <c r="J598" i="1"/>
  <c r="K598" i="1" s="1"/>
  <c r="H598" i="1"/>
  <c r="P597" i="1"/>
  <c r="Q597" i="1" s="1"/>
  <c r="M597" i="1"/>
  <c r="N597" i="1" s="1"/>
  <c r="J597" i="1"/>
  <c r="K597" i="1" s="1"/>
  <c r="H597" i="1"/>
  <c r="P596" i="1"/>
  <c r="Q596" i="1" s="1"/>
  <c r="M596" i="1"/>
  <c r="N596" i="1" s="1"/>
  <c r="J596" i="1"/>
  <c r="K596" i="1" s="1"/>
  <c r="H596" i="1"/>
  <c r="P595" i="1"/>
  <c r="Q595" i="1" s="1"/>
  <c r="M595" i="1"/>
  <c r="N595" i="1" s="1"/>
  <c r="J595" i="1"/>
  <c r="K595" i="1" s="1"/>
  <c r="H595" i="1"/>
  <c r="P594" i="1"/>
  <c r="Q594" i="1" s="1"/>
  <c r="N594" i="1"/>
  <c r="M594" i="1"/>
  <c r="J594" i="1"/>
  <c r="K594" i="1" s="1"/>
  <c r="H594" i="1"/>
  <c r="P593" i="1"/>
  <c r="Q593" i="1" s="1"/>
  <c r="M593" i="1"/>
  <c r="N593" i="1" s="1"/>
  <c r="J593" i="1"/>
  <c r="K593" i="1" s="1"/>
  <c r="H593" i="1"/>
  <c r="P592" i="1"/>
  <c r="Q592" i="1" s="1"/>
  <c r="M592" i="1"/>
  <c r="N592" i="1" s="1"/>
  <c r="K592" i="1"/>
  <c r="J592" i="1"/>
  <c r="H592" i="1"/>
  <c r="P591" i="1"/>
  <c r="Q591" i="1" s="1"/>
  <c r="M591" i="1"/>
  <c r="N591" i="1" s="1"/>
  <c r="J591" i="1"/>
  <c r="K591" i="1" s="1"/>
  <c r="H591" i="1"/>
  <c r="P590" i="1"/>
  <c r="Q590" i="1" s="1"/>
  <c r="M590" i="1"/>
  <c r="N590" i="1" s="1"/>
  <c r="J590" i="1"/>
  <c r="K590" i="1" s="1"/>
  <c r="H590" i="1"/>
  <c r="P589" i="1"/>
  <c r="Q589" i="1" s="1"/>
  <c r="M589" i="1"/>
  <c r="N589" i="1" s="1"/>
  <c r="J589" i="1"/>
  <c r="K589" i="1" s="1"/>
  <c r="H589" i="1"/>
  <c r="P588" i="1"/>
  <c r="Q588" i="1" s="1"/>
  <c r="M588" i="1"/>
  <c r="N588" i="1" s="1"/>
  <c r="J588" i="1"/>
  <c r="K588" i="1" s="1"/>
  <c r="H588" i="1"/>
  <c r="P587" i="1"/>
  <c r="Q587" i="1" s="1"/>
  <c r="M587" i="1"/>
  <c r="N587" i="1" s="1"/>
  <c r="J587" i="1"/>
  <c r="K587" i="1" s="1"/>
  <c r="H587" i="1"/>
  <c r="P586" i="1"/>
  <c r="Q586" i="1" s="1"/>
  <c r="M586" i="1"/>
  <c r="N586" i="1" s="1"/>
  <c r="J586" i="1"/>
  <c r="K586" i="1" s="1"/>
  <c r="H586" i="1"/>
  <c r="P585" i="1"/>
  <c r="Q585" i="1" s="1"/>
  <c r="M585" i="1"/>
  <c r="N585" i="1" s="1"/>
  <c r="J585" i="1"/>
  <c r="K585" i="1" s="1"/>
  <c r="H585" i="1"/>
  <c r="P584" i="1"/>
  <c r="Q584" i="1" s="1"/>
  <c r="M584" i="1"/>
  <c r="N584" i="1" s="1"/>
  <c r="J584" i="1"/>
  <c r="K584" i="1" s="1"/>
  <c r="H584" i="1"/>
  <c r="P583" i="1"/>
  <c r="Q583" i="1" s="1"/>
  <c r="N583" i="1"/>
  <c r="M583" i="1"/>
  <c r="J583" i="1"/>
  <c r="K583" i="1" s="1"/>
  <c r="H583" i="1"/>
  <c r="P582" i="1"/>
  <c r="Q582" i="1" s="1"/>
  <c r="M582" i="1"/>
  <c r="N582" i="1" s="1"/>
  <c r="J582" i="1"/>
  <c r="K582" i="1" s="1"/>
  <c r="H582" i="1"/>
  <c r="P581" i="1"/>
  <c r="Q581" i="1" s="1"/>
  <c r="M581" i="1"/>
  <c r="N581" i="1" s="1"/>
  <c r="J581" i="1"/>
  <c r="K581" i="1" s="1"/>
  <c r="H581" i="1"/>
  <c r="P580" i="1"/>
  <c r="Q580" i="1" s="1"/>
  <c r="M580" i="1"/>
  <c r="N580" i="1" s="1"/>
  <c r="J580" i="1"/>
  <c r="K580" i="1" s="1"/>
  <c r="H580" i="1"/>
  <c r="P579" i="1"/>
  <c r="Q579" i="1" s="1"/>
  <c r="M579" i="1"/>
  <c r="N579" i="1" s="1"/>
  <c r="K579" i="1"/>
  <c r="J579" i="1"/>
  <c r="H579" i="1"/>
  <c r="P578" i="1"/>
  <c r="Q578" i="1" s="1"/>
  <c r="M578" i="1"/>
  <c r="N578" i="1" s="1"/>
  <c r="J578" i="1"/>
  <c r="K578" i="1" s="1"/>
  <c r="H578" i="1"/>
  <c r="P577" i="1"/>
  <c r="Q577" i="1" s="1"/>
  <c r="M577" i="1"/>
  <c r="N577" i="1" s="1"/>
  <c r="J577" i="1"/>
  <c r="K577" i="1" s="1"/>
  <c r="H577" i="1"/>
  <c r="P576" i="1"/>
  <c r="Q576" i="1" s="1"/>
  <c r="M576" i="1"/>
  <c r="N576" i="1" s="1"/>
  <c r="J576" i="1"/>
  <c r="K576" i="1" s="1"/>
  <c r="H576" i="1"/>
  <c r="P575" i="1"/>
  <c r="Q575" i="1" s="1"/>
  <c r="M575" i="1"/>
  <c r="N575" i="1" s="1"/>
  <c r="J575" i="1"/>
  <c r="K575" i="1" s="1"/>
  <c r="H575" i="1"/>
  <c r="P574" i="1"/>
  <c r="Q574" i="1" s="1"/>
  <c r="M574" i="1"/>
  <c r="N574" i="1" s="1"/>
  <c r="J574" i="1"/>
  <c r="K574" i="1" s="1"/>
  <c r="H574" i="1"/>
  <c r="P573" i="1"/>
  <c r="Q573" i="1" s="1"/>
  <c r="M573" i="1"/>
  <c r="N573" i="1" s="1"/>
  <c r="J573" i="1"/>
  <c r="K573" i="1" s="1"/>
  <c r="H573" i="1"/>
  <c r="P572" i="1"/>
  <c r="Q572" i="1" s="1"/>
  <c r="M572" i="1"/>
  <c r="N572" i="1" s="1"/>
  <c r="J572" i="1"/>
  <c r="K572" i="1" s="1"/>
  <c r="H572" i="1"/>
  <c r="P571" i="1"/>
  <c r="Q571" i="1" s="1"/>
  <c r="M571" i="1"/>
  <c r="N571" i="1" s="1"/>
  <c r="J571" i="1"/>
  <c r="K571" i="1" s="1"/>
  <c r="H571" i="1"/>
  <c r="P570" i="1"/>
  <c r="Q570" i="1" s="1"/>
  <c r="M570" i="1"/>
  <c r="N570" i="1" s="1"/>
  <c r="J570" i="1"/>
  <c r="K570" i="1" s="1"/>
  <c r="H570" i="1"/>
  <c r="P569" i="1"/>
  <c r="Q569" i="1" s="1"/>
  <c r="M569" i="1"/>
  <c r="N569" i="1" s="1"/>
  <c r="J569" i="1"/>
  <c r="K569" i="1" s="1"/>
  <c r="H569" i="1"/>
  <c r="P568" i="1"/>
  <c r="Q568" i="1" s="1"/>
  <c r="M568" i="1"/>
  <c r="N568" i="1" s="1"/>
  <c r="J568" i="1"/>
  <c r="K568" i="1" s="1"/>
  <c r="H568" i="1"/>
  <c r="P567" i="1"/>
  <c r="Q567" i="1" s="1"/>
  <c r="M567" i="1"/>
  <c r="N567" i="1" s="1"/>
  <c r="J567" i="1"/>
  <c r="K567" i="1" s="1"/>
  <c r="H567" i="1"/>
  <c r="P566" i="1"/>
  <c r="Q566" i="1" s="1"/>
  <c r="M566" i="1"/>
  <c r="N566" i="1" s="1"/>
  <c r="J566" i="1"/>
  <c r="K566" i="1" s="1"/>
  <c r="H566" i="1"/>
  <c r="P565" i="1"/>
  <c r="Q565" i="1" s="1"/>
  <c r="M565" i="1"/>
  <c r="N565" i="1" s="1"/>
  <c r="J565" i="1"/>
  <c r="K565" i="1" s="1"/>
  <c r="H565" i="1"/>
  <c r="P564" i="1"/>
  <c r="Q564" i="1" s="1"/>
  <c r="M564" i="1"/>
  <c r="N564" i="1" s="1"/>
  <c r="J564" i="1"/>
  <c r="K564" i="1" s="1"/>
  <c r="H564" i="1"/>
  <c r="P563" i="1"/>
  <c r="Q563" i="1" s="1"/>
  <c r="M563" i="1"/>
  <c r="N563" i="1" s="1"/>
  <c r="J563" i="1"/>
  <c r="K563" i="1" s="1"/>
  <c r="H563" i="1"/>
  <c r="P562" i="1"/>
  <c r="Q562" i="1" s="1"/>
  <c r="M562" i="1"/>
  <c r="N562" i="1" s="1"/>
  <c r="J562" i="1"/>
  <c r="K562" i="1" s="1"/>
  <c r="H562" i="1"/>
  <c r="P561" i="1"/>
  <c r="Q561" i="1" s="1"/>
  <c r="M561" i="1"/>
  <c r="N561" i="1" s="1"/>
  <c r="J561" i="1"/>
  <c r="K561" i="1" s="1"/>
  <c r="H561" i="1"/>
  <c r="P560" i="1"/>
  <c r="Q560" i="1" s="1"/>
  <c r="M560" i="1"/>
  <c r="N560" i="1" s="1"/>
  <c r="J560" i="1"/>
  <c r="K560" i="1" s="1"/>
  <c r="H560" i="1"/>
  <c r="P559" i="1"/>
  <c r="Q559" i="1" s="1"/>
  <c r="M559" i="1"/>
  <c r="N559" i="1" s="1"/>
  <c r="J559" i="1"/>
  <c r="K559" i="1" s="1"/>
  <c r="H559" i="1"/>
  <c r="P558" i="1"/>
  <c r="Q558" i="1" s="1"/>
  <c r="M558" i="1"/>
  <c r="N558" i="1" s="1"/>
  <c r="J558" i="1"/>
  <c r="K558" i="1" s="1"/>
  <c r="H558" i="1"/>
  <c r="P557" i="1"/>
  <c r="Q557" i="1" s="1"/>
  <c r="M557" i="1"/>
  <c r="N557" i="1" s="1"/>
  <c r="J557" i="1"/>
  <c r="K557" i="1" s="1"/>
  <c r="H557" i="1"/>
  <c r="P556" i="1"/>
  <c r="Q556" i="1" s="1"/>
  <c r="M556" i="1"/>
  <c r="N556" i="1" s="1"/>
  <c r="J556" i="1"/>
  <c r="K556" i="1" s="1"/>
  <c r="H556" i="1"/>
  <c r="P555" i="1"/>
  <c r="Q555" i="1" s="1"/>
  <c r="M555" i="1"/>
  <c r="N555" i="1" s="1"/>
  <c r="J555" i="1"/>
  <c r="K555" i="1" s="1"/>
  <c r="H555" i="1"/>
  <c r="P554" i="1"/>
  <c r="Q554" i="1" s="1"/>
  <c r="M554" i="1"/>
  <c r="N554" i="1" s="1"/>
  <c r="J554" i="1"/>
  <c r="K554" i="1" s="1"/>
  <c r="H554" i="1"/>
  <c r="P553" i="1"/>
  <c r="Q553" i="1" s="1"/>
  <c r="M553" i="1"/>
  <c r="N553" i="1" s="1"/>
  <c r="J553" i="1"/>
  <c r="K553" i="1" s="1"/>
  <c r="H553" i="1"/>
  <c r="P552" i="1"/>
  <c r="Q552" i="1" s="1"/>
  <c r="M552" i="1"/>
  <c r="N552" i="1" s="1"/>
  <c r="J552" i="1"/>
  <c r="K552" i="1" s="1"/>
  <c r="H552" i="1"/>
  <c r="P551" i="1"/>
  <c r="Q551" i="1" s="1"/>
  <c r="M551" i="1"/>
  <c r="N551" i="1" s="1"/>
  <c r="J551" i="1"/>
  <c r="K551" i="1" s="1"/>
  <c r="H551" i="1"/>
  <c r="P550" i="1"/>
  <c r="Q550" i="1" s="1"/>
  <c r="M550" i="1"/>
  <c r="N550" i="1" s="1"/>
  <c r="J550" i="1"/>
  <c r="K550" i="1" s="1"/>
  <c r="H550" i="1"/>
  <c r="P549" i="1"/>
  <c r="Q549" i="1" s="1"/>
  <c r="M549" i="1"/>
  <c r="N549" i="1" s="1"/>
  <c r="J549" i="1"/>
  <c r="K549" i="1" s="1"/>
  <c r="H549" i="1"/>
  <c r="P548" i="1"/>
  <c r="Q548" i="1" s="1"/>
  <c r="M548" i="1"/>
  <c r="N548" i="1" s="1"/>
  <c r="J548" i="1"/>
  <c r="K548" i="1" s="1"/>
  <c r="H548" i="1"/>
  <c r="P547" i="1"/>
  <c r="Q547" i="1" s="1"/>
  <c r="M547" i="1"/>
  <c r="N547" i="1" s="1"/>
  <c r="J547" i="1"/>
  <c r="K547" i="1" s="1"/>
  <c r="H547" i="1"/>
  <c r="P546" i="1"/>
  <c r="Q546" i="1" s="1"/>
  <c r="M546" i="1"/>
  <c r="N546" i="1" s="1"/>
  <c r="J546" i="1"/>
  <c r="K546" i="1" s="1"/>
  <c r="H546" i="1"/>
  <c r="P545" i="1"/>
  <c r="Q545" i="1" s="1"/>
  <c r="M545" i="1"/>
  <c r="N545" i="1" s="1"/>
  <c r="J545" i="1"/>
  <c r="K545" i="1" s="1"/>
  <c r="H545" i="1"/>
  <c r="P544" i="1"/>
  <c r="Q544" i="1" s="1"/>
  <c r="M544" i="1"/>
  <c r="N544" i="1" s="1"/>
  <c r="K544" i="1"/>
  <c r="J544" i="1"/>
  <c r="H544" i="1"/>
  <c r="P543" i="1"/>
  <c r="Q543" i="1" s="1"/>
  <c r="M543" i="1"/>
  <c r="N543" i="1" s="1"/>
  <c r="J543" i="1"/>
  <c r="K543" i="1" s="1"/>
  <c r="H543" i="1"/>
  <c r="P542" i="1"/>
  <c r="Q542" i="1" s="1"/>
  <c r="M542" i="1"/>
  <c r="N542" i="1" s="1"/>
  <c r="J542" i="1"/>
  <c r="K542" i="1" s="1"/>
  <c r="H542" i="1"/>
  <c r="P541" i="1"/>
  <c r="Q541" i="1" s="1"/>
  <c r="M541" i="1"/>
  <c r="N541" i="1" s="1"/>
  <c r="J541" i="1"/>
  <c r="K541" i="1" s="1"/>
  <c r="H541" i="1"/>
  <c r="P540" i="1"/>
  <c r="Q540" i="1" s="1"/>
  <c r="M540" i="1"/>
  <c r="N540" i="1" s="1"/>
  <c r="J540" i="1"/>
  <c r="K540" i="1" s="1"/>
  <c r="H540" i="1"/>
  <c r="P539" i="1"/>
  <c r="Q539" i="1" s="1"/>
  <c r="M539" i="1"/>
  <c r="N539" i="1" s="1"/>
  <c r="J539" i="1"/>
  <c r="K539" i="1" s="1"/>
  <c r="H539" i="1"/>
  <c r="P538" i="1"/>
  <c r="Q538" i="1" s="1"/>
  <c r="M538" i="1"/>
  <c r="N538" i="1" s="1"/>
  <c r="J538" i="1"/>
  <c r="K538" i="1" s="1"/>
  <c r="H538" i="1"/>
  <c r="P537" i="1"/>
  <c r="Q537" i="1" s="1"/>
  <c r="M537" i="1"/>
  <c r="N537" i="1" s="1"/>
  <c r="J537" i="1"/>
  <c r="K537" i="1" s="1"/>
  <c r="H537" i="1"/>
  <c r="P536" i="1"/>
  <c r="Q536" i="1" s="1"/>
  <c r="M536" i="1"/>
  <c r="N536" i="1" s="1"/>
  <c r="J536" i="1"/>
  <c r="K536" i="1" s="1"/>
  <c r="H536" i="1"/>
  <c r="P535" i="1"/>
  <c r="Q535" i="1" s="1"/>
  <c r="M535" i="1"/>
  <c r="N535" i="1" s="1"/>
  <c r="J535" i="1"/>
  <c r="K535" i="1" s="1"/>
  <c r="H535" i="1"/>
  <c r="P534" i="1"/>
  <c r="Q534" i="1" s="1"/>
  <c r="M534" i="1"/>
  <c r="N534" i="1" s="1"/>
  <c r="J534" i="1"/>
  <c r="K534" i="1" s="1"/>
  <c r="H534" i="1"/>
  <c r="P533" i="1"/>
  <c r="Q533" i="1" s="1"/>
  <c r="M533" i="1"/>
  <c r="N533" i="1" s="1"/>
  <c r="J533" i="1"/>
  <c r="K533" i="1" s="1"/>
  <c r="H533" i="1"/>
  <c r="P532" i="1"/>
  <c r="Q532" i="1" s="1"/>
  <c r="M532" i="1"/>
  <c r="N532" i="1" s="1"/>
  <c r="J532" i="1"/>
  <c r="K532" i="1" s="1"/>
  <c r="H532" i="1"/>
  <c r="P531" i="1"/>
  <c r="Q531" i="1" s="1"/>
  <c r="M531" i="1"/>
  <c r="N531" i="1" s="1"/>
  <c r="J531" i="1"/>
  <c r="K531" i="1" s="1"/>
  <c r="H531" i="1"/>
  <c r="P530" i="1"/>
  <c r="Q530" i="1" s="1"/>
  <c r="M530" i="1"/>
  <c r="N530" i="1" s="1"/>
  <c r="J530" i="1"/>
  <c r="K530" i="1" s="1"/>
  <c r="H530" i="1"/>
  <c r="P529" i="1"/>
  <c r="Q529" i="1" s="1"/>
  <c r="M529" i="1"/>
  <c r="N529" i="1" s="1"/>
  <c r="J529" i="1"/>
  <c r="K529" i="1" s="1"/>
  <c r="H529" i="1"/>
  <c r="P528" i="1"/>
  <c r="Q528" i="1" s="1"/>
  <c r="M528" i="1"/>
  <c r="N528" i="1" s="1"/>
  <c r="J528" i="1"/>
  <c r="K528" i="1" s="1"/>
  <c r="H528" i="1"/>
  <c r="P527" i="1"/>
  <c r="Q527" i="1" s="1"/>
  <c r="M527" i="1"/>
  <c r="N527" i="1" s="1"/>
  <c r="J527" i="1"/>
  <c r="K527" i="1" s="1"/>
  <c r="H527" i="1"/>
  <c r="P526" i="1"/>
  <c r="Q526" i="1" s="1"/>
  <c r="M526" i="1"/>
  <c r="N526" i="1" s="1"/>
  <c r="J526" i="1"/>
  <c r="K526" i="1" s="1"/>
  <c r="H526" i="1"/>
  <c r="P525" i="1"/>
  <c r="Q525" i="1" s="1"/>
  <c r="M525" i="1"/>
  <c r="N525" i="1" s="1"/>
  <c r="J525" i="1"/>
  <c r="K525" i="1" s="1"/>
  <c r="H525" i="1"/>
  <c r="P524" i="1"/>
  <c r="Q524" i="1" s="1"/>
  <c r="M524" i="1"/>
  <c r="N524" i="1" s="1"/>
  <c r="J524" i="1"/>
  <c r="K524" i="1" s="1"/>
  <c r="H524" i="1"/>
  <c r="P523" i="1"/>
  <c r="Q523" i="1" s="1"/>
  <c r="M523" i="1"/>
  <c r="N523" i="1" s="1"/>
  <c r="J523" i="1"/>
  <c r="K523" i="1" s="1"/>
  <c r="H523" i="1"/>
  <c r="P522" i="1"/>
  <c r="Q522" i="1" s="1"/>
  <c r="M522" i="1"/>
  <c r="N522" i="1" s="1"/>
  <c r="J522" i="1"/>
  <c r="K522" i="1" s="1"/>
  <c r="H522" i="1"/>
  <c r="P521" i="1"/>
  <c r="Q521" i="1" s="1"/>
  <c r="M521" i="1"/>
  <c r="N521" i="1" s="1"/>
  <c r="J521" i="1"/>
  <c r="K521" i="1" s="1"/>
  <c r="H521" i="1"/>
  <c r="P520" i="1"/>
  <c r="Q520" i="1" s="1"/>
  <c r="M520" i="1"/>
  <c r="N520" i="1" s="1"/>
  <c r="J520" i="1"/>
  <c r="K520" i="1" s="1"/>
  <c r="H520" i="1"/>
  <c r="P519" i="1"/>
  <c r="Q519" i="1" s="1"/>
  <c r="M519" i="1"/>
  <c r="N519" i="1" s="1"/>
  <c r="J519" i="1"/>
  <c r="K519" i="1" s="1"/>
  <c r="H519" i="1"/>
  <c r="P518" i="1"/>
  <c r="Q518" i="1" s="1"/>
  <c r="M518" i="1"/>
  <c r="N518" i="1" s="1"/>
  <c r="J518" i="1"/>
  <c r="K518" i="1" s="1"/>
  <c r="H518" i="1"/>
  <c r="P517" i="1"/>
  <c r="Q517" i="1" s="1"/>
  <c r="M517" i="1"/>
  <c r="N517" i="1" s="1"/>
  <c r="J517" i="1"/>
  <c r="K517" i="1" s="1"/>
  <c r="H517" i="1"/>
  <c r="P516" i="1"/>
  <c r="Q516" i="1" s="1"/>
  <c r="M516" i="1"/>
  <c r="N516" i="1" s="1"/>
  <c r="J516" i="1"/>
  <c r="K516" i="1" s="1"/>
  <c r="H516" i="1"/>
  <c r="Q515" i="1"/>
  <c r="P515" i="1"/>
  <c r="M515" i="1"/>
  <c r="N515" i="1" s="1"/>
  <c r="J515" i="1"/>
  <c r="K515" i="1" s="1"/>
  <c r="H515" i="1"/>
  <c r="P514" i="1"/>
  <c r="Q514" i="1" s="1"/>
  <c r="M514" i="1"/>
  <c r="N514" i="1" s="1"/>
  <c r="J514" i="1"/>
  <c r="K514" i="1" s="1"/>
  <c r="H514" i="1"/>
  <c r="P513" i="1"/>
  <c r="Q513" i="1" s="1"/>
  <c r="M513" i="1"/>
  <c r="N513" i="1" s="1"/>
  <c r="J513" i="1"/>
  <c r="K513" i="1" s="1"/>
  <c r="H513" i="1"/>
  <c r="P512" i="1"/>
  <c r="Q512" i="1" s="1"/>
  <c r="M512" i="1"/>
  <c r="N512" i="1" s="1"/>
  <c r="K512" i="1"/>
  <c r="J512" i="1"/>
  <c r="H512" i="1"/>
  <c r="P511" i="1"/>
  <c r="Q511" i="1" s="1"/>
  <c r="M511" i="1"/>
  <c r="N511" i="1" s="1"/>
  <c r="J511" i="1"/>
  <c r="K511" i="1" s="1"/>
  <c r="H511" i="1"/>
  <c r="P510" i="1"/>
  <c r="Q510" i="1" s="1"/>
  <c r="N510" i="1"/>
  <c r="M510" i="1"/>
  <c r="J510" i="1"/>
  <c r="K510" i="1" s="1"/>
  <c r="H510" i="1"/>
  <c r="P509" i="1"/>
  <c r="Q509" i="1" s="1"/>
  <c r="M509" i="1"/>
  <c r="N509" i="1" s="1"/>
  <c r="J509" i="1"/>
  <c r="K509" i="1" s="1"/>
  <c r="H509" i="1"/>
  <c r="Q508" i="1"/>
  <c r="P508" i="1"/>
  <c r="M508" i="1"/>
  <c r="N508" i="1" s="1"/>
  <c r="J508" i="1"/>
  <c r="K508" i="1" s="1"/>
  <c r="H508" i="1"/>
  <c r="P507" i="1"/>
  <c r="Q507" i="1" s="1"/>
  <c r="M507" i="1"/>
  <c r="N507" i="1" s="1"/>
  <c r="J507" i="1"/>
  <c r="K507" i="1" s="1"/>
  <c r="H507" i="1"/>
  <c r="P506" i="1"/>
  <c r="Q506" i="1" s="1"/>
  <c r="M506" i="1"/>
  <c r="N506" i="1" s="1"/>
  <c r="J506" i="1"/>
  <c r="K506" i="1" s="1"/>
  <c r="H506" i="1"/>
  <c r="P505" i="1"/>
  <c r="Q505" i="1" s="1"/>
  <c r="M505" i="1"/>
  <c r="N505" i="1" s="1"/>
  <c r="J505" i="1"/>
  <c r="K505" i="1" s="1"/>
  <c r="H505" i="1"/>
  <c r="P504" i="1"/>
  <c r="Q504" i="1" s="1"/>
  <c r="M504" i="1"/>
  <c r="N504" i="1" s="1"/>
  <c r="K504" i="1"/>
  <c r="J504" i="1"/>
  <c r="H504" i="1"/>
  <c r="P503" i="1"/>
  <c r="Q503" i="1" s="1"/>
  <c r="M503" i="1"/>
  <c r="N503" i="1" s="1"/>
  <c r="J503" i="1"/>
  <c r="K503" i="1" s="1"/>
  <c r="H503" i="1"/>
  <c r="P502" i="1"/>
  <c r="Q502" i="1" s="1"/>
  <c r="N502" i="1"/>
  <c r="M502" i="1"/>
  <c r="J502" i="1"/>
  <c r="K502" i="1" s="1"/>
  <c r="H502" i="1"/>
  <c r="P501" i="1"/>
  <c r="Q501" i="1" s="1"/>
  <c r="M501" i="1"/>
  <c r="N501" i="1" s="1"/>
  <c r="J501" i="1"/>
  <c r="K501" i="1" s="1"/>
  <c r="H501" i="1"/>
  <c r="P500" i="1"/>
  <c r="Q500" i="1" s="1"/>
  <c r="M500" i="1"/>
  <c r="N500" i="1" s="1"/>
  <c r="J500" i="1"/>
  <c r="K500" i="1" s="1"/>
  <c r="H500" i="1"/>
  <c r="P499" i="1"/>
  <c r="Q499" i="1" s="1"/>
  <c r="M499" i="1"/>
  <c r="N499" i="1" s="1"/>
  <c r="J499" i="1"/>
  <c r="K499" i="1" s="1"/>
  <c r="H499" i="1"/>
  <c r="P498" i="1"/>
  <c r="Q498" i="1" s="1"/>
  <c r="M498" i="1"/>
  <c r="N498" i="1" s="1"/>
  <c r="J498" i="1"/>
  <c r="K498" i="1" s="1"/>
  <c r="H498" i="1"/>
  <c r="P497" i="1"/>
  <c r="Q497" i="1" s="1"/>
  <c r="M497" i="1"/>
  <c r="N497" i="1" s="1"/>
  <c r="K497" i="1"/>
  <c r="J497" i="1"/>
  <c r="H497" i="1"/>
  <c r="P496" i="1"/>
  <c r="Q496" i="1" s="1"/>
  <c r="M496" i="1"/>
  <c r="N496" i="1" s="1"/>
  <c r="J496" i="1"/>
  <c r="K496" i="1" s="1"/>
  <c r="H496" i="1"/>
  <c r="P495" i="1"/>
  <c r="Q495" i="1" s="1"/>
  <c r="M495" i="1"/>
  <c r="N495" i="1" s="1"/>
  <c r="J495" i="1"/>
  <c r="K495" i="1" s="1"/>
  <c r="H495" i="1"/>
  <c r="P494" i="1"/>
  <c r="Q494" i="1" s="1"/>
  <c r="M494" i="1"/>
  <c r="N494" i="1" s="1"/>
  <c r="J494" i="1"/>
  <c r="K494" i="1" s="1"/>
  <c r="H494" i="1"/>
  <c r="P493" i="1"/>
  <c r="Q493" i="1" s="1"/>
  <c r="M493" i="1"/>
  <c r="N493" i="1" s="1"/>
  <c r="J493" i="1"/>
  <c r="K493" i="1" s="1"/>
  <c r="H493" i="1"/>
  <c r="P492" i="1"/>
  <c r="Q492" i="1" s="1"/>
  <c r="M492" i="1"/>
  <c r="N492" i="1" s="1"/>
  <c r="J492" i="1"/>
  <c r="K492" i="1" s="1"/>
  <c r="H492" i="1"/>
  <c r="P491" i="1"/>
  <c r="Q491" i="1" s="1"/>
  <c r="M491" i="1"/>
  <c r="N491" i="1" s="1"/>
  <c r="J491" i="1"/>
  <c r="K491" i="1" s="1"/>
  <c r="H491" i="1"/>
  <c r="P490" i="1"/>
  <c r="Q490" i="1" s="1"/>
  <c r="M490" i="1"/>
  <c r="N490" i="1" s="1"/>
  <c r="J490" i="1"/>
  <c r="K490" i="1" s="1"/>
  <c r="H490" i="1"/>
  <c r="P489" i="1"/>
  <c r="Q489" i="1" s="1"/>
  <c r="M489" i="1"/>
  <c r="N489" i="1" s="1"/>
  <c r="J489" i="1"/>
  <c r="K489" i="1" s="1"/>
  <c r="H489" i="1"/>
  <c r="P488" i="1"/>
  <c r="Q488" i="1" s="1"/>
  <c r="M488" i="1"/>
  <c r="N488" i="1" s="1"/>
  <c r="J488" i="1"/>
  <c r="K488" i="1" s="1"/>
  <c r="H488" i="1"/>
  <c r="P487" i="1"/>
  <c r="Q487" i="1" s="1"/>
  <c r="M487" i="1"/>
  <c r="N487" i="1" s="1"/>
  <c r="J487" i="1"/>
  <c r="K487" i="1" s="1"/>
  <c r="H487" i="1"/>
  <c r="P486" i="1"/>
  <c r="Q486" i="1" s="1"/>
  <c r="M486" i="1"/>
  <c r="N486" i="1" s="1"/>
  <c r="J486" i="1"/>
  <c r="K486" i="1" s="1"/>
  <c r="H486" i="1"/>
  <c r="P485" i="1"/>
  <c r="Q485" i="1" s="1"/>
  <c r="M485" i="1"/>
  <c r="N485" i="1" s="1"/>
  <c r="J485" i="1"/>
  <c r="K485" i="1" s="1"/>
  <c r="H485" i="1"/>
  <c r="P484" i="1"/>
  <c r="Q484" i="1" s="1"/>
  <c r="M484" i="1"/>
  <c r="N484" i="1" s="1"/>
  <c r="J484" i="1"/>
  <c r="K484" i="1" s="1"/>
  <c r="H484" i="1"/>
  <c r="P483" i="1"/>
  <c r="Q483" i="1" s="1"/>
  <c r="M483" i="1"/>
  <c r="N483" i="1" s="1"/>
  <c r="J483" i="1"/>
  <c r="K483" i="1" s="1"/>
  <c r="H483" i="1"/>
  <c r="P482" i="1"/>
  <c r="Q482" i="1" s="1"/>
  <c r="M482" i="1"/>
  <c r="N482" i="1" s="1"/>
  <c r="J482" i="1"/>
  <c r="K482" i="1" s="1"/>
  <c r="H482" i="1"/>
  <c r="P481" i="1"/>
  <c r="Q481" i="1" s="1"/>
  <c r="M481" i="1"/>
  <c r="N481" i="1" s="1"/>
  <c r="J481" i="1"/>
  <c r="K481" i="1" s="1"/>
  <c r="H481" i="1"/>
  <c r="P480" i="1"/>
  <c r="Q480" i="1" s="1"/>
  <c r="M480" i="1"/>
  <c r="N480" i="1" s="1"/>
  <c r="J480" i="1"/>
  <c r="K480" i="1" s="1"/>
  <c r="H480" i="1"/>
  <c r="P479" i="1"/>
  <c r="Q479" i="1" s="1"/>
  <c r="M479" i="1"/>
  <c r="N479" i="1" s="1"/>
  <c r="J479" i="1"/>
  <c r="K479" i="1" s="1"/>
  <c r="H479" i="1"/>
  <c r="P478" i="1"/>
  <c r="Q478" i="1" s="1"/>
  <c r="M478" i="1"/>
  <c r="N478" i="1" s="1"/>
  <c r="J478" i="1"/>
  <c r="K478" i="1" s="1"/>
  <c r="H478" i="1"/>
  <c r="P477" i="1"/>
  <c r="Q477" i="1" s="1"/>
  <c r="M477" i="1"/>
  <c r="N477" i="1" s="1"/>
  <c r="J477" i="1"/>
  <c r="K477" i="1" s="1"/>
  <c r="H477" i="1"/>
  <c r="P476" i="1"/>
  <c r="Q476" i="1" s="1"/>
  <c r="M476" i="1"/>
  <c r="N476" i="1" s="1"/>
  <c r="J476" i="1"/>
  <c r="K476" i="1" s="1"/>
  <c r="H476" i="1"/>
  <c r="P475" i="1"/>
  <c r="Q475" i="1" s="1"/>
  <c r="M475" i="1"/>
  <c r="N475" i="1" s="1"/>
  <c r="J475" i="1"/>
  <c r="K475" i="1" s="1"/>
  <c r="H475" i="1"/>
  <c r="P474" i="1"/>
  <c r="Q474" i="1" s="1"/>
  <c r="M474" i="1"/>
  <c r="N474" i="1" s="1"/>
  <c r="J474" i="1"/>
  <c r="K474" i="1" s="1"/>
  <c r="H474" i="1"/>
  <c r="P473" i="1"/>
  <c r="Q473" i="1" s="1"/>
  <c r="M473" i="1"/>
  <c r="N473" i="1" s="1"/>
  <c r="J473" i="1"/>
  <c r="K473" i="1" s="1"/>
  <c r="H473" i="1"/>
  <c r="P472" i="1"/>
  <c r="Q472" i="1" s="1"/>
  <c r="M472" i="1"/>
  <c r="N472" i="1" s="1"/>
  <c r="J472" i="1"/>
  <c r="K472" i="1" s="1"/>
  <c r="H472" i="1"/>
  <c r="P471" i="1"/>
  <c r="Q471" i="1" s="1"/>
  <c r="M471" i="1"/>
  <c r="N471" i="1" s="1"/>
  <c r="J471" i="1"/>
  <c r="K471" i="1" s="1"/>
  <c r="H471" i="1"/>
  <c r="P470" i="1"/>
  <c r="Q470" i="1" s="1"/>
  <c r="M470" i="1"/>
  <c r="N470" i="1" s="1"/>
  <c r="J470" i="1"/>
  <c r="K470" i="1" s="1"/>
  <c r="H470" i="1"/>
  <c r="P469" i="1"/>
  <c r="Q469" i="1" s="1"/>
  <c r="M469" i="1"/>
  <c r="N469" i="1" s="1"/>
  <c r="J469" i="1"/>
  <c r="K469" i="1" s="1"/>
  <c r="H469" i="1"/>
  <c r="P468" i="1"/>
  <c r="Q468" i="1" s="1"/>
  <c r="M468" i="1"/>
  <c r="N468" i="1" s="1"/>
  <c r="J468" i="1"/>
  <c r="K468" i="1" s="1"/>
  <c r="H468" i="1"/>
  <c r="P467" i="1"/>
  <c r="Q467" i="1" s="1"/>
  <c r="M467" i="1"/>
  <c r="N467" i="1" s="1"/>
  <c r="J467" i="1"/>
  <c r="K467" i="1" s="1"/>
  <c r="H467" i="1"/>
  <c r="P466" i="1"/>
  <c r="Q466" i="1" s="1"/>
  <c r="M466" i="1"/>
  <c r="N466" i="1" s="1"/>
  <c r="J466" i="1"/>
  <c r="K466" i="1" s="1"/>
  <c r="H466" i="1"/>
  <c r="P465" i="1"/>
  <c r="Q465" i="1" s="1"/>
  <c r="M465" i="1"/>
  <c r="N465" i="1" s="1"/>
  <c r="J465" i="1"/>
  <c r="K465" i="1" s="1"/>
  <c r="H465" i="1"/>
  <c r="P464" i="1"/>
  <c r="Q464" i="1" s="1"/>
  <c r="M464" i="1"/>
  <c r="N464" i="1" s="1"/>
  <c r="J464" i="1"/>
  <c r="K464" i="1" s="1"/>
  <c r="H464" i="1"/>
  <c r="P463" i="1"/>
  <c r="Q463" i="1" s="1"/>
  <c r="M463" i="1"/>
  <c r="N463" i="1" s="1"/>
  <c r="J463" i="1"/>
  <c r="K463" i="1" s="1"/>
  <c r="H463" i="1"/>
  <c r="P462" i="1"/>
  <c r="Q462" i="1" s="1"/>
  <c r="M462" i="1"/>
  <c r="N462" i="1" s="1"/>
  <c r="J462" i="1"/>
  <c r="K462" i="1" s="1"/>
  <c r="H462" i="1"/>
  <c r="P461" i="1"/>
  <c r="Q461" i="1" s="1"/>
  <c r="M461" i="1"/>
  <c r="N461" i="1" s="1"/>
  <c r="J461" i="1"/>
  <c r="K461" i="1" s="1"/>
  <c r="H461" i="1"/>
  <c r="P460" i="1"/>
  <c r="Q460" i="1" s="1"/>
  <c r="M460" i="1"/>
  <c r="N460" i="1" s="1"/>
  <c r="J460" i="1"/>
  <c r="K460" i="1" s="1"/>
  <c r="H460" i="1"/>
  <c r="P459" i="1"/>
  <c r="Q459" i="1" s="1"/>
  <c r="M459" i="1"/>
  <c r="N459" i="1" s="1"/>
  <c r="J459" i="1"/>
  <c r="K459" i="1" s="1"/>
  <c r="H459" i="1"/>
  <c r="P458" i="1"/>
  <c r="Q458" i="1" s="1"/>
  <c r="M458" i="1"/>
  <c r="N458" i="1" s="1"/>
  <c r="J458" i="1"/>
  <c r="K458" i="1" s="1"/>
  <c r="H458" i="1"/>
  <c r="P457" i="1"/>
  <c r="Q457" i="1" s="1"/>
  <c r="M457" i="1"/>
  <c r="N457" i="1" s="1"/>
  <c r="J457" i="1"/>
  <c r="K457" i="1" s="1"/>
  <c r="H457" i="1"/>
  <c r="P456" i="1"/>
  <c r="Q456" i="1" s="1"/>
  <c r="M456" i="1"/>
  <c r="N456" i="1" s="1"/>
  <c r="J456" i="1"/>
  <c r="K456" i="1" s="1"/>
  <c r="H456" i="1"/>
  <c r="P455" i="1"/>
  <c r="Q455" i="1" s="1"/>
  <c r="M455" i="1"/>
  <c r="N455" i="1" s="1"/>
  <c r="J455" i="1"/>
  <c r="K455" i="1" s="1"/>
  <c r="H455" i="1"/>
  <c r="P454" i="1"/>
  <c r="Q454" i="1" s="1"/>
  <c r="M454" i="1"/>
  <c r="N454" i="1" s="1"/>
  <c r="J454" i="1"/>
  <c r="K454" i="1" s="1"/>
  <c r="H454" i="1"/>
  <c r="P453" i="1"/>
  <c r="Q453" i="1" s="1"/>
  <c r="M453" i="1"/>
  <c r="N453" i="1" s="1"/>
  <c r="J453" i="1"/>
  <c r="K453" i="1" s="1"/>
  <c r="H453" i="1"/>
  <c r="P452" i="1"/>
  <c r="Q452" i="1" s="1"/>
  <c r="M452" i="1"/>
  <c r="N452" i="1" s="1"/>
  <c r="J452" i="1"/>
  <c r="K452" i="1" s="1"/>
  <c r="H452" i="1"/>
  <c r="P451" i="1"/>
  <c r="Q451" i="1" s="1"/>
  <c r="M451" i="1"/>
  <c r="N451" i="1" s="1"/>
  <c r="J451" i="1"/>
  <c r="K451" i="1" s="1"/>
  <c r="H451" i="1"/>
  <c r="P450" i="1"/>
  <c r="Q450" i="1" s="1"/>
  <c r="M450" i="1"/>
  <c r="N450" i="1" s="1"/>
  <c r="J450" i="1"/>
  <c r="K450" i="1" s="1"/>
  <c r="H450" i="1"/>
  <c r="P449" i="1"/>
  <c r="Q449" i="1" s="1"/>
  <c r="M449" i="1"/>
  <c r="N449" i="1" s="1"/>
  <c r="K449" i="1"/>
  <c r="J449" i="1"/>
  <c r="H449" i="1"/>
  <c r="P448" i="1"/>
  <c r="Q448" i="1" s="1"/>
  <c r="M448" i="1"/>
  <c r="N448" i="1" s="1"/>
  <c r="J448" i="1"/>
  <c r="K448" i="1" s="1"/>
  <c r="H448" i="1"/>
  <c r="P447" i="1"/>
  <c r="Q447" i="1" s="1"/>
  <c r="M447" i="1"/>
  <c r="N447" i="1" s="1"/>
  <c r="J447" i="1"/>
  <c r="K447" i="1" s="1"/>
  <c r="H447" i="1"/>
  <c r="P446" i="1"/>
  <c r="Q446" i="1" s="1"/>
  <c r="M446" i="1"/>
  <c r="N446" i="1" s="1"/>
  <c r="J446" i="1"/>
  <c r="K446" i="1" s="1"/>
  <c r="H446" i="1"/>
  <c r="P445" i="1"/>
  <c r="Q445" i="1" s="1"/>
  <c r="M445" i="1"/>
  <c r="N445" i="1" s="1"/>
  <c r="J445" i="1"/>
  <c r="K445" i="1" s="1"/>
  <c r="H445" i="1"/>
  <c r="P444" i="1"/>
  <c r="Q444" i="1" s="1"/>
  <c r="M444" i="1"/>
  <c r="N444" i="1" s="1"/>
  <c r="K444" i="1"/>
  <c r="J444" i="1"/>
  <c r="H444" i="1"/>
  <c r="P443" i="1"/>
  <c r="Q443" i="1" s="1"/>
  <c r="M443" i="1"/>
  <c r="N443" i="1" s="1"/>
  <c r="J443" i="1"/>
  <c r="K443" i="1" s="1"/>
  <c r="H443" i="1"/>
  <c r="P442" i="1"/>
  <c r="Q442" i="1" s="1"/>
  <c r="M442" i="1"/>
  <c r="N442" i="1" s="1"/>
  <c r="J442" i="1"/>
  <c r="K442" i="1" s="1"/>
  <c r="H442" i="1"/>
  <c r="P441" i="1"/>
  <c r="Q441" i="1" s="1"/>
  <c r="M441" i="1"/>
  <c r="N441" i="1" s="1"/>
  <c r="J441" i="1"/>
  <c r="K441" i="1" s="1"/>
  <c r="H441" i="1"/>
  <c r="P440" i="1"/>
  <c r="Q440" i="1" s="1"/>
  <c r="M440" i="1"/>
  <c r="N440" i="1" s="1"/>
  <c r="J440" i="1"/>
  <c r="K440" i="1" s="1"/>
  <c r="H440" i="1"/>
  <c r="P439" i="1"/>
  <c r="Q439" i="1" s="1"/>
  <c r="M439" i="1"/>
  <c r="N439" i="1" s="1"/>
  <c r="J439" i="1"/>
  <c r="K439" i="1" s="1"/>
  <c r="H439" i="1"/>
  <c r="P438" i="1"/>
  <c r="Q438" i="1" s="1"/>
  <c r="M438" i="1"/>
  <c r="N438" i="1" s="1"/>
  <c r="J438" i="1"/>
  <c r="K438" i="1" s="1"/>
  <c r="H438" i="1"/>
  <c r="P437" i="1"/>
  <c r="Q437" i="1" s="1"/>
  <c r="M437" i="1"/>
  <c r="N437" i="1" s="1"/>
  <c r="J437" i="1"/>
  <c r="K437" i="1" s="1"/>
  <c r="H437" i="1"/>
  <c r="P436" i="1"/>
  <c r="Q436" i="1" s="1"/>
  <c r="M436" i="1"/>
  <c r="N436" i="1" s="1"/>
  <c r="J436" i="1"/>
  <c r="K436" i="1" s="1"/>
  <c r="H436" i="1"/>
  <c r="P435" i="1"/>
  <c r="Q435" i="1" s="1"/>
  <c r="M435" i="1"/>
  <c r="N435" i="1" s="1"/>
  <c r="J435" i="1"/>
  <c r="K435" i="1" s="1"/>
  <c r="H435" i="1"/>
  <c r="P434" i="1"/>
  <c r="Q434" i="1" s="1"/>
  <c r="M434" i="1"/>
  <c r="N434" i="1" s="1"/>
  <c r="J434" i="1"/>
  <c r="K434" i="1" s="1"/>
  <c r="H434" i="1"/>
  <c r="P433" i="1"/>
  <c r="Q433" i="1" s="1"/>
  <c r="M433" i="1"/>
  <c r="N433" i="1" s="1"/>
  <c r="J433" i="1"/>
  <c r="K433" i="1" s="1"/>
  <c r="H433" i="1"/>
  <c r="P432" i="1"/>
  <c r="Q432" i="1" s="1"/>
  <c r="M432" i="1"/>
  <c r="N432" i="1" s="1"/>
  <c r="J432" i="1"/>
  <c r="K432" i="1" s="1"/>
  <c r="H432" i="1"/>
  <c r="P431" i="1"/>
  <c r="Q431" i="1" s="1"/>
  <c r="M431" i="1"/>
  <c r="N431" i="1" s="1"/>
  <c r="J431" i="1"/>
  <c r="K431" i="1" s="1"/>
  <c r="H431" i="1"/>
  <c r="P430" i="1"/>
  <c r="Q430" i="1" s="1"/>
  <c r="M430" i="1"/>
  <c r="N430" i="1" s="1"/>
  <c r="J430" i="1"/>
  <c r="K430" i="1" s="1"/>
  <c r="H430" i="1"/>
  <c r="P429" i="1"/>
  <c r="Q429" i="1" s="1"/>
  <c r="M429" i="1"/>
  <c r="N429" i="1" s="1"/>
  <c r="J429" i="1"/>
  <c r="K429" i="1" s="1"/>
  <c r="H429" i="1"/>
  <c r="P428" i="1"/>
  <c r="Q428" i="1" s="1"/>
  <c r="M428" i="1"/>
  <c r="N428" i="1" s="1"/>
  <c r="K428" i="1"/>
  <c r="J428" i="1"/>
  <c r="H428" i="1"/>
  <c r="P427" i="1"/>
  <c r="Q427" i="1" s="1"/>
  <c r="M427" i="1"/>
  <c r="N427" i="1" s="1"/>
  <c r="J427" i="1"/>
  <c r="K427" i="1" s="1"/>
  <c r="H427" i="1"/>
  <c r="P426" i="1"/>
  <c r="Q426" i="1" s="1"/>
  <c r="N426" i="1"/>
  <c r="M426" i="1"/>
  <c r="J426" i="1"/>
  <c r="K426" i="1" s="1"/>
  <c r="H426" i="1"/>
  <c r="P425" i="1"/>
  <c r="Q425" i="1" s="1"/>
  <c r="M425" i="1"/>
  <c r="N425" i="1" s="1"/>
  <c r="J425" i="1"/>
  <c r="K425" i="1" s="1"/>
  <c r="H425" i="1"/>
  <c r="P424" i="1"/>
  <c r="Q424" i="1" s="1"/>
  <c r="M424" i="1"/>
  <c r="N424" i="1" s="1"/>
  <c r="J424" i="1"/>
  <c r="K424" i="1" s="1"/>
  <c r="H424" i="1"/>
  <c r="P423" i="1"/>
  <c r="Q423" i="1" s="1"/>
  <c r="M423" i="1"/>
  <c r="N423" i="1" s="1"/>
  <c r="J423" i="1"/>
  <c r="K423" i="1" s="1"/>
  <c r="H423" i="1"/>
  <c r="P422" i="1"/>
  <c r="Q422" i="1" s="1"/>
  <c r="M422" i="1"/>
  <c r="N422" i="1" s="1"/>
  <c r="J422" i="1"/>
  <c r="K422" i="1" s="1"/>
  <c r="H422" i="1"/>
  <c r="P421" i="1"/>
  <c r="Q421" i="1" s="1"/>
  <c r="M421" i="1"/>
  <c r="N421" i="1" s="1"/>
  <c r="J421" i="1"/>
  <c r="K421" i="1" s="1"/>
  <c r="H421" i="1"/>
  <c r="P420" i="1"/>
  <c r="Q420" i="1" s="1"/>
  <c r="M420" i="1"/>
  <c r="N420" i="1" s="1"/>
  <c r="J420" i="1"/>
  <c r="K420" i="1" s="1"/>
  <c r="H420" i="1"/>
  <c r="P419" i="1"/>
  <c r="Q419" i="1" s="1"/>
  <c r="M419" i="1"/>
  <c r="N419" i="1" s="1"/>
  <c r="J419" i="1"/>
  <c r="K419" i="1" s="1"/>
  <c r="H419" i="1"/>
  <c r="P418" i="1"/>
  <c r="Q418" i="1" s="1"/>
  <c r="N418" i="1"/>
  <c r="M418" i="1"/>
  <c r="J418" i="1"/>
  <c r="K418" i="1" s="1"/>
  <c r="H418" i="1"/>
  <c r="P417" i="1"/>
  <c r="Q417" i="1" s="1"/>
  <c r="M417" i="1"/>
  <c r="N417" i="1" s="1"/>
  <c r="J417" i="1"/>
  <c r="K417" i="1" s="1"/>
  <c r="H417" i="1"/>
  <c r="P416" i="1"/>
  <c r="Q416" i="1" s="1"/>
  <c r="M416" i="1"/>
  <c r="N416" i="1" s="1"/>
  <c r="J416" i="1"/>
  <c r="K416" i="1" s="1"/>
  <c r="H416" i="1"/>
  <c r="P415" i="1"/>
  <c r="Q415" i="1" s="1"/>
  <c r="M415" i="1"/>
  <c r="N415" i="1" s="1"/>
  <c r="J415" i="1"/>
  <c r="K415" i="1" s="1"/>
  <c r="H415" i="1"/>
  <c r="P414" i="1"/>
  <c r="Q414" i="1" s="1"/>
  <c r="M414" i="1"/>
  <c r="N414" i="1" s="1"/>
  <c r="J414" i="1"/>
  <c r="K414" i="1" s="1"/>
  <c r="H414" i="1"/>
  <c r="P413" i="1"/>
  <c r="Q413" i="1" s="1"/>
  <c r="M413" i="1"/>
  <c r="N413" i="1" s="1"/>
  <c r="J413" i="1"/>
  <c r="K413" i="1" s="1"/>
  <c r="H413" i="1"/>
  <c r="P412" i="1"/>
  <c r="Q412" i="1" s="1"/>
  <c r="M412" i="1"/>
  <c r="N412" i="1" s="1"/>
  <c r="J412" i="1"/>
  <c r="K412" i="1" s="1"/>
  <c r="H412" i="1"/>
  <c r="P411" i="1"/>
  <c r="Q411" i="1" s="1"/>
  <c r="N411" i="1"/>
  <c r="M411" i="1"/>
  <c r="J411" i="1"/>
  <c r="K411" i="1" s="1"/>
  <c r="H411" i="1"/>
  <c r="P410" i="1"/>
  <c r="Q410" i="1" s="1"/>
  <c r="M410" i="1"/>
  <c r="N410" i="1" s="1"/>
  <c r="J410" i="1"/>
  <c r="K410" i="1" s="1"/>
  <c r="H410" i="1"/>
  <c r="P409" i="1"/>
  <c r="Q409" i="1" s="1"/>
  <c r="M409" i="1"/>
  <c r="N409" i="1" s="1"/>
  <c r="J409" i="1"/>
  <c r="K409" i="1" s="1"/>
  <c r="H409" i="1"/>
  <c r="P408" i="1"/>
  <c r="Q408" i="1" s="1"/>
  <c r="M408" i="1"/>
  <c r="N408" i="1" s="1"/>
  <c r="J408" i="1"/>
  <c r="K408" i="1" s="1"/>
  <c r="H408" i="1"/>
  <c r="P407" i="1"/>
  <c r="Q407" i="1" s="1"/>
  <c r="M407" i="1"/>
  <c r="N407" i="1" s="1"/>
  <c r="J407" i="1"/>
  <c r="K407" i="1" s="1"/>
  <c r="H407" i="1"/>
  <c r="P406" i="1"/>
  <c r="Q406" i="1" s="1"/>
  <c r="M406" i="1"/>
  <c r="N406" i="1" s="1"/>
  <c r="J406" i="1"/>
  <c r="K406" i="1" s="1"/>
  <c r="H406" i="1"/>
  <c r="P405" i="1"/>
  <c r="Q405" i="1" s="1"/>
  <c r="M405" i="1"/>
  <c r="N405" i="1" s="1"/>
  <c r="J405" i="1"/>
  <c r="K405" i="1" s="1"/>
  <c r="H405" i="1"/>
  <c r="P404" i="1"/>
  <c r="Q404" i="1" s="1"/>
  <c r="M404" i="1"/>
  <c r="N404" i="1" s="1"/>
  <c r="J404" i="1"/>
  <c r="K404" i="1" s="1"/>
  <c r="H404" i="1"/>
  <c r="P403" i="1"/>
  <c r="Q403" i="1" s="1"/>
  <c r="N403" i="1"/>
  <c r="M403" i="1"/>
  <c r="J403" i="1"/>
  <c r="K403" i="1" s="1"/>
  <c r="H403" i="1"/>
  <c r="P402" i="1"/>
  <c r="Q402" i="1" s="1"/>
  <c r="M402" i="1"/>
  <c r="N402" i="1" s="1"/>
  <c r="J402" i="1"/>
  <c r="K402" i="1" s="1"/>
  <c r="H402" i="1"/>
  <c r="P401" i="1"/>
  <c r="Q401" i="1" s="1"/>
  <c r="M401" i="1"/>
  <c r="N401" i="1" s="1"/>
  <c r="J401" i="1"/>
  <c r="K401" i="1" s="1"/>
  <c r="H401" i="1"/>
  <c r="P400" i="1"/>
  <c r="Q400" i="1" s="1"/>
  <c r="M400" i="1"/>
  <c r="N400" i="1" s="1"/>
  <c r="J400" i="1"/>
  <c r="K400" i="1" s="1"/>
  <c r="H400" i="1"/>
  <c r="P399" i="1"/>
  <c r="Q399" i="1" s="1"/>
  <c r="M399" i="1"/>
  <c r="N399" i="1" s="1"/>
  <c r="J399" i="1"/>
  <c r="K399" i="1" s="1"/>
  <c r="H399" i="1"/>
  <c r="P398" i="1"/>
  <c r="Q398" i="1" s="1"/>
  <c r="M398" i="1"/>
  <c r="N398" i="1" s="1"/>
  <c r="J398" i="1"/>
  <c r="K398" i="1" s="1"/>
  <c r="H398" i="1"/>
  <c r="P397" i="1"/>
  <c r="Q397" i="1" s="1"/>
  <c r="M397" i="1"/>
  <c r="N397" i="1" s="1"/>
  <c r="J397" i="1"/>
  <c r="K397" i="1" s="1"/>
  <c r="H397" i="1"/>
  <c r="P396" i="1"/>
  <c r="Q396" i="1" s="1"/>
  <c r="M396" i="1"/>
  <c r="N396" i="1" s="1"/>
  <c r="K396" i="1"/>
  <c r="J396" i="1"/>
  <c r="H396" i="1"/>
  <c r="P395" i="1"/>
  <c r="Q395" i="1" s="1"/>
  <c r="M395" i="1"/>
  <c r="N395" i="1" s="1"/>
  <c r="J395" i="1"/>
  <c r="K395" i="1" s="1"/>
  <c r="H395" i="1"/>
  <c r="P394" i="1"/>
  <c r="Q394" i="1" s="1"/>
  <c r="M394" i="1"/>
  <c r="N394" i="1" s="1"/>
  <c r="J394" i="1"/>
  <c r="K394" i="1" s="1"/>
  <c r="H394" i="1"/>
  <c r="P393" i="1"/>
  <c r="Q393" i="1" s="1"/>
  <c r="M393" i="1"/>
  <c r="N393" i="1" s="1"/>
  <c r="J393" i="1"/>
  <c r="K393" i="1" s="1"/>
  <c r="H393" i="1"/>
  <c r="P392" i="1"/>
  <c r="Q392" i="1" s="1"/>
  <c r="M392" i="1"/>
  <c r="N392" i="1" s="1"/>
  <c r="J392" i="1"/>
  <c r="K392" i="1" s="1"/>
  <c r="H392" i="1"/>
  <c r="P391" i="1"/>
  <c r="Q391" i="1" s="1"/>
  <c r="M391" i="1"/>
  <c r="N391" i="1" s="1"/>
  <c r="J391" i="1"/>
  <c r="K391" i="1" s="1"/>
  <c r="H391" i="1"/>
  <c r="P390" i="1"/>
  <c r="Q390" i="1" s="1"/>
  <c r="M390" i="1"/>
  <c r="N390" i="1" s="1"/>
  <c r="J390" i="1"/>
  <c r="K390" i="1" s="1"/>
  <c r="H390" i="1"/>
  <c r="P389" i="1"/>
  <c r="Q389" i="1" s="1"/>
  <c r="M389" i="1"/>
  <c r="N389" i="1" s="1"/>
  <c r="J389" i="1"/>
  <c r="K389" i="1" s="1"/>
  <c r="H389" i="1"/>
  <c r="P388" i="1"/>
  <c r="Q388" i="1" s="1"/>
  <c r="M388" i="1"/>
  <c r="N388" i="1" s="1"/>
  <c r="J388" i="1"/>
  <c r="K388" i="1" s="1"/>
  <c r="H388" i="1"/>
  <c r="P387" i="1"/>
  <c r="Q387" i="1" s="1"/>
  <c r="M387" i="1"/>
  <c r="N387" i="1" s="1"/>
  <c r="J387" i="1"/>
  <c r="K387" i="1" s="1"/>
  <c r="H387" i="1"/>
  <c r="P386" i="1"/>
  <c r="Q386" i="1" s="1"/>
  <c r="M386" i="1"/>
  <c r="N386" i="1" s="1"/>
  <c r="J386" i="1"/>
  <c r="K386" i="1" s="1"/>
  <c r="H386" i="1"/>
  <c r="P385" i="1"/>
  <c r="Q385" i="1" s="1"/>
  <c r="M385" i="1"/>
  <c r="N385" i="1" s="1"/>
  <c r="J385" i="1"/>
  <c r="K385" i="1" s="1"/>
  <c r="H385" i="1"/>
  <c r="P384" i="1"/>
  <c r="Q384" i="1" s="1"/>
  <c r="M384" i="1"/>
  <c r="N384" i="1" s="1"/>
  <c r="J384" i="1"/>
  <c r="K384" i="1" s="1"/>
  <c r="H384" i="1"/>
  <c r="P383" i="1"/>
  <c r="Q383" i="1" s="1"/>
  <c r="M383" i="1"/>
  <c r="N383" i="1" s="1"/>
  <c r="J383" i="1"/>
  <c r="K383" i="1" s="1"/>
  <c r="H383" i="1"/>
  <c r="P382" i="1"/>
  <c r="Q382" i="1" s="1"/>
  <c r="M382" i="1"/>
  <c r="N382" i="1" s="1"/>
  <c r="J382" i="1"/>
  <c r="K382" i="1" s="1"/>
  <c r="H382" i="1"/>
  <c r="P381" i="1"/>
  <c r="Q381" i="1" s="1"/>
  <c r="M381" i="1"/>
  <c r="N381" i="1" s="1"/>
  <c r="J381" i="1"/>
  <c r="K381" i="1" s="1"/>
  <c r="H381" i="1"/>
  <c r="P380" i="1"/>
  <c r="Q380" i="1" s="1"/>
  <c r="M380" i="1"/>
  <c r="N380" i="1" s="1"/>
  <c r="J380" i="1"/>
  <c r="K380" i="1" s="1"/>
  <c r="H380" i="1"/>
  <c r="P379" i="1"/>
  <c r="Q379" i="1" s="1"/>
  <c r="M379" i="1"/>
  <c r="N379" i="1" s="1"/>
  <c r="J379" i="1"/>
  <c r="K379" i="1" s="1"/>
  <c r="H379" i="1"/>
  <c r="P378" i="1"/>
  <c r="Q378" i="1" s="1"/>
  <c r="M378" i="1"/>
  <c r="N378" i="1" s="1"/>
  <c r="J378" i="1"/>
  <c r="K378" i="1" s="1"/>
  <c r="H378" i="1"/>
  <c r="P377" i="1"/>
  <c r="Q377" i="1" s="1"/>
  <c r="M377" i="1"/>
  <c r="N377" i="1" s="1"/>
  <c r="J377" i="1"/>
  <c r="K377" i="1" s="1"/>
  <c r="H377" i="1"/>
  <c r="P376" i="1"/>
  <c r="Q376" i="1" s="1"/>
  <c r="M376" i="1"/>
  <c r="N376" i="1" s="1"/>
  <c r="J376" i="1"/>
  <c r="K376" i="1" s="1"/>
  <c r="H376" i="1"/>
  <c r="P375" i="1"/>
  <c r="Q375" i="1" s="1"/>
  <c r="M375" i="1"/>
  <c r="N375" i="1" s="1"/>
  <c r="J375" i="1"/>
  <c r="K375" i="1" s="1"/>
  <c r="H375" i="1"/>
  <c r="P374" i="1"/>
  <c r="Q374" i="1" s="1"/>
  <c r="M374" i="1"/>
  <c r="N374" i="1" s="1"/>
  <c r="J374" i="1"/>
  <c r="K374" i="1" s="1"/>
  <c r="H374" i="1"/>
  <c r="P373" i="1"/>
  <c r="Q373" i="1" s="1"/>
  <c r="M373" i="1"/>
  <c r="N373" i="1" s="1"/>
  <c r="J373" i="1"/>
  <c r="K373" i="1" s="1"/>
  <c r="H373" i="1"/>
  <c r="P372" i="1"/>
  <c r="Q372" i="1" s="1"/>
  <c r="M372" i="1"/>
  <c r="N372" i="1" s="1"/>
  <c r="J372" i="1"/>
  <c r="K372" i="1" s="1"/>
  <c r="H372" i="1"/>
  <c r="P371" i="1"/>
  <c r="Q371" i="1" s="1"/>
  <c r="M371" i="1"/>
  <c r="N371" i="1" s="1"/>
  <c r="J371" i="1"/>
  <c r="K371" i="1" s="1"/>
  <c r="H371" i="1"/>
  <c r="P370" i="1"/>
  <c r="Q370" i="1" s="1"/>
  <c r="M370" i="1"/>
  <c r="N370" i="1" s="1"/>
  <c r="J370" i="1"/>
  <c r="K370" i="1" s="1"/>
  <c r="H370" i="1"/>
  <c r="P369" i="1"/>
  <c r="Q369" i="1" s="1"/>
  <c r="M369" i="1"/>
  <c r="N369" i="1" s="1"/>
  <c r="J369" i="1"/>
  <c r="K369" i="1" s="1"/>
  <c r="H369" i="1"/>
  <c r="P368" i="1"/>
  <c r="Q368" i="1" s="1"/>
  <c r="M368" i="1"/>
  <c r="N368" i="1" s="1"/>
  <c r="J368" i="1"/>
  <c r="K368" i="1" s="1"/>
  <c r="H368" i="1"/>
  <c r="P367" i="1"/>
  <c r="Q367" i="1" s="1"/>
  <c r="M367" i="1"/>
  <c r="N367" i="1" s="1"/>
  <c r="J367" i="1"/>
  <c r="K367" i="1" s="1"/>
  <c r="H367" i="1"/>
  <c r="P366" i="1"/>
  <c r="Q366" i="1" s="1"/>
  <c r="M366" i="1"/>
  <c r="N366" i="1" s="1"/>
  <c r="J366" i="1"/>
  <c r="K366" i="1" s="1"/>
  <c r="H366" i="1"/>
  <c r="P365" i="1"/>
  <c r="Q365" i="1" s="1"/>
  <c r="M365" i="1"/>
  <c r="N365" i="1" s="1"/>
  <c r="J365" i="1"/>
  <c r="K365" i="1" s="1"/>
  <c r="H365" i="1"/>
  <c r="P364" i="1"/>
  <c r="Q364" i="1" s="1"/>
  <c r="M364" i="1"/>
  <c r="N364" i="1" s="1"/>
  <c r="J364" i="1"/>
  <c r="K364" i="1" s="1"/>
  <c r="H364" i="1"/>
  <c r="P363" i="1"/>
  <c r="Q363" i="1" s="1"/>
  <c r="M363" i="1"/>
  <c r="N363" i="1" s="1"/>
  <c r="J363" i="1"/>
  <c r="K363" i="1" s="1"/>
  <c r="H363" i="1"/>
  <c r="P362" i="1"/>
  <c r="Q362" i="1" s="1"/>
  <c r="M362" i="1"/>
  <c r="N362" i="1" s="1"/>
  <c r="J362" i="1"/>
  <c r="K362" i="1" s="1"/>
  <c r="H362" i="1"/>
  <c r="P361" i="1"/>
  <c r="Q361" i="1" s="1"/>
  <c r="M361" i="1"/>
  <c r="N361" i="1" s="1"/>
  <c r="J361" i="1"/>
  <c r="K361" i="1" s="1"/>
  <c r="H361" i="1"/>
  <c r="P360" i="1"/>
  <c r="Q360" i="1" s="1"/>
  <c r="M360" i="1"/>
  <c r="N360" i="1" s="1"/>
  <c r="J360" i="1"/>
  <c r="K360" i="1" s="1"/>
  <c r="H360" i="1"/>
  <c r="P359" i="1"/>
  <c r="Q359" i="1" s="1"/>
  <c r="M359" i="1"/>
  <c r="N359" i="1" s="1"/>
  <c r="J359" i="1"/>
  <c r="K359" i="1" s="1"/>
  <c r="H359" i="1"/>
  <c r="P358" i="1"/>
  <c r="Q358" i="1" s="1"/>
  <c r="M358" i="1"/>
  <c r="N358" i="1" s="1"/>
  <c r="J358" i="1"/>
  <c r="K358" i="1" s="1"/>
  <c r="H358" i="1"/>
  <c r="P357" i="1"/>
  <c r="Q357" i="1" s="1"/>
  <c r="M357" i="1"/>
  <c r="N357" i="1" s="1"/>
  <c r="J357" i="1"/>
  <c r="K357" i="1" s="1"/>
  <c r="H357" i="1"/>
  <c r="P356" i="1"/>
  <c r="Q356" i="1" s="1"/>
  <c r="M356" i="1"/>
  <c r="N356" i="1" s="1"/>
  <c r="J356" i="1"/>
  <c r="K356" i="1" s="1"/>
  <c r="H356" i="1"/>
  <c r="P355" i="1"/>
  <c r="Q355" i="1" s="1"/>
  <c r="M355" i="1"/>
  <c r="N355" i="1" s="1"/>
  <c r="J355" i="1"/>
  <c r="K355" i="1" s="1"/>
  <c r="H355" i="1"/>
  <c r="P354" i="1"/>
  <c r="Q354" i="1" s="1"/>
  <c r="M354" i="1"/>
  <c r="N354" i="1" s="1"/>
  <c r="J354" i="1"/>
  <c r="K354" i="1" s="1"/>
  <c r="H354" i="1"/>
  <c r="P353" i="1"/>
  <c r="Q353" i="1" s="1"/>
  <c r="N353" i="1"/>
  <c r="M353" i="1"/>
  <c r="J353" i="1"/>
  <c r="K353" i="1" s="1"/>
  <c r="H353" i="1"/>
  <c r="P352" i="1"/>
  <c r="Q352" i="1" s="1"/>
  <c r="M352" i="1"/>
  <c r="N352" i="1" s="1"/>
  <c r="J352" i="1"/>
  <c r="K352" i="1" s="1"/>
  <c r="H352" i="1"/>
  <c r="P351" i="1"/>
  <c r="Q351" i="1" s="1"/>
  <c r="M351" i="1"/>
  <c r="N351" i="1" s="1"/>
  <c r="K351" i="1"/>
  <c r="J351" i="1"/>
  <c r="H351" i="1"/>
  <c r="P350" i="1"/>
  <c r="Q350" i="1" s="1"/>
  <c r="M350" i="1"/>
  <c r="N350" i="1" s="1"/>
  <c r="J350" i="1"/>
  <c r="K350" i="1" s="1"/>
  <c r="H350" i="1"/>
  <c r="P349" i="1"/>
  <c r="Q349" i="1" s="1"/>
  <c r="M349" i="1"/>
  <c r="N349" i="1" s="1"/>
  <c r="J349" i="1"/>
  <c r="K349" i="1" s="1"/>
  <c r="H349" i="1"/>
  <c r="P348" i="1"/>
  <c r="Q348" i="1" s="1"/>
  <c r="M348" i="1"/>
  <c r="N348" i="1" s="1"/>
  <c r="J348" i="1"/>
  <c r="K348" i="1" s="1"/>
  <c r="H348" i="1"/>
  <c r="P347" i="1"/>
  <c r="Q347" i="1" s="1"/>
  <c r="M347" i="1"/>
  <c r="N347" i="1" s="1"/>
  <c r="J347" i="1"/>
  <c r="K347" i="1" s="1"/>
  <c r="H347" i="1"/>
  <c r="P346" i="1"/>
  <c r="Q346" i="1" s="1"/>
  <c r="M346" i="1"/>
  <c r="N346" i="1" s="1"/>
  <c r="J346" i="1"/>
  <c r="K346" i="1" s="1"/>
  <c r="H346" i="1"/>
  <c r="P345" i="1"/>
  <c r="Q345" i="1" s="1"/>
  <c r="M345" i="1"/>
  <c r="N345" i="1" s="1"/>
  <c r="J345" i="1"/>
  <c r="K345" i="1" s="1"/>
  <c r="H345" i="1"/>
  <c r="P344" i="1"/>
  <c r="Q344" i="1" s="1"/>
  <c r="M344" i="1"/>
  <c r="N344" i="1" s="1"/>
  <c r="J344" i="1"/>
  <c r="K344" i="1" s="1"/>
  <c r="H344" i="1"/>
  <c r="P343" i="1"/>
  <c r="Q343" i="1" s="1"/>
  <c r="M343" i="1"/>
  <c r="N343" i="1" s="1"/>
  <c r="J343" i="1"/>
  <c r="K343" i="1" s="1"/>
  <c r="H343" i="1"/>
  <c r="P342" i="1"/>
  <c r="Q342" i="1" s="1"/>
  <c r="M342" i="1"/>
  <c r="N342" i="1" s="1"/>
  <c r="J342" i="1"/>
  <c r="K342" i="1" s="1"/>
  <c r="H342" i="1"/>
  <c r="P341" i="1"/>
  <c r="Q341" i="1" s="1"/>
  <c r="M341" i="1"/>
  <c r="N341" i="1" s="1"/>
  <c r="J341" i="1"/>
  <c r="K341" i="1" s="1"/>
  <c r="H341" i="1"/>
  <c r="Q340" i="1"/>
  <c r="P340" i="1"/>
  <c r="M340" i="1"/>
  <c r="N340" i="1" s="1"/>
  <c r="J340" i="1"/>
  <c r="K340" i="1" s="1"/>
  <c r="H340" i="1"/>
  <c r="P339" i="1"/>
  <c r="Q339" i="1" s="1"/>
  <c r="M339" i="1"/>
  <c r="N339" i="1" s="1"/>
  <c r="J339" i="1"/>
  <c r="K339" i="1" s="1"/>
  <c r="H339" i="1"/>
  <c r="P338" i="1"/>
  <c r="Q338" i="1" s="1"/>
  <c r="M338" i="1"/>
  <c r="N338" i="1" s="1"/>
  <c r="J338" i="1"/>
  <c r="K338" i="1" s="1"/>
  <c r="H338" i="1"/>
  <c r="P337" i="1"/>
  <c r="Q337" i="1" s="1"/>
  <c r="M337" i="1"/>
  <c r="N337" i="1" s="1"/>
  <c r="J337" i="1"/>
  <c r="K337" i="1" s="1"/>
  <c r="H337" i="1"/>
  <c r="P336" i="1"/>
  <c r="Q336" i="1" s="1"/>
  <c r="M336" i="1"/>
  <c r="N336" i="1" s="1"/>
  <c r="J336" i="1"/>
  <c r="K336" i="1" s="1"/>
  <c r="H336" i="1"/>
  <c r="P335" i="1"/>
  <c r="Q335" i="1" s="1"/>
  <c r="M335" i="1"/>
  <c r="N335" i="1" s="1"/>
  <c r="J335" i="1"/>
  <c r="K335" i="1" s="1"/>
  <c r="H335" i="1"/>
  <c r="P334" i="1"/>
  <c r="Q334" i="1" s="1"/>
  <c r="M334" i="1"/>
  <c r="N334" i="1" s="1"/>
  <c r="J334" i="1"/>
  <c r="K334" i="1" s="1"/>
  <c r="H334" i="1"/>
  <c r="P333" i="1"/>
  <c r="Q333" i="1" s="1"/>
  <c r="M333" i="1"/>
  <c r="N333" i="1" s="1"/>
  <c r="J333" i="1"/>
  <c r="K333" i="1" s="1"/>
  <c r="H333" i="1"/>
  <c r="P332" i="1"/>
  <c r="Q332" i="1" s="1"/>
  <c r="M332" i="1"/>
  <c r="N332" i="1" s="1"/>
  <c r="J332" i="1"/>
  <c r="K332" i="1" s="1"/>
  <c r="H332" i="1"/>
  <c r="P331" i="1"/>
  <c r="Q331" i="1" s="1"/>
  <c r="M331" i="1"/>
  <c r="N331" i="1" s="1"/>
  <c r="J331" i="1"/>
  <c r="K331" i="1" s="1"/>
  <c r="H331" i="1"/>
  <c r="P330" i="1"/>
  <c r="Q330" i="1" s="1"/>
  <c r="M330" i="1"/>
  <c r="N330" i="1" s="1"/>
  <c r="J330" i="1"/>
  <c r="K330" i="1" s="1"/>
  <c r="H330" i="1"/>
  <c r="P329" i="1"/>
  <c r="Q329" i="1" s="1"/>
  <c r="M329" i="1"/>
  <c r="N329" i="1" s="1"/>
  <c r="J329" i="1"/>
  <c r="K329" i="1" s="1"/>
  <c r="H329" i="1"/>
  <c r="P328" i="1"/>
  <c r="Q328" i="1" s="1"/>
  <c r="M328" i="1"/>
  <c r="N328" i="1" s="1"/>
  <c r="J328" i="1"/>
  <c r="K328" i="1" s="1"/>
  <c r="H328" i="1"/>
  <c r="P327" i="1"/>
  <c r="Q327" i="1" s="1"/>
  <c r="N327" i="1"/>
  <c r="M327" i="1"/>
  <c r="J327" i="1"/>
  <c r="K327" i="1" s="1"/>
  <c r="H327" i="1"/>
  <c r="P326" i="1"/>
  <c r="Q326" i="1" s="1"/>
  <c r="M326" i="1"/>
  <c r="N326" i="1" s="1"/>
  <c r="J326" i="1"/>
  <c r="K326" i="1" s="1"/>
  <c r="H326" i="1"/>
  <c r="P325" i="1"/>
  <c r="Q325" i="1" s="1"/>
  <c r="M325" i="1"/>
  <c r="N325" i="1" s="1"/>
  <c r="J325" i="1"/>
  <c r="K325" i="1" s="1"/>
  <c r="H325" i="1"/>
  <c r="P324" i="1"/>
  <c r="Q324" i="1" s="1"/>
  <c r="M324" i="1"/>
  <c r="N324" i="1" s="1"/>
  <c r="J324" i="1"/>
  <c r="K324" i="1" s="1"/>
  <c r="H324" i="1"/>
  <c r="P323" i="1"/>
  <c r="Q323" i="1" s="1"/>
  <c r="M323" i="1"/>
  <c r="N323" i="1" s="1"/>
  <c r="J323" i="1"/>
  <c r="K323" i="1" s="1"/>
  <c r="H323" i="1"/>
  <c r="P322" i="1"/>
  <c r="Q322" i="1" s="1"/>
  <c r="M322" i="1"/>
  <c r="N322" i="1" s="1"/>
  <c r="J322" i="1"/>
  <c r="K322" i="1" s="1"/>
  <c r="H322" i="1"/>
  <c r="P321" i="1"/>
  <c r="Q321" i="1" s="1"/>
  <c r="M321" i="1"/>
  <c r="N321" i="1" s="1"/>
  <c r="J321" i="1"/>
  <c r="K321" i="1" s="1"/>
  <c r="H321" i="1"/>
  <c r="P320" i="1"/>
  <c r="Q320" i="1" s="1"/>
  <c r="M320" i="1"/>
  <c r="N320" i="1" s="1"/>
  <c r="J320" i="1"/>
  <c r="K320" i="1" s="1"/>
  <c r="H320" i="1"/>
  <c r="P319" i="1"/>
  <c r="Q319" i="1" s="1"/>
  <c r="M319" i="1"/>
  <c r="N319" i="1" s="1"/>
  <c r="J319" i="1"/>
  <c r="K319" i="1" s="1"/>
  <c r="H319" i="1"/>
  <c r="P318" i="1"/>
  <c r="Q318" i="1" s="1"/>
  <c r="M318" i="1"/>
  <c r="N318" i="1" s="1"/>
  <c r="J318" i="1"/>
  <c r="K318" i="1" s="1"/>
  <c r="H318" i="1"/>
  <c r="P317" i="1"/>
  <c r="Q317" i="1" s="1"/>
  <c r="M317" i="1"/>
  <c r="N317" i="1" s="1"/>
  <c r="J317" i="1"/>
  <c r="K317" i="1" s="1"/>
  <c r="H317" i="1"/>
  <c r="P316" i="1"/>
  <c r="Q316" i="1" s="1"/>
  <c r="M316" i="1"/>
  <c r="N316" i="1" s="1"/>
  <c r="J316" i="1"/>
  <c r="K316" i="1" s="1"/>
  <c r="H316" i="1"/>
  <c r="P315" i="1"/>
  <c r="Q315" i="1" s="1"/>
  <c r="M315" i="1"/>
  <c r="N315" i="1" s="1"/>
  <c r="J315" i="1"/>
  <c r="K315" i="1" s="1"/>
  <c r="H315" i="1"/>
  <c r="P314" i="1"/>
  <c r="Q314" i="1" s="1"/>
  <c r="M314" i="1"/>
  <c r="N314" i="1" s="1"/>
  <c r="J314" i="1"/>
  <c r="K314" i="1" s="1"/>
  <c r="H314" i="1"/>
  <c r="P313" i="1"/>
  <c r="Q313" i="1" s="1"/>
  <c r="M313" i="1"/>
  <c r="N313" i="1" s="1"/>
  <c r="K313" i="1"/>
  <c r="J313" i="1"/>
  <c r="H313" i="1"/>
  <c r="P312" i="1"/>
  <c r="Q312" i="1" s="1"/>
  <c r="M312" i="1"/>
  <c r="N312" i="1" s="1"/>
  <c r="J312" i="1"/>
  <c r="K312" i="1" s="1"/>
  <c r="H312" i="1"/>
  <c r="P311" i="1"/>
  <c r="Q311" i="1" s="1"/>
  <c r="M311" i="1"/>
  <c r="N311" i="1" s="1"/>
  <c r="J311" i="1"/>
  <c r="K311" i="1" s="1"/>
  <c r="H311" i="1"/>
  <c r="P310" i="1"/>
  <c r="Q310" i="1" s="1"/>
  <c r="M310" i="1"/>
  <c r="N310" i="1" s="1"/>
  <c r="J310" i="1"/>
  <c r="K310" i="1" s="1"/>
  <c r="H310" i="1"/>
  <c r="P309" i="1"/>
  <c r="Q309" i="1" s="1"/>
  <c r="M309" i="1"/>
  <c r="N309" i="1" s="1"/>
  <c r="J309" i="1"/>
  <c r="K309" i="1" s="1"/>
  <c r="H309" i="1"/>
  <c r="P308" i="1"/>
  <c r="Q308" i="1" s="1"/>
  <c r="M308" i="1"/>
  <c r="N308" i="1" s="1"/>
  <c r="J308" i="1"/>
  <c r="K308" i="1" s="1"/>
  <c r="H308" i="1"/>
  <c r="P307" i="1"/>
  <c r="Q307" i="1" s="1"/>
  <c r="M307" i="1"/>
  <c r="N307" i="1" s="1"/>
  <c r="J307" i="1"/>
  <c r="K307" i="1" s="1"/>
  <c r="H307" i="1"/>
  <c r="P306" i="1"/>
  <c r="Q306" i="1" s="1"/>
  <c r="M306" i="1"/>
  <c r="N306" i="1" s="1"/>
  <c r="J306" i="1"/>
  <c r="K306" i="1" s="1"/>
  <c r="H306" i="1"/>
  <c r="P305" i="1"/>
  <c r="Q305" i="1" s="1"/>
  <c r="M305" i="1"/>
  <c r="N305" i="1" s="1"/>
  <c r="J305" i="1"/>
  <c r="K305" i="1" s="1"/>
  <c r="H305" i="1"/>
  <c r="P304" i="1"/>
  <c r="Q304" i="1" s="1"/>
  <c r="M304" i="1"/>
  <c r="N304" i="1" s="1"/>
  <c r="J304" i="1"/>
  <c r="K304" i="1" s="1"/>
  <c r="H304" i="1"/>
  <c r="P303" i="1"/>
  <c r="Q303" i="1" s="1"/>
  <c r="M303" i="1"/>
  <c r="N303" i="1" s="1"/>
  <c r="J303" i="1"/>
  <c r="K303" i="1" s="1"/>
  <c r="H303" i="1"/>
  <c r="P302" i="1"/>
  <c r="Q302" i="1" s="1"/>
  <c r="M302" i="1"/>
  <c r="N302" i="1" s="1"/>
  <c r="J302" i="1"/>
  <c r="K302" i="1" s="1"/>
  <c r="H302" i="1"/>
  <c r="P301" i="1"/>
  <c r="Q301" i="1" s="1"/>
  <c r="M301" i="1"/>
  <c r="N301" i="1" s="1"/>
  <c r="J301" i="1"/>
  <c r="K301" i="1" s="1"/>
  <c r="H301" i="1"/>
  <c r="P300" i="1"/>
  <c r="Q300" i="1" s="1"/>
  <c r="M300" i="1"/>
  <c r="N300" i="1" s="1"/>
  <c r="J300" i="1"/>
  <c r="K300" i="1" s="1"/>
  <c r="H300" i="1"/>
  <c r="P299" i="1"/>
  <c r="Q299" i="1" s="1"/>
  <c r="M299" i="1"/>
  <c r="N299" i="1" s="1"/>
  <c r="J299" i="1"/>
  <c r="K299" i="1" s="1"/>
  <c r="H299" i="1"/>
  <c r="P298" i="1"/>
  <c r="Q298" i="1" s="1"/>
  <c r="M298" i="1"/>
  <c r="N298" i="1" s="1"/>
  <c r="J298" i="1"/>
  <c r="K298" i="1" s="1"/>
  <c r="H298" i="1"/>
  <c r="P297" i="1"/>
  <c r="Q297" i="1" s="1"/>
  <c r="M297" i="1"/>
  <c r="N297" i="1" s="1"/>
  <c r="J297" i="1"/>
  <c r="K297" i="1" s="1"/>
  <c r="H297" i="1"/>
  <c r="P296" i="1"/>
  <c r="Q296" i="1" s="1"/>
  <c r="M296" i="1"/>
  <c r="N296" i="1" s="1"/>
  <c r="J296" i="1"/>
  <c r="K296" i="1" s="1"/>
  <c r="H296" i="1"/>
  <c r="P295" i="1"/>
  <c r="Q295" i="1" s="1"/>
  <c r="M295" i="1"/>
  <c r="N295" i="1" s="1"/>
  <c r="J295" i="1"/>
  <c r="K295" i="1" s="1"/>
  <c r="H295" i="1"/>
  <c r="P294" i="1"/>
  <c r="Q294" i="1" s="1"/>
  <c r="N294" i="1"/>
  <c r="M294" i="1"/>
  <c r="J294" i="1"/>
  <c r="K294" i="1" s="1"/>
  <c r="H294" i="1"/>
  <c r="P293" i="1"/>
  <c r="Q293" i="1" s="1"/>
  <c r="M293" i="1"/>
  <c r="N293" i="1" s="1"/>
  <c r="J293" i="1"/>
  <c r="K293" i="1" s="1"/>
  <c r="H293" i="1"/>
  <c r="Q292" i="1"/>
  <c r="P292" i="1"/>
  <c r="M292" i="1"/>
  <c r="N292" i="1" s="1"/>
  <c r="K292" i="1"/>
  <c r="J292" i="1"/>
  <c r="H292" i="1"/>
  <c r="P291" i="1"/>
  <c r="Q291" i="1" s="1"/>
  <c r="N291" i="1"/>
  <c r="M291" i="1"/>
  <c r="J291" i="1"/>
  <c r="K291" i="1" s="1"/>
  <c r="H291" i="1"/>
  <c r="P290" i="1"/>
  <c r="Q290" i="1" s="1"/>
  <c r="M290" i="1"/>
  <c r="N290" i="1" s="1"/>
  <c r="J290" i="1"/>
  <c r="K290" i="1" s="1"/>
  <c r="H290" i="1"/>
  <c r="P289" i="1"/>
  <c r="Q289" i="1" s="1"/>
  <c r="M289" i="1"/>
  <c r="N289" i="1" s="1"/>
  <c r="J289" i="1"/>
  <c r="K289" i="1" s="1"/>
  <c r="H289" i="1"/>
  <c r="Q288" i="1"/>
  <c r="P288" i="1"/>
  <c r="M288" i="1"/>
  <c r="N288" i="1" s="1"/>
  <c r="J288" i="1"/>
  <c r="K288" i="1" s="1"/>
  <c r="H288" i="1"/>
  <c r="P287" i="1"/>
  <c r="Q287" i="1" s="1"/>
  <c r="M287" i="1"/>
  <c r="N287" i="1" s="1"/>
  <c r="J287" i="1"/>
  <c r="K287" i="1" s="1"/>
  <c r="H287" i="1"/>
  <c r="P286" i="1"/>
  <c r="Q286" i="1" s="1"/>
  <c r="M286" i="1"/>
  <c r="N286" i="1" s="1"/>
  <c r="J286" i="1"/>
  <c r="K286" i="1" s="1"/>
  <c r="H286" i="1"/>
  <c r="P285" i="1"/>
  <c r="Q285" i="1" s="1"/>
  <c r="M285" i="1"/>
  <c r="N285" i="1" s="1"/>
  <c r="J285" i="1"/>
  <c r="K285" i="1" s="1"/>
  <c r="H285" i="1"/>
  <c r="P284" i="1"/>
  <c r="Q284" i="1" s="1"/>
  <c r="M284" i="1"/>
  <c r="N284" i="1" s="1"/>
  <c r="J284" i="1"/>
  <c r="K284" i="1" s="1"/>
  <c r="H284" i="1"/>
  <c r="P283" i="1"/>
  <c r="Q283" i="1" s="1"/>
  <c r="M283" i="1"/>
  <c r="N283" i="1" s="1"/>
  <c r="J283" i="1"/>
  <c r="K283" i="1" s="1"/>
  <c r="H283" i="1"/>
  <c r="P282" i="1"/>
  <c r="Q282" i="1" s="1"/>
  <c r="M282" i="1"/>
  <c r="N282" i="1" s="1"/>
  <c r="J282" i="1"/>
  <c r="K282" i="1" s="1"/>
  <c r="H282" i="1"/>
  <c r="P281" i="1"/>
  <c r="Q281" i="1" s="1"/>
  <c r="M281" i="1"/>
  <c r="N281" i="1" s="1"/>
  <c r="J281" i="1"/>
  <c r="K281" i="1" s="1"/>
  <c r="H281" i="1"/>
  <c r="P280" i="1"/>
  <c r="Q280" i="1" s="1"/>
  <c r="M280" i="1"/>
  <c r="N280" i="1" s="1"/>
  <c r="J280" i="1"/>
  <c r="K280" i="1" s="1"/>
  <c r="H280" i="1"/>
  <c r="P279" i="1"/>
  <c r="Q279" i="1" s="1"/>
  <c r="M279" i="1"/>
  <c r="N279" i="1" s="1"/>
  <c r="J279" i="1"/>
  <c r="K279" i="1" s="1"/>
  <c r="H279" i="1"/>
  <c r="P278" i="1"/>
  <c r="Q278" i="1" s="1"/>
  <c r="M278" i="1"/>
  <c r="N278" i="1" s="1"/>
  <c r="J278" i="1"/>
  <c r="K278" i="1" s="1"/>
  <c r="H278" i="1"/>
  <c r="P277" i="1"/>
  <c r="Q277" i="1" s="1"/>
  <c r="M277" i="1"/>
  <c r="N277" i="1" s="1"/>
  <c r="J277" i="1"/>
  <c r="K277" i="1" s="1"/>
  <c r="H277" i="1"/>
  <c r="P276" i="1"/>
  <c r="Q276" i="1" s="1"/>
  <c r="M276" i="1"/>
  <c r="N276" i="1" s="1"/>
  <c r="J276" i="1"/>
  <c r="K276" i="1" s="1"/>
  <c r="H276" i="1"/>
  <c r="P275" i="1"/>
  <c r="Q275" i="1" s="1"/>
  <c r="M275" i="1"/>
  <c r="N275" i="1" s="1"/>
  <c r="J275" i="1"/>
  <c r="K275" i="1" s="1"/>
  <c r="H275" i="1"/>
  <c r="P274" i="1"/>
  <c r="Q274" i="1" s="1"/>
  <c r="M274" i="1"/>
  <c r="N274" i="1" s="1"/>
  <c r="J274" i="1"/>
  <c r="K274" i="1" s="1"/>
  <c r="H274" i="1"/>
  <c r="P273" i="1"/>
  <c r="Q273" i="1" s="1"/>
  <c r="M273" i="1"/>
  <c r="N273" i="1" s="1"/>
  <c r="J273" i="1"/>
  <c r="K273" i="1" s="1"/>
  <c r="H273" i="1"/>
  <c r="P272" i="1"/>
  <c r="Q272" i="1" s="1"/>
  <c r="M272" i="1"/>
  <c r="N272" i="1" s="1"/>
  <c r="J272" i="1"/>
  <c r="K272" i="1" s="1"/>
  <c r="H272" i="1"/>
  <c r="P271" i="1"/>
  <c r="Q271" i="1" s="1"/>
  <c r="M271" i="1"/>
  <c r="N271" i="1" s="1"/>
  <c r="J271" i="1"/>
  <c r="K271" i="1" s="1"/>
  <c r="H271" i="1"/>
  <c r="P270" i="1"/>
  <c r="Q270" i="1" s="1"/>
  <c r="M270" i="1"/>
  <c r="N270" i="1" s="1"/>
  <c r="J270" i="1"/>
  <c r="K270" i="1" s="1"/>
  <c r="H270" i="1"/>
  <c r="P269" i="1"/>
  <c r="Q269" i="1" s="1"/>
  <c r="M269" i="1"/>
  <c r="N269" i="1" s="1"/>
  <c r="J269" i="1"/>
  <c r="K269" i="1" s="1"/>
  <c r="H269" i="1"/>
  <c r="P268" i="1"/>
  <c r="Q268" i="1" s="1"/>
  <c r="M268" i="1"/>
  <c r="N268" i="1" s="1"/>
  <c r="K268" i="1"/>
  <c r="J268" i="1"/>
  <c r="H268" i="1"/>
  <c r="P267" i="1"/>
  <c r="Q267" i="1" s="1"/>
  <c r="M267" i="1"/>
  <c r="N267" i="1" s="1"/>
  <c r="J267" i="1"/>
  <c r="K267" i="1" s="1"/>
  <c r="H267" i="1"/>
  <c r="P266" i="1"/>
  <c r="Q266" i="1" s="1"/>
  <c r="M266" i="1"/>
  <c r="N266" i="1" s="1"/>
  <c r="J266" i="1"/>
  <c r="K266" i="1" s="1"/>
  <c r="H266" i="1"/>
  <c r="P265" i="1"/>
  <c r="Q265" i="1" s="1"/>
  <c r="M265" i="1"/>
  <c r="N265" i="1" s="1"/>
  <c r="J265" i="1"/>
  <c r="K265" i="1" s="1"/>
  <c r="H265" i="1"/>
  <c r="P264" i="1"/>
  <c r="Q264" i="1" s="1"/>
  <c r="M264" i="1"/>
  <c r="N264" i="1" s="1"/>
  <c r="J264" i="1"/>
  <c r="K264" i="1" s="1"/>
  <c r="H264" i="1"/>
  <c r="P263" i="1"/>
  <c r="Q263" i="1" s="1"/>
  <c r="M263" i="1"/>
  <c r="N263" i="1" s="1"/>
  <c r="J263" i="1"/>
  <c r="K263" i="1" s="1"/>
  <c r="H263" i="1"/>
  <c r="P262" i="1"/>
  <c r="Q262" i="1" s="1"/>
  <c r="M262" i="1"/>
  <c r="N262" i="1" s="1"/>
  <c r="J262" i="1"/>
  <c r="K262" i="1" s="1"/>
  <c r="H262" i="1"/>
  <c r="P261" i="1"/>
  <c r="Q261" i="1" s="1"/>
  <c r="M261" i="1"/>
  <c r="N261" i="1" s="1"/>
  <c r="J261" i="1"/>
  <c r="K261" i="1" s="1"/>
  <c r="H261" i="1"/>
  <c r="P260" i="1"/>
  <c r="Q260" i="1" s="1"/>
  <c r="M260" i="1"/>
  <c r="N260" i="1" s="1"/>
  <c r="J260" i="1"/>
  <c r="K260" i="1" s="1"/>
  <c r="H260" i="1"/>
  <c r="P259" i="1"/>
  <c r="Q259" i="1" s="1"/>
  <c r="M259" i="1"/>
  <c r="N259" i="1" s="1"/>
  <c r="J259" i="1"/>
  <c r="K259" i="1" s="1"/>
  <c r="H259" i="1"/>
  <c r="P258" i="1"/>
  <c r="Q258" i="1" s="1"/>
  <c r="M258" i="1"/>
  <c r="N258" i="1" s="1"/>
  <c r="J258" i="1"/>
  <c r="K258" i="1" s="1"/>
  <c r="H258" i="1"/>
  <c r="P257" i="1"/>
  <c r="Q257" i="1" s="1"/>
  <c r="M257" i="1"/>
  <c r="N257" i="1" s="1"/>
  <c r="J257" i="1"/>
  <c r="K257" i="1" s="1"/>
  <c r="H257" i="1"/>
  <c r="P256" i="1"/>
  <c r="Q256" i="1" s="1"/>
  <c r="M256" i="1"/>
  <c r="N256" i="1" s="1"/>
  <c r="J256" i="1"/>
  <c r="K256" i="1" s="1"/>
  <c r="H256" i="1"/>
  <c r="P255" i="1"/>
  <c r="Q255" i="1" s="1"/>
  <c r="M255" i="1"/>
  <c r="N255" i="1" s="1"/>
  <c r="J255" i="1"/>
  <c r="K255" i="1" s="1"/>
  <c r="H255" i="1"/>
  <c r="P254" i="1"/>
  <c r="Q254" i="1" s="1"/>
  <c r="M254" i="1"/>
  <c r="N254" i="1" s="1"/>
  <c r="J254" i="1"/>
  <c r="K254" i="1" s="1"/>
  <c r="H254" i="1"/>
  <c r="P253" i="1"/>
  <c r="Q253" i="1" s="1"/>
  <c r="M253" i="1"/>
  <c r="N253" i="1" s="1"/>
  <c r="J253" i="1"/>
  <c r="K253" i="1" s="1"/>
  <c r="H253" i="1"/>
  <c r="P252" i="1"/>
  <c r="Q252" i="1" s="1"/>
  <c r="M252" i="1"/>
  <c r="N252" i="1" s="1"/>
  <c r="J252" i="1"/>
  <c r="K252" i="1" s="1"/>
  <c r="H252" i="1"/>
  <c r="P251" i="1"/>
  <c r="Q251" i="1" s="1"/>
  <c r="M251" i="1"/>
  <c r="N251" i="1" s="1"/>
  <c r="J251" i="1"/>
  <c r="K251" i="1" s="1"/>
  <c r="H251" i="1"/>
  <c r="P250" i="1"/>
  <c r="Q250" i="1" s="1"/>
  <c r="M250" i="1"/>
  <c r="N250" i="1" s="1"/>
  <c r="J250" i="1"/>
  <c r="K250" i="1" s="1"/>
  <c r="H250" i="1"/>
  <c r="P249" i="1"/>
  <c r="Q249" i="1" s="1"/>
  <c r="M249" i="1"/>
  <c r="N249" i="1" s="1"/>
  <c r="J249" i="1"/>
  <c r="K249" i="1" s="1"/>
  <c r="H249" i="1"/>
  <c r="P248" i="1"/>
  <c r="Q248" i="1" s="1"/>
  <c r="M248" i="1"/>
  <c r="N248" i="1" s="1"/>
  <c r="J248" i="1"/>
  <c r="K248" i="1" s="1"/>
  <c r="H248" i="1"/>
  <c r="P247" i="1"/>
  <c r="Q247" i="1" s="1"/>
  <c r="M247" i="1"/>
  <c r="N247" i="1" s="1"/>
  <c r="J247" i="1"/>
  <c r="K247" i="1" s="1"/>
  <c r="H247" i="1"/>
  <c r="P246" i="1"/>
  <c r="Q246" i="1" s="1"/>
  <c r="M246" i="1"/>
  <c r="N246" i="1" s="1"/>
  <c r="J246" i="1"/>
  <c r="K246" i="1" s="1"/>
  <c r="H246" i="1"/>
  <c r="P245" i="1"/>
  <c r="Q245" i="1" s="1"/>
  <c r="M245" i="1"/>
  <c r="N245" i="1" s="1"/>
  <c r="J245" i="1"/>
  <c r="K245" i="1" s="1"/>
  <c r="H245" i="1"/>
  <c r="P244" i="1"/>
  <c r="Q244" i="1" s="1"/>
  <c r="M244" i="1"/>
  <c r="N244" i="1" s="1"/>
  <c r="J244" i="1"/>
  <c r="K244" i="1" s="1"/>
  <c r="H244" i="1"/>
  <c r="P243" i="1"/>
  <c r="Q243" i="1" s="1"/>
  <c r="M243" i="1"/>
  <c r="N243" i="1" s="1"/>
  <c r="J243" i="1"/>
  <c r="K243" i="1" s="1"/>
  <c r="H243" i="1"/>
  <c r="P242" i="1"/>
  <c r="Q242" i="1" s="1"/>
  <c r="M242" i="1"/>
  <c r="N242" i="1" s="1"/>
  <c r="J242" i="1"/>
  <c r="K242" i="1" s="1"/>
  <c r="H242" i="1"/>
  <c r="P241" i="1"/>
  <c r="Q241" i="1" s="1"/>
  <c r="M241" i="1"/>
  <c r="N241" i="1" s="1"/>
  <c r="J241" i="1"/>
  <c r="K241" i="1" s="1"/>
  <c r="H241" i="1"/>
  <c r="P240" i="1"/>
  <c r="Q240" i="1" s="1"/>
  <c r="M240" i="1"/>
  <c r="N240" i="1" s="1"/>
  <c r="J240" i="1"/>
  <c r="K240" i="1" s="1"/>
  <c r="H240" i="1"/>
  <c r="P239" i="1"/>
  <c r="Q239" i="1" s="1"/>
  <c r="M239" i="1"/>
  <c r="N239" i="1" s="1"/>
  <c r="J239" i="1"/>
  <c r="K239" i="1" s="1"/>
  <c r="H239" i="1"/>
  <c r="P238" i="1"/>
  <c r="Q238" i="1" s="1"/>
  <c r="M238" i="1"/>
  <c r="N238" i="1" s="1"/>
  <c r="J238" i="1"/>
  <c r="K238" i="1" s="1"/>
  <c r="H238" i="1"/>
  <c r="P237" i="1"/>
  <c r="Q237" i="1" s="1"/>
  <c r="M237" i="1"/>
  <c r="N237" i="1" s="1"/>
  <c r="J237" i="1"/>
  <c r="K237" i="1" s="1"/>
  <c r="H237" i="1"/>
  <c r="P236" i="1"/>
  <c r="Q236" i="1" s="1"/>
  <c r="M236" i="1"/>
  <c r="N236" i="1" s="1"/>
  <c r="J236" i="1"/>
  <c r="K236" i="1" s="1"/>
  <c r="H236" i="1"/>
  <c r="P235" i="1"/>
  <c r="Q235" i="1" s="1"/>
  <c r="M235" i="1"/>
  <c r="N235" i="1" s="1"/>
  <c r="J235" i="1"/>
  <c r="K235" i="1" s="1"/>
  <c r="H235" i="1"/>
  <c r="P234" i="1"/>
  <c r="Q234" i="1" s="1"/>
  <c r="M234" i="1"/>
  <c r="N234" i="1" s="1"/>
  <c r="J234" i="1"/>
  <c r="K234" i="1" s="1"/>
  <c r="H234" i="1"/>
  <c r="P233" i="1"/>
  <c r="Q233" i="1" s="1"/>
  <c r="M233" i="1"/>
  <c r="N233" i="1" s="1"/>
  <c r="J233" i="1"/>
  <c r="K233" i="1" s="1"/>
  <c r="H233" i="1"/>
  <c r="P232" i="1"/>
  <c r="Q232" i="1" s="1"/>
  <c r="M232" i="1"/>
  <c r="N232" i="1" s="1"/>
  <c r="J232" i="1"/>
  <c r="K232" i="1" s="1"/>
  <c r="H232" i="1"/>
  <c r="P231" i="1"/>
  <c r="Q231" i="1" s="1"/>
  <c r="M231" i="1"/>
  <c r="N231" i="1" s="1"/>
  <c r="J231" i="1"/>
  <c r="K231" i="1" s="1"/>
  <c r="H231" i="1"/>
  <c r="P230" i="1"/>
  <c r="Q230" i="1" s="1"/>
  <c r="M230" i="1"/>
  <c r="N230" i="1" s="1"/>
  <c r="J230" i="1"/>
  <c r="K230" i="1" s="1"/>
  <c r="H230" i="1"/>
  <c r="P229" i="1"/>
  <c r="Q229" i="1" s="1"/>
  <c r="M229" i="1"/>
  <c r="N229" i="1" s="1"/>
  <c r="J229" i="1"/>
  <c r="K229" i="1" s="1"/>
  <c r="H229" i="1"/>
  <c r="P228" i="1"/>
  <c r="Q228" i="1" s="1"/>
  <c r="M228" i="1"/>
  <c r="N228" i="1" s="1"/>
  <c r="J228" i="1"/>
  <c r="K228" i="1" s="1"/>
  <c r="H228" i="1"/>
  <c r="P227" i="1"/>
  <c r="Q227" i="1" s="1"/>
  <c r="M227" i="1"/>
  <c r="N227" i="1" s="1"/>
  <c r="J227" i="1"/>
  <c r="K227" i="1" s="1"/>
  <c r="H227" i="1"/>
  <c r="P226" i="1"/>
  <c r="Q226" i="1" s="1"/>
  <c r="M226" i="1"/>
  <c r="N226" i="1" s="1"/>
  <c r="J226" i="1"/>
  <c r="K226" i="1" s="1"/>
  <c r="H226" i="1"/>
  <c r="P225" i="1"/>
  <c r="Q225" i="1" s="1"/>
  <c r="M225" i="1"/>
  <c r="N225" i="1" s="1"/>
  <c r="J225" i="1"/>
  <c r="K225" i="1" s="1"/>
  <c r="H225" i="1"/>
  <c r="P224" i="1"/>
  <c r="Q224" i="1" s="1"/>
  <c r="M224" i="1"/>
  <c r="N224" i="1" s="1"/>
  <c r="J224" i="1"/>
  <c r="K224" i="1" s="1"/>
  <c r="H224" i="1"/>
  <c r="P223" i="1"/>
  <c r="Q223" i="1" s="1"/>
  <c r="M223" i="1"/>
  <c r="N223" i="1" s="1"/>
  <c r="K223" i="1"/>
  <c r="J223" i="1"/>
  <c r="H223" i="1"/>
  <c r="P222" i="1"/>
  <c r="Q222" i="1" s="1"/>
  <c r="M222" i="1"/>
  <c r="N222" i="1" s="1"/>
  <c r="J222" i="1"/>
  <c r="K222" i="1" s="1"/>
  <c r="H222" i="1"/>
  <c r="P221" i="1"/>
  <c r="Q221" i="1" s="1"/>
  <c r="M221" i="1"/>
  <c r="N221" i="1" s="1"/>
  <c r="J221" i="1"/>
  <c r="K221" i="1" s="1"/>
  <c r="H221" i="1"/>
  <c r="P220" i="1"/>
  <c r="Q220" i="1" s="1"/>
  <c r="M220" i="1"/>
  <c r="N220" i="1" s="1"/>
  <c r="J220" i="1"/>
  <c r="K220" i="1" s="1"/>
  <c r="H220" i="1"/>
  <c r="P219" i="1"/>
  <c r="Q219" i="1" s="1"/>
  <c r="M219" i="1"/>
  <c r="N219" i="1" s="1"/>
  <c r="J219" i="1"/>
  <c r="K219" i="1" s="1"/>
  <c r="H219" i="1"/>
  <c r="P218" i="1"/>
  <c r="Q218" i="1" s="1"/>
  <c r="M218" i="1"/>
  <c r="N218" i="1" s="1"/>
  <c r="J218" i="1"/>
  <c r="K218" i="1" s="1"/>
  <c r="H218" i="1"/>
  <c r="P217" i="1"/>
  <c r="Q217" i="1" s="1"/>
  <c r="M217" i="1"/>
  <c r="N217" i="1" s="1"/>
  <c r="J217" i="1"/>
  <c r="K217" i="1" s="1"/>
  <c r="H217" i="1"/>
  <c r="P216" i="1"/>
  <c r="Q216" i="1" s="1"/>
  <c r="M216" i="1"/>
  <c r="N216" i="1" s="1"/>
  <c r="J216" i="1"/>
  <c r="K216" i="1" s="1"/>
  <c r="H216" i="1"/>
  <c r="P215" i="1"/>
  <c r="Q215" i="1" s="1"/>
  <c r="M215" i="1"/>
  <c r="N215" i="1" s="1"/>
  <c r="J215" i="1"/>
  <c r="K215" i="1" s="1"/>
  <c r="H215" i="1"/>
  <c r="P214" i="1"/>
  <c r="Q214" i="1" s="1"/>
  <c r="M214" i="1"/>
  <c r="N214" i="1" s="1"/>
  <c r="J214" i="1"/>
  <c r="K214" i="1" s="1"/>
  <c r="H214" i="1"/>
  <c r="P213" i="1"/>
  <c r="Q213" i="1" s="1"/>
  <c r="M213" i="1"/>
  <c r="N213" i="1" s="1"/>
  <c r="J213" i="1"/>
  <c r="K213" i="1" s="1"/>
  <c r="H213" i="1"/>
  <c r="P212" i="1"/>
  <c r="Q212" i="1" s="1"/>
  <c r="M212" i="1"/>
  <c r="N212" i="1" s="1"/>
  <c r="K212" i="1"/>
  <c r="J212" i="1"/>
  <c r="H212" i="1"/>
  <c r="P211" i="1"/>
  <c r="Q211" i="1" s="1"/>
  <c r="M211" i="1"/>
  <c r="N211" i="1" s="1"/>
  <c r="J211" i="1"/>
  <c r="K211" i="1" s="1"/>
  <c r="H211" i="1"/>
  <c r="P210" i="1"/>
  <c r="Q210" i="1" s="1"/>
  <c r="M210" i="1"/>
  <c r="N210" i="1" s="1"/>
  <c r="J210" i="1"/>
  <c r="K210" i="1" s="1"/>
  <c r="H210" i="1"/>
  <c r="P209" i="1"/>
  <c r="Q209" i="1" s="1"/>
  <c r="M209" i="1"/>
  <c r="N209" i="1" s="1"/>
  <c r="J209" i="1"/>
  <c r="K209" i="1" s="1"/>
  <c r="H209" i="1"/>
  <c r="P208" i="1"/>
  <c r="Q208" i="1" s="1"/>
  <c r="M208" i="1"/>
  <c r="N208" i="1" s="1"/>
  <c r="J208" i="1"/>
  <c r="K208" i="1" s="1"/>
  <c r="H208" i="1"/>
  <c r="P207" i="1"/>
  <c r="Q207" i="1" s="1"/>
  <c r="M207" i="1"/>
  <c r="N207" i="1" s="1"/>
  <c r="J207" i="1"/>
  <c r="K207" i="1" s="1"/>
  <c r="H207" i="1"/>
  <c r="P206" i="1"/>
  <c r="Q206" i="1" s="1"/>
  <c r="M206" i="1"/>
  <c r="N206" i="1" s="1"/>
  <c r="J206" i="1"/>
  <c r="K206" i="1" s="1"/>
  <c r="H206" i="1"/>
  <c r="P205" i="1"/>
  <c r="Q205" i="1" s="1"/>
  <c r="M205" i="1"/>
  <c r="N205" i="1" s="1"/>
  <c r="J205" i="1"/>
  <c r="K205" i="1" s="1"/>
  <c r="H205" i="1"/>
  <c r="P204" i="1"/>
  <c r="Q204" i="1" s="1"/>
  <c r="M204" i="1"/>
  <c r="N204" i="1" s="1"/>
  <c r="J204" i="1"/>
  <c r="K204" i="1" s="1"/>
  <c r="H204" i="1"/>
  <c r="P203" i="1"/>
  <c r="Q203" i="1" s="1"/>
  <c r="M203" i="1"/>
  <c r="N203" i="1" s="1"/>
  <c r="J203" i="1"/>
  <c r="K203" i="1" s="1"/>
  <c r="H203" i="1"/>
  <c r="P202" i="1"/>
  <c r="Q202" i="1" s="1"/>
  <c r="M202" i="1"/>
  <c r="N202" i="1" s="1"/>
  <c r="J202" i="1"/>
  <c r="K202" i="1" s="1"/>
  <c r="H202" i="1"/>
  <c r="P201" i="1"/>
  <c r="Q201" i="1" s="1"/>
  <c r="M201" i="1"/>
  <c r="N201" i="1" s="1"/>
  <c r="J201" i="1"/>
  <c r="K201" i="1" s="1"/>
  <c r="H201" i="1"/>
  <c r="P200" i="1"/>
  <c r="Q200" i="1" s="1"/>
  <c r="M200" i="1"/>
  <c r="N200" i="1" s="1"/>
  <c r="J200" i="1"/>
  <c r="K200" i="1" s="1"/>
  <c r="H200" i="1"/>
  <c r="P199" i="1"/>
  <c r="Q199" i="1" s="1"/>
  <c r="M199" i="1"/>
  <c r="N199" i="1" s="1"/>
  <c r="J199" i="1"/>
  <c r="K199" i="1" s="1"/>
  <c r="H199" i="1"/>
  <c r="P198" i="1"/>
  <c r="Q198" i="1" s="1"/>
  <c r="M198" i="1"/>
  <c r="N198" i="1" s="1"/>
  <c r="J198" i="1"/>
  <c r="K198" i="1" s="1"/>
  <c r="H198" i="1"/>
  <c r="P197" i="1"/>
  <c r="Q197" i="1" s="1"/>
  <c r="M197" i="1"/>
  <c r="N197" i="1" s="1"/>
  <c r="J197" i="1"/>
  <c r="K197" i="1" s="1"/>
  <c r="H197" i="1"/>
  <c r="P196" i="1"/>
  <c r="Q196" i="1" s="1"/>
  <c r="M196" i="1"/>
  <c r="N196" i="1" s="1"/>
  <c r="J196" i="1"/>
  <c r="K196" i="1" s="1"/>
  <c r="H196" i="1"/>
  <c r="P195" i="1"/>
  <c r="Q195" i="1" s="1"/>
  <c r="M195" i="1"/>
  <c r="N195" i="1" s="1"/>
  <c r="J195" i="1"/>
  <c r="K195" i="1" s="1"/>
  <c r="H195" i="1"/>
  <c r="P194" i="1"/>
  <c r="Q194" i="1" s="1"/>
  <c r="M194" i="1"/>
  <c r="N194" i="1" s="1"/>
  <c r="J194" i="1"/>
  <c r="K194" i="1" s="1"/>
  <c r="H194" i="1"/>
  <c r="P193" i="1"/>
  <c r="Q193" i="1" s="1"/>
  <c r="M193" i="1"/>
  <c r="N193" i="1" s="1"/>
  <c r="K193" i="1"/>
  <c r="J193" i="1"/>
  <c r="H193" i="1"/>
  <c r="P192" i="1"/>
  <c r="Q192" i="1" s="1"/>
  <c r="M192" i="1"/>
  <c r="N192" i="1" s="1"/>
  <c r="J192" i="1"/>
  <c r="K192" i="1" s="1"/>
  <c r="H192" i="1"/>
  <c r="P191" i="1"/>
  <c r="Q191" i="1" s="1"/>
  <c r="M191" i="1"/>
  <c r="N191" i="1" s="1"/>
  <c r="J191" i="1"/>
  <c r="K191" i="1" s="1"/>
  <c r="H191" i="1"/>
  <c r="P190" i="1"/>
  <c r="Q190" i="1" s="1"/>
  <c r="M190" i="1"/>
  <c r="N190" i="1" s="1"/>
  <c r="J190" i="1"/>
  <c r="K190" i="1" s="1"/>
  <c r="H190" i="1"/>
  <c r="P189" i="1"/>
  <c r="Q189" i="1" s="1"/>
  <c r="M189" i="1"/>
  <c r="N189" i="1" s="1"/>
  <c r="J189" i="1"/>
  <c r="K189" i="1" s="1"/>
  <c r="H189" i="1"/>
  <c r="P188" i="1"/>
  <c r="Q188" i="1" s="1"/>
  <c r="M188" i="1"/>
  <c r="N188" i="1" s="1"/>
  <c r="J188" i="1"/>
  <c r="K188" i="1" s="1"/>
  <c r="H188" i="1"/>
  <c r="Q187" i="1"/>
  <c r="P187" i="1"/>
  <c r="M187" i="1"/>
  <c r="N187" i="1" s="1"/>
  <c r="J187" i="1"/>
  <c r="K187" i="1" s="1"/>
  <c r="H187" i="1"/>
  <c r="P186" i="1"/>
  <c r="Q186" i="1" s="1"/>
  <c r="M186" i="1"/>
  <c r="N186" i="1" s="1"/>
  <c r="J186" i="1"/>
  <c r="K186" i="1" s="1"/>
  <c r="H186" i="1"/>
  <c r="P185" i="1"/>
  <c r="Q185" i="1" s="1"/>
  <c r="M185" i="1"/>
  <c r="N185" i="1" s="1"/>
  <c r="J185" i="1"/>
  <c r="K185" i="1" s="1"/>
  <c r="H185" i="1"/>
  <c r="P184" i="1"/>
  <c r="Q184" i="1" s="1"/>
  <c r="M184" i="1"/>
  <c r="N184" i="1" s="1"/>
  <c r="J184" i="1"/>
  <c r="K184" i="1" s="1"/>
  <c r="H184" i="1"/>
  <c r="P183" i="1"/>
  <c r="Q183" i="1" s="1"/>
  <c r="M183" i="1"/>
  <c r="N183" i="1" s="1"/>
  <c r="J183" i="1"/>
  <c r="K183" i="1" s="1"/>
  <c r="H183" i="1"/>
  <c r="P182" i="1"/>
  <c r="Q182" i="1" s="1"/>
  <c r="M182" i="1"/>
  <c r="N182" i="1" s="1"/>
  <c r="J182" i="1"/>
  <c r="K182" i="1" s="1"/>
  <c r="H182" i="1"/>
  <c r="P181" i="1"/>
  <c r="Q181" i="1" s="1"/>
  <c r="M181" i="1"/>
  <c r="N181" i="1" s="1"/>
  <c r="J181" i="1"/>
  <c r="K181" i="1" s="1"/>
  <c r="H181" i="1"/>
  <c r="P180" i="1"/>
  <c r="Q180" i="1" s="1"/>
  <c r="M180" i="1"/>
  <c r="N180" i="1" s="1"/>
  <c r="K180" i="1"/>
  <c r="J180" i="1"/>
  <c r="H180" i="1"/>
  <c r="P179" i="1"/>
  <c r="Q179" i="1" s="1"/>
  <c r="M179" i="1"/>
  <c r="N179" i="1" s="1"/>
  <c r="J179" i="1"/>
  <c r="K179" i="1" s="1"/>
  <c r="H179" i="1"/>
  <c r="P178" i="1"/>
  <c r="Q178" i="1" s="1"/>
  <c r="M178" i="1"/>
  <c r="N178" i="1" s="1"/>
  <c r="J178" i="1"/>
  <c r="K178" i="1" s="1"/>
  <c r="H178" i="1"/>
  <c r="P177" i="1"/>
  <c r="Q177" i="1" s="1"/>
  <c r="M177" i="1"/>
  <c r="N177" i="1" s="1"/>
  <c r="J177" i="1"/>
  <c r="K177" i="1" s="1"/>
  <c r="H177" i="1"/>
  <c r="P176" i="1"/>
  <c r="Q176" i="1" s="1"/>
  <c r="M176" i="1"/>
  <c r="N176" i="1" s="1"/>
  <c r="J176" i="1"/>
  <c r="K176" i="1" s="1"/>
  <c r="H176" i="1"/>
  <c r="P175" i="1"/>
  <c r="Q175" i="1" s="1"/>
  <c r="M175" i="1"/>
  <c r="N175" i="1" s="1"/>
  <c r="J175" i="1"/>
  <c r="K175" i="1" s="1"/>
  <c r="H175" i="1"/>
  <c r="P174" i="1"/>
  <c r="Q174" i="1" s="1"/>
  <c r="M174" i="1"/>
  <c r="N174" i="1" s="1"/>
  <c r="J174" i="1"/>
  <c r="K174" i="1" s="1"/>
  <c r="H174" i="1"/>
  <c r="P173" i="1"/>
  <c r="Q173" i="1" s="1"/>
  <c r="M173" i="1"/>
  <c r="N173" i="1" s="1"/>
  <c r="J173" i="1"/>
  <c r="K173" i="1" s="1"/>
  <c r="H173" i="1"/>
  <c r="P172" i="1"/>
  <c r="Q172" i="1" s="1"/>
  <c r="M172" i="1"/>
  <c r="N172" i="1" s="1"/>
  <c r="J172" i="1"/>
  <c r="K172" i="1" s="1"/>
  <c r="H172" i="1"/>
  <c r="P171" i="1"/>
  <c r="Q171" i="1" s="1"/>
  <c r="M171" i="1"/>
  <c r="N171" i="1" s="1"/>
  <c r="J171" i="1"/>
  <c r="K171" i="1" s="1"/>
  <c r="H171" i="1"/>
  <c r="P170" i="1"/>
  <c r="Q170" i="1" s="1"/>
  <c r="M170" i="1"/>
  <c r="N170" i="1" s="1"/>
  <c r="J170" i="1"/>
  <c r="K170" i="1" s="1"/>
  <c r="H170" i="1"/>
  <c r="P169" i="1"/>
  <c r="Q169" i="1" s="1"/>
  <c r="M169" i="1"/>
  <c r="N169" i="1" s="1"/>
  <c r="J169" i="1"/>
  <c r="K169" i="1" s="1"/>
  <c r="H169" i="1"/>
  <c r="P168" i="1"/>
  <c r="Q168" i="1" s="1"/>
  <c r="M168" i="1"/>
  <c r="N168" i="1" s="1"/>
  <c r="J168" i="1"/>
  <c r="K168" i="1" s="1"/>
  <c r="H168" i="1"/>
  <c r="P167" i="1"/>
  <c r="Q167" i="1" s="1"/>
  <c r="M167" i="1"/>
  <c r="N167" i="1" s="1"/>
  <c r="J167" i="1"/>
  <c r="K167" i="1" s="1"/>
  <c r="H167" i="1"/>
  <c r="P166" i="1"/>
  <c r="Q166" i="1" s="1"/>
  <c r="M166" i="1"/>
  <c r="N166" i="1" s="1"/>
  <c r="J166" i="1"/>
  <c r="K166" i="1" s="1"/>
  <c r="H166" i="1"/>
  <c r="P165" i="1"/>
  <c r="Q165" i="1" s="1"/>
  <c r="M165" i="1"/>
  <c r="N165" i="1" s="1"/>
  <c r="J165" i="1"/>
  <c r="K165" i="1" s="1"/>
  <c r="H165" i="1"/>
  <c r="P164" i="1"/>
  <c r="Q164" i="1" s="1"/>
  <c r="M164" i="1"/>
  <c r="N164" i="1" s="1"/>
  <c r="J164" i="1"/>
  <c r="K164" i="1" s="1"/>
  <c r="H164" i="1"/>
  <c r="P163" i="1"/>
  <c r="Q163" i="1" s="1"/>
  <c r="M163" i="1"/>
  <c r="N163" i="1" s="1"/>
  <c r="J163" i="1"/>
  <c r="K163" i="1" s="1"/>
  <c r="H163" i="1"/>
  <c r="P162" i="1"/>
  <c r="Q162" i="1" s="1"/>
  <c r="M162" i="1"/>
  <c r="N162" i="1" s="1"/>
  <c r="J162" i="1"/>
  <c r="K162" i="1" s="1"/>
  <c r="H162" i="1"/>
  <c r="P161" i="1"/>
  <c r="Q161" i="1" s="1"/>
  <c r="M161" i="1"/>
  <c r="N161" i="1" s="1"/>
  <c r="J161" i="1"/>
  <c r="K161" i="1" s="1"/>
  <c r="H161" i="1"/>
  <c r="P160" i="1"/>
  <c r="Q160" i="1" s="1"/>
  <c r="M160" i="1"/>
  <c r="N160" i="1" s="1"/>
  <c r="J160" i="1"/>
  <c r="K160" i="1" s="1"/>
  <c r="H160" i="1"/>
  <c r="P159" i="1"/>
  <c r="Q159" i="1" s="1"/>
  <c r="M159" i="1"/>
  <c r="N159" i="1" s="1"/>
  <c r="J159" i="1"/>
  <c r="K159" i="1" s="1"/>
  <c r="H159" i="1"/>
  <c r="P158" i="1"/>
  <c r="Q158" i="1" s="1"/>
  <c r="M158" i="1"/>
  <c r="N158" i="1" s="1"/>
  <c r="J158" i="1"/>
  <c r="K158" i="1" s="1"/>
  <c r="H158" i="1"/>
  <c r="P157" i="1"/>
  <c r="Q157" i="1" s="1"/>
  <c r="M157" i="1"/>
  <c r="N157" i="1" s="1"/>
  <c r="J157" i="1"/>
  <c r="K157" i="1" s="1"/>
  <c r="H157" i="1"/>
  <c r="P156" i="1"/>
  <c r="Q156" i="1" s="1"/>
  <c r="M156" i="1"/>
  <c r="N156" i="1" s="1"/>
  <c r="J156" i="1"/>
  <c r="K156" i="1" s="1"/>
  <c r="H156" i="1"/>
  <c r="P155" i="1"/>
  <c r="Q155" i="1" s="1"/>
  <c r="M155" i="1"/>
  <c r="N155" i="1" s="1"/>
  <c r="J155" i="1"/>
  <c r="K155" i="1" s="1"/>
  <c r="H155" i="1"/>
  <c r="P154" i="1"/>
  <c r="Q154" i="1" s="1"/>
  <c r="M154" i="1"/>
  <c r="N154" i="1" s="1"/>
  <c r="J154" i="1"/>
  <c r="K154" i="1" s="1"/>
  <c r="H154" i="1"/>
  <c r="P153" i="1"/>
  <c r="Q153" i="1" s="1"/>
  <c r="M153" i="1"/>
  <c r="N153" i="1" s="1"/>
  <c r="J153" i="1"/>
  <c r="K153" i="1" s="1"/>
  <c r="H153" i="1"/>
  <c r="P152" i="1"/>
  <c r="Q152" i="1" s="1"/>
  <c r="M152" i="1"/>
  <c r="N152" i="1" s="1"/>
  <c r="J152" i="1"/>
  <c r="K152" i="1" s="1"/>
  <c r="H152" i="1"/>
  <c r="P151" i="1"/>
  <c r="Q151" i="1" s="1"/>
  <c r="M151" i="1"/>
  <c r="N151" i="1" s="1"/>
  <c r="J151" i="1"/>
  <c r="K151" i="1" s="1"/>
  <c r="H151" i="1"/>
  <c r="P150" i="1"/>
  <c r="Q150" i="1" s="1"/>
  <c r="M150" i="1"/>
  <c r="N150" i="1" s="1"/>
  <c r="J150" i="1"/>
  <c r="K150" i="1" s="1"/>
  <c r="H150" i="1"/>
  <c r="P149" i="1"/>
  <c r="Q149" i="1" s="1"/>
  <c r="M149" i="1"/>
  <c r="N149" i="1" s="1"/>
  <c r="J149" i="1"/>
  <c r="K149" i="1" s="1"/>
  <c r="H149" i="1"/>
  <c r="P148" i="1"/>
  <c r="Q148" i="1" s="1"/>
  <c r="M148" i="1"/>
  <c r="N148" i="1" s="1"/>
  <c r="J148" i="1"/>
  <c r="K148" i="1" s="1"/>
  <c r="H148" i="1"/>
  <c r="P147" i="1"/>
  <c r="Q147" i="1" s="1"/>
  <c r="M147" i="1"/>
  <c r="N147" i="1" s="1"/>
  <c r="J147" i="1"/>
  <c r="K147" i="1" s="1"/>
  <c r="H147" i="1"/>
  <c r="P146" i="1"/>
  <c r="Q146" i="1" s="1"/>
  <c r="M146" i="1"/>
  <c r="N146" i="1" s="1"/>
  <c r="J146" i="1"/>
  <c r="K146" i="1" s="1"/>
  <c r="H146" i="1"/>
  <c r="P145" i="1"/>
  <c r="Q145" i="1" s="1"/>
  <c r="M145" i="1"/>
  <c r="N145" i="1" s="1"/>
  <c r="J145" i="1"/>
  <c r="K145" i="1" s="1"/>
  <c r="H145" i="1"/>
  <c r="P144" i="1"/>
  <c r="Q144" i="1" s="1"/>
  <c r="M144" i="1"/>
  <c r="N144" i="1" s="1"/>
  <c r="J144" i="1"/>
  <c r="K144" i="1" s="1"/>
  <c r="H144" i="1"/>
  <c r="P143" i="1"/>
  <c r="Q143" i="1" s="1"/>
  <c r="M143" i="1"/>
  <c r="N143" i="1" s="1"/>
  <c r="J143" i="1"/>
  <c r="K143" i="1" s="1"/>
  <c r="H143" i="1"/>
  <c r="P142" i="1"/>
  <c r="Q142" i="1" s="1"/>
  <c r="M142" i="1"/>
  <c r="N142" i="1" s="1"/>
  <c r="J142" i="1"/>
  <c r="K142" i="1" s="1"/>
  <c r="H142" i="1"/>
  <c r="P141" i="1"/>
  <c r="Q141" i="1" s="1"/>
  <c r="M141" i="1"/>
  <c r="N141" i="1" s="1"/>
  <c r="J141" i="1"/>
  <c r="K141" i="1" s="1"/>
  <c r="H141" i="1"/>
  <c r="P140" i="1"/>
  <c r="Q140" i="1" s="1"/>
  <c r="M140" i="1"/>
  <c r="N140" i="1" s="1"/>
  <c r="J140" i="1"/>
  <c r="K140" i="1" s="1"/>
  <c r="H140" i="1"/>
  <c r="P139" i="1"/>
  <c r="Q139" i="1" s="1"/>
  <c r="M139" i="1"/>
  <c r="N139" i="1" s="1"/>
  <c r="J139" i="1"/>
  <c r="K139" i="1" s="1"/>
  <c r="H139" i="1"/>
  <c r="P138" i="1"/>
  <c r="Q138" i="1" s="1"/>
  <c r="M138" i="1"/>
  <c r="N138" i="1" s="1"/>
  <c r="J138" i="1"/>
  <c r="K138" i="1" s="1"/>
  <c r="H138" i="1"/>
  <c r="P137" i="1"/>
  <c r="Q137" i="1" s="1"/>
  <c r="N137" i="1"/>
  <c r="M137" i="1"/>
  <c r="J137" i="1"/>
  <c r="K137" i="1" s="1"/>
  <c r="H137" i="1"/>
  <c r="P136" i="1"/>
  <c r="Q136" i="1" s="1"/>
  <c r="M136" i="1"/>
  <c r="N136" i="1" s="1"/>
  <c r="J136" i="1"/>
  <c r="K136" i="1" s="1"/>
  <c r="H136" i="1"/>
  <c r="P135" i="1"/>
  <c r="Q135" i="1" s="1"/>
  <c r="M135" i="1"/>
  <c r="N135" i="1" s="1"/>
  <c r="J135" i="1"/>
  <c r="K135" i="1" s="1"/>
  <c r="H135" i="1"/>
  <c r="P134" i="1"/>
  <c r="Q134" i="1" s="1"/>
  <c r="M134" i="1"/>
  <c r="N134" i="1" s="1"/>
  <c r="J134" i="1"/>
  <c r="K134" i="1" s="1"/>
  <c r="H134" i="1"/>
  <c r="P133" i="1"/>
  <c r="Q133" i="1" s="1"/>
  <c r="M133" i="1"/>
  <c r="N133" i="1" s="1"/>
  <c r="J133" i="1"/>
  <c r="K133" i="1" s="1"/>
  <c r="H133" i="1"/>
  <c r="P132" i="1"/>
  <c r="Q132" i="1" s="1"/>
  <c r="M132" i="1"/>
  <c r="N132" i="1" s="1"/>
  <c r="J132" i="1"/>
  <c r="K132" i="1" s="1"/>
  <c r="H132" i="1"/>
  <c r="P131" i="1"/>
  <c r="Q131" i="1" s="1"/>
  <c r="N131" i="1"/>
  <c r="M131" i="1"/>
  <c r="J131" i="1"/>
  <c r="K131" i="1" s="1"/>
  <c r="H131" i="1"/>
  <c r="P130" i="1"/>
  <c r="Q130" i="1" s="1"/>
  <c r="M130" i="1"/>
  <c r="N130" i="1" s="1"/>
  <c r="J130" i="1"/>
  <c r="K130" i="1" s="1"/>
  <c r="H130" i="1"/>
  <c r="P129" i="1"/>
  <c r="Q129" i="1" s="1"/>
  <c r="M129" i="1"/>
  <c r="N129" i="1" s="1"/>
  <c r="J129" i="1"/>
  <c r="K129" i="1" s="1"/>
  <c r="H129" i="1"/>
  <c r="P128" i="1"/>
  <c r="Q128" i="1" s="1"/>
  <c r="M128" i="1"/>
  <c r="N128" i="1" s="1"/>
  <c r="J128" i="1"/>
  <c r="K128" i="1" s="1"/>
  <c r="H128" i="1"/>
  <c r="P127" i="1"/>
  <c r="Q127" i="1" s="1"/>
  <c r="M127" i="1"/>
  <c r="N127" i="1" s="1"/>
  <c r="J127" i="1"/>
  <c r="K127" i="1" s="1"/>
  <c r="H127" i="1"/>
  <c r="P126" i="1"/>
  <c r="Q126" i="1" s="1"/>
  <c r="M126" i="1"/>
  <c r="N126" i="1" s="1"/>
  <c r="J126" i="1"/>
  <c r="K126" i="1" s="1"/>
  <c r="H126" i="1"/>
  <c r="P125" i="1"/>
  <c r="Q125" i="1" s="1"/>
  <c r="M125" i="1"/>
  <c r="N125" i="1" s="1"/>
  <c r="J125" i="1"/>
  <c r="K125" i="1" s="1"/>
  <c r="H125" i="1"/>
  <c r="P124" i="1"/>
  <c r="Q124" i="1" s="1"/>
  <c r="M124" i="1"/>
  <c r="N124" i="1" s="1"/>
  <c r="J124" i="1"/>
  <c r="K124" i="1" s="1"/>
  <c r="H124" i="1"/>
  <c r="P123" i="1"/>
  <c r="Q123" i="1" s="1"/>
  <c r="M123" i="1"/>
  <c r="N123" i="1" s="1"/>
  <c r="J123" i="1"/>
  <c r="K123" i="1" s="1"/>
  <c r="H123" i="1"/>
  <c r="P122" i="1"/>
  <c r="Q122" i="1" s="1"/>
  <c r="M122" i="1"/>
  <c r="N122" i="1" s="1"/>
  <c r="J122" i="1"/>
  <c r="K122" i="1" s="1"/>
  <c r="H122" i="1"/>
  <c r="P121" i="1"/>
  <c r="Q121" i="1" s="1"/>
  <c r="M121" i="1"/>
  <c r="N121" i="1" s="1"/>
  <c r="J121" i="1"/>
  <c r="K121" i="1" s="1"/>
  <c r="H121" i="1"/>
  <c r="P120" i="1"/>
  <c r="Q120" i="1" s="1"/>
  <c r="M120" i="1"/>
  <c r="N120" i="1" s="1"/>
  <c r="J120" i="1"/>
  <c r="K120" i="1" s="1"/>
  <c r="H120" i="1"/>
  <c r="P119" i="1"/>
  <c r="Q119" i="1" s="1"/>
  <c r="M119" i="1"/>
  <c r="N119" i="1" s="1"/>
  <c r="J119" i="1"/>
  <c r="K119" i="1" s="1"/>
  <c r="H119" i="1"/>
  <c r="P118" i="1"/>
  <c r="Q118" i="1" s="1"/>
  <c r="N118" i="1"/>
  <c r="M118" i="1"/>
  <c r="J118" i="1"/>
  <c r="K118" i="1" s="1"/>
  <c r="H118" i="1"/>
  <c r="P117" i="1"/>
  <c r="Q117" i="1" s="1"/>
  <c r="M117" i="1"/>
  <c r="N117" i="1" s="1"/>
  <c r="J117" i="1"/>
  <c r="K117" i="1" s="1"/>
  <c r="H117" i="1"/>
  <c r="P116" i="1"/>
  <c r="Q116" i="1" s="1"/>
  <c r="M116" i="1"/>
  <c r="N116" i="1" s="1"/>
  <c r="J116" i="1"/>
  <c r="K116" i="1" s="1"/>
  <c r="H116" i="1"/>
  <c r="P115" i="1"/>
  <c r="Q115" i="1" s="1"/>
  <c r="M115" i="1"/>
  <c r="N115" i="1" s="1"/>
  <c r="J115" i="1"/>
  <c r="K115" i="1" s="1"/>
  <c r="H115" i="1"/>
  <c r="P114" i="1"/>
  <c r="Q114" i="1" s="1"/>
  <c r="M114" i="1"/>
  <c r="N114" i="1" s="1"/>
  <c r="J114" i="1"/>
  <c r="K114" i="1" s="1"/>
  <c r="H114" i="1"/>
  <c r="P113" i="1"/>
  <c r="Q113" i="1" s="1"/>
  <c r="M113" i="1"/>
  <c r="N113" i="1" s="1"/>
  <c r="J113" i="1"/>
  <c r="K113" i="1" s="1"/>
  <c r="H113" i="1"/>
  <c r="P112" i="1"/>
  <c r="Q112" i="1" s="1"/>
  <c r="M112" i="1"/>
  <c r="N112" i="1" s="1"/>
  <c r="J112" i="1"/>
  <c r="K112" i="1" s="1"/>
  <c r="H112" i="1"/>
  <c r="P111" i="1"/>
  <c r="Q111" i="1" s="1"/>
  <c r="M111" i="1"/>
  <c r="N111" i="1" s="1"/>
  <c r="J111" i="1"/>
  <c r="K111" i="1" s="1"/>
  <c r="H111" i="1"/>
  <c r="P110" i="1"/>
  <c r="Q110" i="1" s="1"/>
  <c r="M110" i="1"/>
  <c r="N110" i="1" s="1"/>
  <c r="J110" i="1"/>
  <c r="K110" i="1" s="1"/>
  <c r="H110" i="1"/>
  <c r="P109" i="1"/>
  <c r="Q109" i="1" s="1"/>
  <c r="M109" i="1"/>
  <c r="N109" i="1" s="1"/>
  <c r="J109" i="1"/>
  <c r="K109" i="1" s="1"/>
  <c r="H109" i="1"/>
  <c r="P108" i="1"/>
  <c r="Q108" i="1" s="1"/>
  <c r="M108" i="1"/>
  <c r="N108" i="1" s="1"/>
  <c r="J108" i="1"/>
  <c r="K108" i="1" s="1"/>
  <c r="H108" i="1"/>
  <c r="P107" i="1"/>
  <c r="Q107" i="1" s="1"/>
  <c r="M107" i="1"/>
  <c r="N107" i="1" s="1"/>
  <c r="J107" i="1"/>
  <c r="K107" i="1" s="1"/>
  <c r="H107" i="1"/>
  <c r="P106" i="1"/>
  <c r="Q106" i="1" s="1"/>
  <c r="M106" i="1"/>
  <c r="N106" i="1" s="1"/>
  <c r="J106" i="1"/>
  <c r="K106" i="1" s="1"/>
  <c r="H106" i="1"/>
  <c r="P105" i="1"/>
  <c r="Q105" i="1" s="1"/>
  <c r="M105" i="1"/>
  <c r="N105" i="1" s="1"/>
  <c r="J105" i="1"/>
  <c r="K105" i="1" s="1"/>
  <c r="H105" i="1"/>
  <c r="P104" i="1"/>
  <c r="Q104" i="1" s="1"/>
  <c r="M104" i="1"/>
  <c r="N104" i="1" s="1"/>
  <c r="J104" i="1"/>
  <c r="K104" i="1" s="1"/>
  <c r="H104" i="1"/>
  <c r="P103" i="1"/>
  <c r="Q103" i="1" s="1"/>
  <c r="M103" i="1"/>
  <c r="N103" i="1" s="1"/>
  <c r="K103" i="1"/>
  <c r="J103" i="1"/>
  <c r="H103" i="1"/>
  <c r="P102" i="1"/>
  <c r="Q102" i="1" s="1"/>
  <c r="M102" i="1"/>
  <c r="N102" i="1" s="1"/>
  <c r="J102" i="1"/>
  <c r="K102" i="1" s="1"/>
  <c r="H102" i="1"/>
  <c r="P101" i="1"/>
  <c r="Q101" i="1" s="1"/>
  <c r="M101" i="1"/>
  <c r="N101" i="1" s="1"/>
  <c r="J101" i="1"/>
  <c r="K101" i="1" s="1"/>
  <c r="H101" i="1"/>
  <c r="P100" i="1"/>
  <c r="Q100" i="1" s="1"/>
  <c r="M100" i="1"/>
  <c r="N100" i="1" s="1"/>
  <c r="J100" i="1"/>
  <c r="K100" i="1" s="1"/>
  <c r="H100" i="1"/>
  <c r="P99" i="1"/>
  <c r="Q99" i="1" s="1"/>
  <c r="M99" i="1"/>
  <c r="N99" i="1" s="1"/>
  <c r="J99" i="1"/>
  <c r="K99" i="1" s="1"/>
  <c r="H99" i="1"/>
  <c r="P98" i="1"/>
  <c r="Q98" i="1" s="1"/>
  <c r="M98" i="1"/>
  <c r="N98" i="1" s="1"/>
  <c r="J98" i="1"/>
  <c r="K98" i="1" s="1"/>
  <c r="H98" i="1"/>
  <c r="P97" i="1"/>
  <c r="Q97" i="1" s="1"/>
  <c r="M97" i="1"/>
  <c r="N97" i="1" s="1"/>
  <c r="J97" i="1"/>
  <c r="K97" i="1" s="1"/>
  <c r="H97" i="1"/>
  <c r="P96" i="1"/>
  <c r="Q96" i="1" s="1"/>
  <c r="M96" i="1"/>
  <c r="N96" i="1" s="1"/>
  <c r="J96" i="1"/>
  <c r="K96" i="1" s="1"/>
  <c r="H96" i="1"/>
  <c r="P95" i="1"/>
  <c r="Q95" i="1" s="1"/>
  <c r="M95" i="1"/>
  <c r="N95" i="1" s="1"/>
  <c r="J95" i="1"/>
  <c r="K95" i="1" s="1"/>
  <c r="H95" i="1"/>
  <c r="P94" i="1"/>
  <c r="Q94" i="1" s="1"/>
  <c r="M94" i="1"/>
  <c r="N94" i="1" s="1"/>
  <c r="J94" i="1"/>
  <c r="K94" i="1" s="1"/>
  <c r="H94" i="1"/>
  <c r="P93" i="1"/>
  <c r="Q93" i="1" s="1"/>
  <c r="M93" i="1"/>
  <c r="N93" i="1" s="1"/>
  <c r="J93" i="1"/>
  <c r="K93" i="1" s="1"/>
  <c r="H93" i="1"/>
  <c r="P92" i="1"/>
  <c r="Q92" i="1" s="1"/>
  <c r="M92" i="1"/>
  <c r="N92" i="1" s="1"/>
  <c r="J92" i="1"/>
  <c r="K92" i="1" s="1"/>
  <c r="H92" i="1"/>
  <c r="P91" i="1"/>
  <c r="Q91" i="1" s="1"/>
  <c r="M91" i="1"/>
  <c r="N91" i="1" s="1"/>
  <c r="J91" i="1"/>
  <c r="K91" i="1" s="1"/>
  <c r="H91" i="1"/>
  <c r="P90" i="1"/>
  <c r="Q90" i="1" s="1"/>
  <c r="M90" i="1"/>
  <c r="N90" i="1" s="1"/>
  <c r="J90" i="1"/>
  <c r="K90" i="1" s="1"/>
  <c r="H90" i="1"/>
  <c r="P89" i="1"/>
  <c r="Q89" i="1" s="1"/>
  <c r="M89" i="1"/>
  <c r="N89" i="1" s="1"/>
  <c r="J89" i="1"/>
  <c r="K89" i="1" s="1"/>
  <c r="H89" i="1"/>
  <c r="P88" i="1"/>
  <c r="Q88" i="1" s="1"/>
  <c r="M88" i="1"/>
  <c r="N88" i="1" s="1"/>
  <c r="J88" i="1"/>
  <c r="K88" i="1" s="1"/>
  <c r="H88" i="1"/>
  <c r="P87" i="1"/>
  <c r="Q87" i="1" s="1"/>
  <c r="M87" i="1"/>
  <c r="N87" i="1" s="1"/>
  <c r="J87" i="1"/>
  <c r="K87" i="1" s="1"/>
  <c r="H87" i="1"/>
  <c r="P86" i="1"/>
  <c r="Q86" i="1" s="1"/>
  <c r="M86" i="1"/>
  <c r="N86" i="1" s="1"/>
  <c r="J86" i="1"/>
  <c r="K86" i="1" s="1"/>
  <c r="H86" i="1"/>
  <c r="P85" i="1"/>
  <c r="Q85" i="1" s="1"/>
  <c r="M85" i="1"/>
  <c r="N85" i="1" s="1"/>
  <c r="J85" i="1"/>
  <c r="K85" i="1" s="1"/>
  <c r="H85" i="1"/>
  <c r="P84" i="1"/>
  <c r="Q84" i="1" s="1"/>
  <c r="M84" i="1"/>
  <c r="N84" i="1" s="1"/>
  <c r="J84" i="1"/>
  <c r="K84" i="1" s="1"/>
  <c r="H84" i="1"/>
  <c r="P83" i="1"/>
  <c r="Q83" i="1" s="1"/>
  <c r="M83" i="1"/>
  <c r="N83" i="1" s="1"/>
  <c r="J83" i="1"/>
  <c r="K83" i="1" s="1"/>
  <c r="H83" i="1"/>
  <c r="P82" i="1"/>
  <c r="Q82" i="1" s="1"/>
  <c r="M82" i="1"/>
  <c r="N82" i="1" s="1"/>
  <c r="J82" i="1"/>
  <c r="K82" i="1" s="1"/>
  <c r="H82" i="1"/>
  <c r="P81" i="1"/>
  <c r="Q81" i="1" s="1"/>
  <c r="M81" i="1"/>
  <c r="N81" i="1" s="1"/>
  <c r="J81" i="1"/>
  <c r="K81" i="1" s="1"/>
  <c r="H81" i="1"/>
  <c r="P80" i="1"/>
  <c r="Q80" i="1" s="1"/>
  <c r="M80" i="1"/>
  <c r="N80" i="1" s="1"/>
  <c r="J80" i="1"/>
  <c r="K80" i="1" s="1"/>
  <c r="H80" i="1"/>
  <c r="P79" i="1"/>
  <c r="Q79" i="1" s="1"/>
  <c r="M79" i="1"/>
  <c r="N79" i="1" s="1"/>
  <c r="J79" i="1"/>
  <c r="K79" i="1" s="1"/>
  <c r="H79" i="1"/>
  <c r="P78" i="1"/>
  <c r="Q78" i="1" s="1"/>
  <c r="M78" i="1"/>
  <c r="N78" i="1" s="1"/>
  <c r="J78" i="1"/>
  <c r="K78" i="1" s="1"/>
  <c r="H78" i="1"/>
  <c r="P77" i="1"/>
  <c r="Q77" i="1" s="1"/>
  <c r="M77" i="1"/>
  <c r="N77" i="1" s="1"/>
  <c r="J77" i="1"/>
  <c r="K77" i="1" s="1"/>
  <c r="H77" i="1"/>
  <c r="P76" i="1"/>
  <c r="Q76" i="1" s="1"/>
  <c r="M76" i="1"/>
  <c r="N76" i="1" s="1"/>
  <c r="J76" i="1"/>
  <c r="K76" i="1" s="1"/>
  <c r="H76" i="1"/>
  <c r="P75" i="1"/>
  <c r="Q75" i="1" s="1"/>
  <c r="M75" i="1"/>
  <c r="N75" i="1" s="1"/>
  <c r="J75" i="1"/>
  <c r="K75" i="1" s="1"/>
  <c r="H75" i="1"/>
  <c r="P74" i="1"/>
  <c r="Q74" i="1" s="1"/>
  <c r="M74" i="1"/>
  <c r="N74" i="1" s="1"/>
  <c r="J74" i="1"/>
  <c r="K74" i="1" s="1"/>
  <c r="H74" i="1"/>
  <c r="P73" i="1"/>
  <c r="Q73" i="1" s="1"/>
  <c r="M73" i="1"/>
  <c r="N73" i="1" s="1"/>
  <c r="J73" i="1"/>
  <c r="K73" i="1" s="1"/>
  <c r="H73" i="1"/>
  <c r="Q72" i="1"/>
  <c r="P72" i="1"/>
  <c r="M72" i="1"/>
  <c r="N72" i="1" s="1"/>
  <c r="J72" i="1"/>
  <c r="K72" i="1" s="1"/>
  <c r="H72" i="1"/>
  <c r="P71" i="1"/>
  <c r="Q71" i="1" s="1"/>
  <c r="M71" i="1"/>
  <c r="N71" i="1" s="1"/>
  <c r="J71" i="1"/>
  <c r="K71" i="1" s="1"/>
  <c r="H71" i="1"/>
  <c r="P70" i="1"/>
  <c r="Q70" i="1" s="1"/>
  <c r="M70" i="1"/>
  <c r="N70" i="1" s="1"/>
  <c r="J70" i="1"/>
  <c r="K70" i="1" s="1"/>
  <c r="H70" i="1"/>
  <c r="P69" i="1"/>
  <c r="Q69" i="1" s="1"/>
  <c r="M69" i="1"/>
  <c r="N69" i="1" s="1"/>
  <c r="J69" i="1"/>
  <c r="K69" i="1" s="1"/>
  <c r="H69" i="1"/>
  <c r="P68" i="1"/>
  <c r="Q68" i="1" s="1"/>
  <c r="M68" i="1"/>
  <c r="N68" i="1" s="1"/>
  <c r="J68" i="1"/>
  <c r="K68" i="1" s="1"/>
  <c r="H68" i="1"/>
  <c r="P67" i="1"/>
  <c r="Q67" i="1" s="1"/>
  <c r="M67" i="1"/>
  <c r="N67" i="1" s="1"/>
  <c r="J67" i="1"/>
  <c r="K67" i="1" s="1"/>
  <c r="H67" i="1"/>
  <c r="P66" i="1"/>
  <c r="Q66" i="1" s="1"/>
  <c r="M66" i="1"/>
  <c r="N66" i="1" s="1"/>
  <c r="J66" i="1"/>
  <c r="K66" i="1" s="1"/>
  <c r="H66" i="1"/>
  <c r="P65" i="1"/>
  <c r="Q65" i="1" s="1"/>
  <c r="M65" i="1"/>
  <c r="N65" i="1" s="1"/>
  <c r="K65" i="1"/>
  <c r="J65" i="1"/>
  <c r="H65" i="1"/>
  <c r="P64" i="1"/>
  <c r="Q64" i="1" s="1"/>
  <c r="M64" i="1"/>
  <c r="N64" i="1" s="1"/>
  <c r="J64" i="1"/>
  <c r="K64" i="1" s="1"/>
  <c r="H64" i="1"/>
  <c r="P63" i="1"/>
  <c r="Q63" i="1" s="1"/>
  <c r="M63" i="1"/>
  <c r="N63" i="1" s="1"/>
  <c r="J63" i="1"/>
  <c r="K63" i="1" s="1"/>
  <c r="H63" i="1"/>
  <c r="P62" i="1"/>
  <c r="Q62" i="1" s="1"/>
  <c r="M62" i="1"/>
  <c r="N62" i="1" s="1"/>
  <c r="J62" i="1"/>
  <c r="K62" i="1" s="1"/>
  <c r="H62" i="1"/>
  <c r="P61" i="1"/>
  <c r="Q61" i="1" s="1"/>
  <c r="M61" i="1"/>
  <c r="N61" i="1" s="1"/>
  <c r="J61" i="1"/>
  <c r="K61" i="1" s="1"/>
  <c r="H61" i="1"/>
  <c r="P60" i="1"/>
  <c r="Q60" i="1" s="1"/>
  <c r="M60" i="1"/>
  <c r="N60" i="1" s="1"/>
  <c r="K60" i="1"/>
  <c r="J60" i="1"/>
  <c r="H60" i="1"/>
  <c r="P59" i="1"/>
  <c r="Q59" i="1" s="1"/>
  <c r="M59" i="1"/>
  <c r="N59" i="1" s="1"/>
  <c r="J59" i="1"/>
  <c r="K59" i="1" s="1"/>
  <c r="H59" i="1"/>
  <c r="P58" i="1"/>
  <c r="Q58" i="1" s="1"/>
  <c r="M58" i="1"/>
  <c r="N58" i="1" s="1"/>
  <c r="J58" i="1"/>
  <c r="K58" i="1" s="1"/>
  <c r="H58" i="1"/>
  <c r="P57" i="1"/>
  <c r="Q57" i="1" s="1"/>
  <c r="M57" i="1"/>
  <c r="N57" i="1" s="1"/>
  <c r="J57" i="1"/>
  <c r="K57" i="1" s="1"/>
  <c r="H57" i="1"/>
  <c r="P56" i="1"/>
  <c r="Q56" i="1" s="1"/>
  <c r="M56" i="1"/>
  <c r="N56" i="1" s="1"/>
  <c r="J56" i="1"/>
  <c r="K56" i="1" s="1"/>
  <c r="H56" i="1"/>
  <c r="P55" i="1"/>
  <c r="Q55" i="1" s="1"/>
  <c r="M55" i="1"/>
  <c r="N55" i="1" s="1"/>
  <c r="J55" i="1"/>
  <c r="K55" i="1" s="1"/>
  <c r="H55" i="1"/>
  <c r="P54" i="1"/>
  <c r="Q54" i="1" s="1"/>
  <c r="M54" i="1"/>
  <c r="N54" i="1" s="1"/>
  <c r="J54" i="1"/>
  <c r="K54" i="1" s="1"/>
  <c r="H54" i="1"/>
  <c r="P53" i="1"/>
  <c r="Q53" i="1" s="1"/>
  <c r="M53" i="1"/>
  <c r="N53" i="1" s="1"/>
  <c r="J53" i="1"/>
  <c r="K53" i="1" s="1"/>
  <c r="H53" i="1"/>
  <c r="P52" i="1"/>
  <c r="Q52" i="1" s="1"/>
  <c r="M52" i="1"/>
  <c r="N52" i="1" s="1"/>
  <c r="J52" i="1"/>
  <c r="K52" i="1" s="1"/>
  <c r="H52" i="1"/>
  <c r="P51" i="1"/>
  <c r="Q51" i="1" s="1"/>
  <c r="M51" i="1"/>
  <c r="N51" i="1" s="1"/>
  <c r="J51" i="1"/>
  <c r="K51" i="1" s="1"/>
  <c r="H51" i="1"/>
  <c r="P50" i="1"/>
  <c r="Q50" i="1" s="1"/>
  <c r="M50" i="1"/>
  <c r="N50" i="1" s="1"/>
  <c r="J50" i="1"/>
  <c r="K50" i="1" s="1"/>
  <c r="H50" i="1"/>
  <c r="P49" i="1"/>
  <c r="Q49" i="1" s="1"/>
  <c r="M49" i="1"/>
  <c r="N49" i="1" s="1"/>
  <c r="J49" i="1"/>
  <c r="K49" i="1" s="1"/>
  <c r="H49" i="1"/>
  <c r="P48" i="1"/>
  <c r="Q48" i="1" s="1"/>
  <c r="M48" i="1"/>
  <c r="N48" i="1" s="1"/>
  <c r="J48" i="1"/>
  <c r="K48" i="1" s="1"/>
  <c r="H48" i="1"/>
  <c r="P47" i="1"/>
  <c r="Q47" i="1" s="1"/>
  <c r="M47" i="1"/>
  <c r="N47" i="1" s="1"/>
  <c r="J47" i="1"/>
  <c r="K47" i="1" s="1"/>
  <c r="H47" i="1"/>
  <c r="P46" i="1"/>
  <c r="Q46" i="1" s="1"/>
  <c r="M46" i="1"/>
  <c r="N46" i="1" s="1"/>
  <c r="J46" i="1"/>
  <c r="K46" i="1" s="1"/>
  <c r="H46" i="1"/>
  <c r="P45" i="1"/>
  <c r="Q45" i="1" s="1"/>
  <c r="M45" i="1"/>
  <c r="N45" i="1" s="1"/>
  <c r="J45" i="1"/>
  <c r="K45" i="1" s="1"/>
  <c r="H45" i="1"/>
  <c r="P44" i="1"/>
  <c r="Q44" i="1" s="1"/>
  <c r="M44" i="1"/>
  <c r="N44" i="1" s="1"/>
  <c r="J44" i="1"/>
  <c r="K44" i="1" s="1"/>
  <c r="H44" i="1"/>
  <c r="P43" i="1"/>
  <c r="Q43" i="1" s="1"/>
  <c r="M43" i="1"/>
  <c r="N43" i="1" s="1"/>
  <c r="J43" i="1"/>
  <c r="K43" i="1" s="1"/>
  <c r="H43" i="1"/>
  <c r="P42" i="1"/>
  <c r="Q42" i="1" s="1"/>
  <c r="M42" i="1"/>
  <c r="N42" i="1" s="1"/>
  <c r="J42" i="1"/>
  <c r="K42" i="1" s="1"/>
  <c r="H42" i="1"/>
  <c r="P41" i="1"/>
  <c r="Q41" i="1" s="1"/>
  <c r="M41" i="1"/>
  <c r="N41" i="1" s="1"/>
  <c r="J41" i="1"/>
  <c r="K41" i="1" s="1"/>
  <c r="H41" i="1"/>
  <c r="P40" i="1"/>
  <c r="Q40" i="1" s="1"/>
  <c r="M40" i="1"/>
  <c r="N40" i="1" s="1"/>
  <c r="J40" i="1"/>
  <c r="K40" i="1" s="1"/>
  <c r="H40" i="1"/>
  <c r="P39" i="1"/>
  <c r="Q39" i="1" s="1"/>
  <c r="M39" i="1"/>
  <c r="N39" i="1" s="1"/>
  <c r="J39" i="1"/>
  <c r="K39" i="1" s="1"/>
  <c r="H39" i="1"/>
  <c r="P38" i="1"/>
  <c r="Q38" i="1" s="1"/>
  <c r="M38" i="1"/>
  <c r="N38" i="1" s="1"/>
  <c r="J38" i="1"/>
  <c r="K38" i="1" s="1"/>
  <c r="H38" i="1"/>
  <c r="Q37" i="1"/>
  <c r="P37" i="1"/>
  <c r="M37" i="1"/>
  <c r="N37" i="1" s="1"/>
  <c r="J37" i="1"/>
  <c r="K37" i="1" s="1"/>
  <c r="H37" i="1"/>
  <c r="P36" i="1"/>
  <c r="Q36" i="1" s="1"/>
  <c r="M36" i="1"/>
  <c r="N36" i="1" s="1"/>
  <c r="K36" i="1"/>
  <c r="J36" i="1"/>
  <c r="H36" i="1"/>
  <c r="P35" i="1"/>
  <c r="Q35" i="1" s="1"/>
  <c r="M35" i="1"/>
  <c r="N35" i="1" s="1"/>
  <c r="J35" i="1"/>
  <c r="K35" i="1" s="1"/>
  <c r="H35" i="1"/>
  <c r="P34" i="1"/>
  <c r="Q34" i="1" s="1"/>
  <c r="M34" i="1"/>
  <c r="N34" i="1" s="1"/>
  <c r="J34" i="1"/>
  <c r="K34" i="1" s="1"/>
  <c r="H34" i="1"/>
  <c r="P33" i="1"/>
  <c r="Q33" i="1" s="1"/>
  <c r="M33" i="1"/>
  <c r="N33" i="1" s="1"/>
  <c r="J33" i="1"/>
  <c r="K33" i="1" s="1"/>
  <c r="H33" i="1"/>
  <c r="P32" i="1"/>
  <c r="Q32" i="1" s="1"/>
  <c r="M32" i="1"/>
  <c r="N32" i="1" s="1"/>
  <c r="J32" i="1"/>
  <c r="K32" i="1" s="1"/>
  <c r="H32" i="1"/>
  <c r="P31" i="1"/>
  <c r="Q31" i="1" s="1"/>
  <c r="M31" i="1"/>
  <c r="N31" i="1" s="1"/>
  <c r="J31" i="1"/>
  <c r="K31" i="1" s="1"/>
  <c r="H31" i="1"/>
  <c r="P30" i="1"/>
  <c r="Q30" i="1" s="1"/>
  <c r="M30" i="1"/>
  <c r="N30" i="1" s="1"/>
  <c r="J30" i="1"/>
  <c r="K30" i="1" s="1"/>
  <c r="H30" i="1"/>
  <c r="P29" i="1"/>
  <c r="Q29" i="1" s="1"/>
  <c r="M29" i="1"/>
  <c r="N29" i="1" s="1"/>
  <c r="J29" i="1"/>
  <c r="K29" i="1" s="1"/>
  <c r="H29" i="1"/>
  <c r="P28" i="1"/>
  <c r="Q28" i="1" s="1"/>
  <c r="M28" i="1"/>
  <c r="N28" i="1" s="1"/>
  <c r="J28" i="1"/>
  <c r="K28" i="1" s="1"/>
  <c r="H28" i="1"/>
  <c r="P27" i="1"/>
  <c r="Q27" i="1" s="1"/>
  <c r="M27" i="1"/>
  <c r="N27" i="1" s="1"/>
  <c r="J27" i="1"/>
  <c r="K27" i="1" s="1"/>
  <c r="H27" i="1"/>
  <c r="P26" i="1"/>
  <c r="Q26" i="1" s="1"/>
  <c r="M26" i="1"/>
  <c r="N26" i="1" s="1"/>
  <c r="J26" i="1"/>
  <c r="K26" i="1" s="1"/>
  <c r="H26" i="1"/>
  <c r="P25" i="1"/>
  <c r="Q25" i="1" s="1"/>
  <c r="M25" i="1"/>
  <c r="N25" i="1" s="1"/>
  <c r="J25" i="1"/>
  <c r="K25" i="1" s="1"/>
  <c r="H25" i="1"/>
  <c r="P24" i="1"/>
  <c r="Q24" i="1" s="1"/>
  <c r="M24" i="1"/>
  <c r="N24" i="1" s="1"/>
  <c r="J24" i="1"/>
  <c r="K24" i="1" s="1"/>
  <c r="H24" i="1"/>
  <c r="P23" i="1"/>
  <c r="Q23" i="1" s="1"/>
  <c r="M23" i="1"/>
  <c r="N23" i="1" s="1"/>
  <c r="J23" i="1"/>
  <c r="K23" i="1" s="1"/>
  <c r="H23" i="1"/>
  <c r="P22" i="1"/>
  <c r="Q22" i="1" s="1"/>
  <c r="N22" i="1"/>
  <c r="M22" i="1"/>
  <c r="J22" i="1"/>
  <c r="K22" i="1" s="1"/>
  <c r="H22" i="1"/>
  <c r="P21" i="1"/>
  <c r="Q21" i="1" s="1"/>
  <c r="M21" i="1"/>
  <c r="N21" i="1" s="1"/>
  <c r="J21" i="1"/>
  <c r="K21" i="1" s="1"/>
  <c r="H21" i="1"/>
  <c r="P20" i="1"/>
  <c r="Q20" i="1" s="1"/>
  <c r="M20" i="1"/>
  <c r="N20" i="1" s="1"/>
  <c r="J20" i="1"/>
  <c r="K20" i="1" s="1"/>
  <c r="H20" i="1"/>
  <c r="P19" i="1"/>
  <c r="Q19" i="1" s="1"/>
  <c r="M19" i="1"/>
  <c r="N19" i="1" s="1"/>
  <c r="J19" i="1"/>
  <c r="K19" i="1" s="1"/>
  <c r="H19" i="1"/>
  <c r="P18" i="1"/>
  <c r="Q18" i="1" s="1"/>
  <c r="M18" i="1"/>
  <c r="N18" i="1" s="1"/>
  <c r="J18" i="1"/>
  <c r="K18" i="1" s="1"/>
  <c r="H18" i="1"/>
  <c r="P17" i="1"/>
  <c r="Q17" i="1" s="1"/>
  <c r="M17" i="1"/>
  <c r="N17" i="1" s="1"/>
  <c r="K17" i="1"/>
  <c r="J17" i="1"/>
  <c r="H17" i="1"/>
  <c r="P16" i="1"/>
  <c r="Q16" i="1" s="1"/>
  <c r="M16" i="1"/>
  <c r="N16" i="1" s="1"/>
  <c r="J16" i="1"/>
  <c r="K16" i="1" s="1"/>
  <c r="H16" i="1"/>
  <c r="P15" i="1"/>
  <c r="Q15" i="1" s="1"/>
  <c r="M15" i="1"/>
  <c r="N15" i="1" s="1"/>
  <c r="J15" i="1"/>
  <c r="K15" i="1" s="1"/>
  <c r="H15" i="1"/>
  <c r="Q14" i="1"/>
  <c r="P14" i="1"/>
  <c r="M14" i="1"/>
  <c r="N14" i="1" s="1"/>
  <c r="J14" i="1"/>
  <c r="K14" i="1" s="1"/>
  <c r="H14" i="1"/>
  <c r="P13" i="1"/>
  <c r="Q13" i="1" s="1"/>
  <c r="M13" i="1"/>
  <c r="N13" i="1" s="1"/>
  <c r="J13" i="1"/>
  <c r="K13" i="1" s="1"/>
  <c r="H13" i="1"/>
  <c r="P12" i="1"/>
  <c r="Q12" i="1" s="1"/>
  <c r="M12" i="1"/>
  <c r="N12" i="1" s="1"/>
  <c r="J12" i="1"/>
  <c r="K12" i="1" s="1"/>
  <c r="H12" i="1"/>
  <c r="P11" i="1"/>
  <c r="Q11" i="1" s="1"/>
  <c r="N11" i="1"/>
  <c r="M11" i="1"/>
  <c r="J11" i="1"/>
  <c r="K11" i="1" s="1"/>
  <c r="H11" i="1"/>
  <c r="P10" i="1"/>
  <c r="Q10" i="1" s="1"/>
  <c r="M10" i="1"/>
  <c r="N10" i="1" s="1"/>
  <c r="J10" i="1"/>
  <c r="K10" i="1" s="1"/>
  <c r="H10" i="1"/>
  <c r="Q9" i="1"/>
  <c r="P9" i="1"/>
  <c r="M9" i="1"/>
  <c r="N9" i="1" s="1"/>
  <c r="J9" i="1"/>
  <c r="K9" i="1" s="1"/>
  <c r="H9" i="1"/>
</calcChain>
</file>

<file path=xl/sharedStrings.xml><?xml version="1.0" encoding="utf-8"?>
<sst xmlns="http://schemas.openxmlformats.org/spreadsheetml/2006/main" count="6052" uniqueCount="3645">
  <si>
    <t>Tabulā norādīts apmeklējumu skaits pie ģimenes ārsta reģistrētajiem mērķa grupas pacientiem periodā no 01.07.2024-31.12.2024.  Pie veiktajiem apmeklējumiem no 01.07.2024-31.12.2024 ir ņemtas vērā arī  mājas vizītes, ka aŗī attālinātas konsultācijas. Salīdzinājums ar vidējo sasniegto rādītāju starp ģimenes ārstu praksēm atspoguļo konkrētās ģimenes ārstu prakses aptveri, kas salīdzināta ar vidējo rādītāju starp ģimenes ārstu praksēm periodā no 01.07.2024-31.12.2024, kas apmeklējumu skaits  klātienē ir 209%, apmeklējumu skaits mājās ir 2% un attālinātas konsultācijas ir 30%.</t>
  </si>
  <si>
    <t>Tabulā izmantotie apzīmējumi:</t>
  </si>
  <si>
    <t>prakses, kurām lielāka daļa ir bērni</t>
  </si>
  <si>
    <t xml:space="preserve">prakses, kurām ir tikai bērni </t>
  </si>
  <si>
    <t>Apmeklējumu skaits ģimenes ārsta praksē periodā  01.07.2024-31.12.2024.</t>
  </si>
  <si>
    <t>*Pārskatā attēlotas ārstniecības personas, pie kuriem ir reģistrētie pacienti uz 01.12.2024</t>
  </si>
  <si>
    <t>Teriotoriālā nodaļa</t>
  </si>
  <si>
    <t xml:space="preserve">Ārstniecības iestādes kods </t>
  </si>
  <si>
    <t>Ārstniecības iestādes nosaukums</t>
  </si>
  <si>
    <t>Ārsta vārds</t>
  </si>
  <si>
    <t>Ārsta uzvārds</t>
  </si>
  <si>
    <t>Reģistrēto pacientu skaits  ģimenes ārstu praksē uz 01.12.2024 *</t>
  </si>
  <si>
    <t>Reģistrēto pacientu skaits uz 01.12.202 (bērni)</t>
  </si>
  <si>
    <t>Reģistrēto pacientu skaits uz 01.12.202 (pieaugušie)</t>
  </si>
  <si>
    <t>Apmeklējumu skaits  klātienē</t>
  </si>
  <si>
    <t xml:space="preserve">Apmeklējumu skaits mājās </t>
  </si>
  <si>
    <t xml:space="preserve">Attālinātas konsultācijas </t>
  </si>
  <si>
    <t>Komentārs</t>
  </si>
  <si>
    <t>Apmeklējumu skaits uz 31.12.2024</t>
  </si>
  <si>
    <t>Sasniegtais apmeklējumu rādītājs  ģimenes ārstu praksē, %</t>
  </si>
  <si>
    <t>Salīdzinājumā ar vidējo sasniegto rādītāju starp ģimenes ārstu praksēm</t>
  </si>
  <si>
    <t>Apmeklējumu skaits mājās 31.12.2024</t>
  </si>
  <si>
    <t>Sasniegtais mājas  apmeklējumu rādītājs ģimenes ārstu praksē, %</t>
  </si>
  <si>
    <t>Attalinātas konsultācijas uz 31.12.2024</t>
  </si>
  <si>
    <t>Sasniegtais  attalināto konsultāciju rādītājs  ģimenes ārstu praksē, %</t>
  </si>
  <si>
    <t>Kurzeme</t>
  </si>
  <si>
    <t>840600009</t>
  </si>
  <si>
    <t>Pikša Rasma - ārsta internista prakse</t>
  </si>
  <si>
    <t>Rasma</t>
  </si>
  <si>
    <t>Pikša</t>
  </si>
  <si>
    <t>270000079</t>
  </si>
  <si>
    <t>Goba Eva - ārsta prakse pediatrijā un fizikālā un rehabilitācijas medicīnā</t>
  </si>
  <si>
    <t>Eva</t>
  </si>
  <si>
    <t>Goba</t>
  </si>
  <si>
    <t>170075413</t>
  </si>
  <si>
    <t>Francisti Vera - ģimenes ārsta prakse</t>
  </si>
  <si>
    <t>Vera</t>
  </si>
  <si>
    <t>Francisti</t>
  </si>
  <si>
    <t>170075405</t>
  </si>
  <si>
    <t>Celma Violeta - ģimenes ārsta prakse</t>
  </si>
  <si>
    <t>Violeta</t>
  </si>
  <si>
    <t>Celma</t>
  </si>
  <si>
    <t>887600004</t>
  </si>
  <si>
    <t>Zibina Benita - ģimenes ārsta prakse</t>
  </si>
  <si>
    <t>Benita</t>
  </si>
  <si>
    <t>Zibina</t>
  </si>
  <si>
    <t>980200006</t>
  </si>
  <si>
    <t>Kitte Rudīte - ģimenes ārsta un arodveselības un arodslimību ārsta prakse</t>
  </si>
  <si>
    <t>Rudīte</t>
  </si>
  <si>
    <t>Kitte</t>
  </si>
  <si>
    <t>840200031</t>
  </si>
  <si>
    <t>EZERES DOKTORĀTS, SIA</t>
  </si>
  <si>
    <t>Valda</t>
  </si>
  <si>
    <t>Berga</t>
  </si>
  <si>
    <t>900200050</t>
  </si>
  <si>
    <t>Aizstrauta Tamāra - ģimenes ārsta un arodveselības un arodslimību ārsta prakse</t>
  </si>
  <si>
    <t>Tamāra</t>
  </si>
  <si>
    <t>Aizstrauta</t>
  </si>
  <si>
    <t>270065201</t>
  </si>
  <si>
    <t>DOKTORĀTS ELITE, Medicīnas sabiedrība ar ierobežotu atbildību</t>
  </si>
  <si>
    <t>Aija</t>
  </si>
  <si>
    <t>Grosbaha</t>
  </si>
  <si>
    <t>270000041</t>
  </si>
  <si>
    <t>Salmgrieze Aija - ģimenes ārsta un pediatra prakse</t>
  </si>
  <si>
    <t>Salmgrieze</t>
  </si>
  <si>
    <t>880200010</t>
  </si>
  <si>
    <t>Blese Pēteris - ģimenes ārsta prakse</t>
  </si>
  <si>
    <t>Pēteris</t>
  </si>
  <si>
    <t>Blese</t>
  </si>
  <si>
    <t>887600003</t>
  </si>
  <si>
    <t>Lormane Annemarija -ģimenes ārsta prakse</t>
  </si>
  <si>
    <t>Annemarija</t>
  </si>
  <si>
    <t>Lormane</t>
  </si>
  <si>
    <t>270000031</t>
  </si>
  <si>
    <t>Kuklis Gundars - ģimenes ārsta un pediatra prakse</t>
  </si>
  <si>
    <t>Gundars</t>
  </si>
  <si>
    <t>Kuklis</t>
  </si>
  <si>
    <t>880200022</t>
  </si>
  <si>
    <t>Vija Sniedziņa, IK</t>
  </si>
  <si>
    <t>Vija</t>
  </si>
  <si>
    <t>Sniedziņa</t>
  </si>
  <si>
    <t>170075409</t>
  </si>
  <si>
    <t>āp SANUS, SIA</t>
  </si>
  <si>
    <t>Roberts</t>
  </si>
  <si>
    <t>Barons</t>
  </si>
  <si>
    <t>620200015</t>
  </si>
  <si>
    <t>L.LAGZDIŅAS ĀRSTA PRAKSE, SIA</t>
  </si>
  <si>
    <t>Līga</t>
  </si>
  <si>
    <t>Lagzdiņa</t>
  </si>
  <si>
    <t>170075417</t>
  </si>
  <si>
    <t>Butramjevs Dmitrijs - ģimenes ārsta prakse</t>
  </si>
  <si>
    <t>Dmitrijs</t>
  </si>
  <si>
    <t>Butramjevs</t>
  </si>
  <si>
    <t>270075401</t>
  </si>
  <si>
    <t>Zviedrīte Lelde - ģimenes ārsta prakse</t>
  </si>
  <si>
    <t>Lelde</t>
  </si>
  <si>
    <t>Zviedrīte</t>
  </si>
  <si>
    <t>649300005</t>
  </si>
  <si>
    <t>Blumberga Ilona - ģimenes ārsta un arodveselības un arodslimību ārsta prakse</t>
  </si>
  <si>
    <t>Ilona</t>
  </si>
  <si>
    <t>Blumberga</t>
  </si>
  <si>
    <t>901200004</t>
  </si>
  <si>
    <t>Jurēvica Skaidrīte - ģimenes ārsta prakse</t>
  </si>
  <si>
    <t>Skaidrīte</t>
  </si>
  <si>
    <t>Jurēvica</t>
  </si>
  <si>
    <t>641000017</t>
  </si>
  <si>
    <t>Uldriķe Edīte - ģimenes ārsta prakse</t>
  </si>
  <si>
    <t>Edīte</t>
  </si>
  <si>
    <t>Uldriķe</t>
  </si>
  <si>
    <t>170075415</t>
  </si>
  <si>
    <t>V.Ceikas ārsta prakse, SIA</t>
  </si>
  <si>
    <t>Ceika</t>
  </si>
  <si>
    <t>840200015</t>
  </si>
  <si>
    <t>Tereško Dzintra - ģimenes ārsta prakse</t>
  </si>
  <si>
    <t>Dzintra</t>
  </si>
  <si>
    <t>Tereško</t>
  </si>
  <si>
    <t>170075416</t>
  </si>
  <si>
    <t>Jefremova Gunta - ģimenes ārsta prakse</t>
  </si>
  <si>
    <t>Gunta</t>
  </si>
  <si>
    <t>Jefremova</t>
  </si>
  <si>
    <t>170075443</t>
  </si>
  <si>
    <t>Jēkule Linda - ģimenes ārsta prakse</t>
  </si>
  <si>
    <t>Linda</t>
  </si>
  <si>
    <t>Jēkule</t>
  </si>
  <si>
    <t>170077458</t>
  </si>
  <si>
    <t>Mockus Aļģirds - ģimenes ārsta prakse</t>
  </si>
  <si>
    <t>Aļģirds</t>
  </si>
  <si>
    <t>Mockus</t>
  </si>
  <si>
    <t>170075412</t>
  </si>
  <si>
    <t>Juzupa Ludmila - ģimenes ārsta prakse</t>
  </si>
  <si>
    <t>Ludmila</t>
  </si>
  <si>
    <t>Juzupa</t>
  </si>
  <si>
    <t>900200026</t>
  </si>
  <si>
    <t>Jakušenoka doktorāts, SIA</t>
  </si>
  <si>
    <t>Solveiga</t>
  </si>
  <si>
    <t>Jakušenoka</t>
  </si>
  <si>
    <t>270000015</t>
  </si>
  <si>
    <t>Ivanova Alla - ģimenes ārsta prakse</t>
  </si>
  <si>
    <t>Alla</t>
  </si>
  <si>
    <t>Ivanova</t>
  </si>
  <si>
    <t>270000040</t>
  </si>
  <si>
    <t>Kukle Solvita - ģimenes ārsta prakse</t>
  </si>
  <si>
    <t>Solvita</t>
  </si>
  <si>
    <t>Kukle</t>
  </si>
  <si>
    <t>270024101</t>
  </si>
  <si>
    <t>Ventspils poliklīnika, Pašvaldības SIA</t>
  </si>
  <si>
    <t>Anna</t>
  </si>
  <si>
    <t>Matvejeva</t>
  </si>
  <si>
    <t>900200052</t>
  </si>
  <si>
    <t>DACES RUNDĀNES ĢĀP, Individuālais komersants</t>
  </si>
  <si>
    <t>Dace</t>
  </si>
  <si>
    <t>Rundāne</t>
  </si>
  <si>
    <t>270077408</t>
  </si>
  <si>
    <t>Dreimane Maruta - ģimenes ārsta un pediatra prakse</t>
  </si>
  <si>
    <t>Maruta</t>
  </si>
  <si>
    <t>Dreimane</t>
  </si>
  <si>
    <t>270000032</t>
  </si>
  <si>
    <t>Grospiņš Andis - ģimenes ārsta un arodveselības un arodslimību ārsta prakse</t>
  </si>
  <si>
    <t>Andis</t>
  </si>
  <si>
    <t>Grospiņš</t>
  </si>
  <si>
    <t>Zanda</t>
  </si>
  <si>
    <t>Riekstiņa</t>
  </si>
  <si>
    <t>170000171</t>
  </si>
  <si>
    <t>Baranovs Aleksejs - ģimenes ārsta un internista prakse</t>
  </si>
  <si>
    <t>Aleksejs</t>
  </si>
  <si>
    <t>Baranovs</t>
  </si>
  <si>
    <t>905100010</t>
  </si>
  <si>
    <t>Smārdes doktorāts, Sabiedrība ar ierobežotu atbildību</t>
  </si>
  <si>
    <t>Anastasija</t>
  </si>
  <si>
    <t>Moškeviča</t>
  </si>
  <si>
    <t>900200028</t>
  </si>
  <si>
    <t>Meženiece Ilga - ģimenes ārsta prakse</t>
  </si>
  <si>
    <t>Ilga</t>
  </si>
  <si>
    <t>Meženiece</t>
  </si>
  <si>
    <t>640600006</t>
  </si>
  <si>
    <t>DAKTERIS IMANTS, SIA</t>
  </si>
  <si>
    <t>Imants</t>
  </si>
  <si>
    <t>Lanka</t>
  </si>
  <si>
    <t>840600002</t>
  </si>
  <si>
    <t>Svetlanas Sergejenko ģimenes ārsta prakse, SIA</t>
  </si>
  <si>
    <t>Svetlana</t>
  </si>
  <si>
    <t>Sergejenko</t>
  </si>
  <si>
    <t>051000001</t>
  </si>
  <si>
    <t>Kociņa Ginta - ģimenes ārsta prakse</t>
  </si>
  <si>
    <t>Ginta</t>
  </si>
  <si>
    <t>Kociņa</t>
  </si>
  <si>
    <t>170075441</t>
  </si>
  <si>
    <t>Basenko Ludmila - ģimenes ārsta prakse</t>
  </si>
  <si>
    <t>Basenko</t>
  </si>
  <si>
    <t>880200017</t>
  </si>
  <si>
    <t>LAURAS RĒRIHAS PRAKSE, Sabiedrība ar ierobežotu atbildību</t>
  </si>
  <si>
    <t>Laura</t>
  </si>
  <si>
    <t>Rēriha</t>
  </si>
  <si>
    <t>641000014</t>
  </si>
  <si>
    <t>INATE, SIA</t>
  </si>
  <si>
    <t>Amanda</t>
  </si>
  <si>
    <t>Ozoliņa</t>
  </si>
  <si>
    <t>270075406</t>
  </si>
  <si>
    <t>Princis Pauls - ģimenes ārsta prakse</t>
  </si>
  <si>
    <t>Pauls</t>
  </si>
  <si>
    <t>Princis</t>
  </si>
  <si>
    <t>840200012</t>
  </si>
  <si>
    <t>Grikmane Ligita - ģimenes ārsta prakse</t>
  </si>
  <si>
    <t>Ligita</t>
  </si>
  <si>
    <t>Grikmane</t>
  </si>
  <si>
    <t>620200046</t>
  </si>
  <si>
    <t>Ineses Zīles ārsta prakse, Sabiedrība ar ierobežotu atbildību</t>
  </si>
  <si>
    <t>Inese</t>
  </si>
  <si>
    <t>Zīle</t>
  </si>
  <si>
    <t>Ringolds</t>
  </si>
  <si>
    <t>Jaunbelzējs</t>
  </si>
  <si>
    <t>980200001</t>
  </si>
  <si>
    <t>Griķe Baiba - ģimenes ārsta prakse</t>
  </si>
  <si>
    <t>Baiba</t>
  </si>
  <si>
    <t>Griķe</t>
  </si>
  <si>
    <t>888300003</t>
  </si>
  <si>
    <t>Berga Ruta -ģimenes ārsta prakse</t>
  </si>
  <si>
    <t>Ruta</t>
  </si>
  <si>
    <t>DOKTORĀTS ELITE, Medicīnas SIA</t>
  </si>
  <si>
    <t>Armands</t>
  </si>
  <si>
    <t>Bricis</t>
  </si>
  <si>
    <t>840200013</t>
  </si>
  <si>
    <t>Kotova Inga - ģimenes ārsta prakse</t>
  </si>
  <si>
    <t>Inga</t>
  </si>
  <si>
    <t>Kotova</t>
  </si>
  <si>
    <t>900200054</t>
  </si>
  <si>
    <t>Krūziņa Inga - ģimenes ārsta, dermatologa, venerologa un arodveselības un arodslimību ārsta prakse</t>
  </si>
  <si>
    <t>Krūziņa</t>
  </si>
  <si>
    <t>Tatjana</t>
  </si>
  <si>
    <t>Izgagina</t>
  </si>
  <si>
    <t>Pārskata periodā ārsts tika aizvietots</t>
  </si>
  <si>
    <t>640800004</t>
  </si>
  <si>
    <t>Dr. Būmanes ģimenes ārsta prakse, SIA</t>
  </si>
  <si>
    <t>Annija</t>
  </si>
  <si>
    <t>Būmane</t>
  </si>
  <si>
    <t>Gundega</t>
  </si>
  <si>
    <t>Rūtenberga</t>
  </si>
  <si>
    <t>170075435</t>
  </si>
  <si>
    <t>Ašmane Solveiga - ģimenes ārsta un arodveselības un arodslimību ārsta prakse</t>
  </si>
  <si>
    <t>Ašmane</t>
  </si>
  <si>
    <t>840200019</t>
  </si>
  <si>
    <t>Rožuleja Aina - ģimenes ārsta un pediatra prakse</t>
  </si>
  <si>
    <t>Aina</t>
  </si>
  <si>
    <t>Rožuleja</t>
  </si>
  <si>
    <t>641400001</t>
  </si>
  <si>
    <t>Kraģis Juris - ģimenes ārsta prakse</t>
  </si>
  <si>
    <t>Juris</t>
  </si>
  <si>
    <t>Kraģis</t>
  </si>
  <si>
    <t>640600023</t>
  </si>
  <si>
    <t>Niedola Ieva - ģimenes ārsta prakse</t>
  </si>
  <si>
    <t>Ieva</t>
  </si>
  <si>
    <t>Niedola</t>
  </si>
  <si>
    <t>620200057</t>
  </si>
  <si>
    <t>Sarmītes Opmanes ģimenes ārsta prakse, SIA</t>
  </si>
  <si>
    <t>Sarmīte</t>
  </si>
  <si>
    <t>Opmane</t>
  </si>
  <si>
    <t>888300016</t>
  </si>
  <si>
    <t>Melderprakse, Sabiedrība ar ierobežotu atbildību</t>
  </si>
  <si>
    <t>Māra</t>
  </si>
  <si>
    <t>Meldere</t>
  </si>
  <si>
    <t>170000124</t>
  </si>
  <si>
    <t>Meissana, SIA</t>
  </si>
  <si>
    <t>Cēbere</t>
  </si>
  <si>
    <t>170000173</t>
  </si>
  <si>
    <t>Jakubauska Indra - ģimenes ārsta prakse</t>
  </si>
  <si>
    <t>Indra</t>
  </si>
  <si>
    <t>Jakubauska</t>
  </si>
  <si>
    <t>052000012</t>
  </si>
  <si>
    <t>Dr. Singhas ģimenes veselības Centrs, SIA</t>
  </si>
  <si>
    <t>Alise</t>
  </si>
  <si>
    <t>Singha</t>
  </si>
  <si>
    <t>170000190</t>
  </si>
  <si>
    <t>Liepājas ģimenes veselības centrs, SIA</t>
  </si>
  <si>
    <t>Reicle</t>
  </si>
  <si>
    <t>170000186</t>
  </si>
  <si>
    <t>Šmite Ieva - ģimenes ārsta prakse</t>
  </si>
  <si>
    <t>Šmite</t>
  </si>
  <si>
    <t>900200092</t>
  </si>
  <si>
    <t>Pūces ģimenes ārsta prakse, SIA</t>
  </si>
  <si>
    <t>Andris</t>
  </si>
  <si>
    <t>Pūce</t>
  </si>
  <si>
    <t>170000188</t>
  </si>
  <si>
    <t>Anaņjeva Aleksandra - ģimenes ārsta prakse</t>
  </si>
  <si>
    <t>Aleksandra</t>
  </si>
  <si>
    <t>Anaņjeva</t>
  </si>
  <si>
    <t>880200015</t>
  </si>
  <si>
    <t>Baltā Sarmīte - ģimenes ārsta un arodveselības un arodslimību ārsta prakse</t>
  </si>
  <si>
    <t>Baltā</t>
  </si>
  <si>
    <t>647900005</t>
  </si>
  <si>
    <t>Peremeža Iveta - ģimenes ārsta un pediatra prakse</t>
  </si>
  <si>
    <t>Iveta</t>
  </si>
  <si>
    <t>Peremeža</t>
  </si>
  <si>
    <t>007000004</t>
  </si>
  <si>
    <t>Sabiedrība ar ierobežotu atbildību Anitas Ņevzorovas doktorāts</t>
  </si>
  <si>
    <t>Anita</t>
  </si>
  <si>
    <t>Ņevzorova</t>
  </si>
  <si>
    <t>005000018</t>
  </si>
  <si>
    <t>Zahidas Butajevas ģimenes ārsta prakse, SIA</t>
  </si>
  <si>
    <t>Zahida</t>
  </si>
  <si>
    <t>Butayeva</t>
  </si>
  <si>
    <t>051000006</t>
  </si>
  <si>
    <t>A.Ralles ģimenes ārsta prakse, SIA</t>
  </si>
  <si>
    <t>Ralle</t>
  </si>
  <si>
    <t>052000014</t>
  </si>
  <si>
    <t>doktorāts Skuja, SIA</t>
  </si>
  <si>
    <t>Dāvis</t>
  </si>
  <si>
    <t>Skuja</t>
  </si>
  <si>
    <t>005000014</t>
  </si>
  <si>
    <t>Ošeniece Krista-ģimenes ārsta prakse</t>
  </si>
  <si>
    <t>Krista</t>
  </si>
  <si>
    <t>Ošeniece</t>
  </si>
  <si>
    <t>046000004</t>
  </si>
  <si>
    <t>Brocēnu doktorāts, SIA</t>
  </si>
  <si>
    <t>Beate</t>
  </si>
  <si>
    <t>Ulmane</t>
  </si>
  <si>
    <t>052000005</t>
  </si>
  <si>
    <t>AG doktorāts, SIA</t>
  </si>
  <si>
    <t>Arnita</t>
  </si>
  <si>
    <t>Gruziņa</t>
  </si>
  <si>
    <t>170075410</t>
  </si>
  <si>
    <t>RASO prakse, Sabiedrība ar ierobežotu atbildību</t>
  </si>
  <si>
    <t>Šopo</t>
  </si>
  <si>
    <t>885100006</t>
  </si>
  <si>
    <t>Liepa Ingrīda - ģimenes ārsta prakse</t>
  </si>
  <si>
    <t>Ingrīda</t>
  </si>
  <si>
    <t>Liepa</t>
  </si>
  <si>
    <t>170075444</t>
  </si>
  <si>
    <t>āp DOCTUS, SIA</t>
  </si>
  <si>
    <t>Zāģere</t>
  </si>
  <si>
    <t>648500001</t>
  </si>
  <si>
    <t>Medeor, SIA</t>
  </si>
  <si>
    <t>Dzidra</t>
  </si>
  <si>
    <t>Trumpika</t>
  </si>
  <si>
    <t>170075414</t>
  </si>
  <si>
    <t>Stepko Zaiga - ģimenes ārsta prakse</t>
  </si>
  <si>
    <t>Zaiga</t>
  </si>
  <si>
    <t>Stepko</t>
  </si>
  <si>
    <t>840200059</t>
  </si>
  <si>
    <t>DRUVAS DOKTORĀTS, SIA</t>
  </si>
  <si>
    <t>Pučka</t>
  </si>
  <si>
    <t>900200010</t>
  </si>
  <si>
    <t>Bētiņa Lilita - ģimenes ārsta un arodveselības un arodslimību ārsta prakse</t>
  </si>
  <si>
    <t>Lilita</t>
  </si>
  <si>
    <t>Bētiņa</t>
  </si>
  <si>
    <t>840200017</t>
  </si>
  <si>
    <t>Bitmane Maija - ārsta internista prakse</t>
  </si>
  <si>
    <t>Maija</t>
  </si>
  <si>
    <t>Bitmane</t>
  </si>
  <si>
    <t>Pārskata periodā prakse nostrādāja nepilno periodu</t>
  </si>
  <si>
    <t>620200004</t>
  </si>
  <si>
    <t>Skābarde Andra - ģimenes ārsta un pediatra prakse</t>
  </si>
  <si>
    <t>Andra</t>
  </si>
  <si>
    <t>Skābarde</t>
  </si>
  <si>
    <t>880200021</t>
  </si>
  <si>
    <t>Andas Mellenbergas ārsta prakse, Sabiedrība ar ierobežotu atbildību</t>
  </si>
  <si>
    <t>Anda</t>
  </si>
  <si>
    <t>Mellenberga</t>
  </si>
  <si>
    <t>900200004</t>
  </si>
  <si>
    <t>R.E.L.M., IK</t>
  </si>
  <si>
    <t>Laila</t>
  </si>
  <si>
    <t>Rekšņa</t>
  </si>
  <si>
    <t>880200033</t>
  </si>
  <si>
    <t>N. Strautmaņa ārsta prakse, SIA</t>
  </si>
  <si>
    <t>Normunds</t>
  </si>
  <si>
    <t>Strautmanis</t>
  </si>
  <si>
    <t>270064101</t>
  </si>
  <si>
    <t>Kronoss, Sabiedrība ar ierobežotu atbildību</t>
  </si>
  <si>
    <t>Bebris</t>
  </si>
  <si>
    <t>888300002</t>
  </si>
  <si>
    <t>Miķelsone Ingrīda - ģimenes ārsta un pediatra prakse</t>
  </si>
  <si>
    <t>Miķelsone</t>
  </si>
  <si>
    <t>840200008</t>
  </si>
  <si>
    <t>Šenbrūna Sarmīte - ģimenes ārsta prakse</t>
  </si>
  <si>
    <t>Šenbrūna</t>
  </si>
  <si>
    <t>880200006</t>
  </si>
  <si>
    <t>Blese Ingrīda - ģimenes ārsta prakse</t>
  </si>
  <si>
    <t>900200083</t>
  </si>
  <si>
    <t>Zaļmeža Santa - ģimenes ārsta prakse</t>
  </si>
  <si>
    <t>Santa</t>
  </si>
  <si>
    <t>Zaļmeža</t>
  </si>
  <si>
    <t>170075446</t>
  </si>
  <si>
    <t>Brundzule Ieva - ģimenes ārsta un arodveselības un arodslimību ārsta prakse</t>
  </si>
  <si>
    <t>Brundzule</t>
  </si>
  <si>
    <t>270000011</t>
  </si>
  <si>
    <t>Blūma Olga - ģimenes ārsta prakse</t>
  </si>
  <si>
    <t>Olga</t>
  </si>
  <si>
    <t>Blūma</t>
  </si>
  <si>
    <t>647900003</t>
  </si>
  <si>
    <t>Birzniece Daiga - ģimenes ārsta un arodveselības un arodslimību ārsta prakse</t>
  </si>
  <si>
    <t>Daiga</t>
  </si>
  <si>
    <t>Birzniece</t>
  </si>
  <si>
    <t>641600005</t>
  </si>
  <si>
    <t>Leimane Daiga - ģimenes ārsta un kardiologa prakse</t>
  </si>
  <si>
    <t>Leimane</t>
  </si>
  <si>
    <t>901200005</t>
  </si>
  <si>
    <t>Piebalga Anna - ģimenes ārsta un arodveselības un arodslimību ārsta prakse</t>
  </si>
  <si>
    <t>Piebalga</t>
  </si>
  <si>
    <t>880200012</t>
  </si>
  <si>
    <t>Zariņa Ļuda - ģimenes ārsta un arodveselības un arodslimību ārsta prakse</t>
  </si>
  <si>
    <t>Ļuda</t>
  </si>
  <si>
    <t>Zariņa</t>
  </si>
  <si>
    <t>624275402</t>
  </si>
  <si>
    <t>Būmeistere Lija - ģimenes ārsta prakse</t>
  </si>
  <si>
    <t>Lija</t>
  </si>
  <si>
    <t>Būmeistere</t>
  </si>
  <si>
    <t>641000016</t>
  </si>
  <si>
    <t>Kalna Astrīda - ģimenes ārsta prakse</t>
  </si>
  <si>
    <t>Astrīda</t>
  </si>
  <si>
    <t>Kalna</t>
  </si>
  <si>
    <t>170000183</t>
  </si>
  <si>
    <t>Stabulnieks Uldis - ģimenes ārsta prakse</t>
  </si>
  <si>
    <t>Uldis</t>
  </si>
  <si>
    <t>Stabulnieks</t>
  </si>
  <si>
    <t>620200013</t>
  </si>
  <si>
    <t>RŪTAS EGLĪTES ĢIMENES ĀRSTA PRAKSE, SIA</t>
  </si>
  <si>
    <t>Rūta</t>
  </si>
  <si>
    <t>Eglīte</t>
  </si>
  <si>
    <t>620200049</t>
  </si>
  <si>
    <t>Laimas Jansones ārsta prakse, SIA</t>
  </si>
  <si>
    <t>Laima</t>
  </si>
  <si>
    <t>Jansone</t>
  </si>
  <si>
    <t>270075405</t>
  </si>
  <si>
    <t>Inas Zemtures ģimenes ārsta-pediatra prakse, SIA</t>
  </si>
  <si>
    <t>Ina</t>
  </si>
  <si>
    <t>Zemture</t>
  </si>
  <si>
    <t>Vita</t>
  </si>
  <si>
    <t>Opelte</t>
  </si>
  <si>
    <t>620200001</t>
  </si>
  <si>
    <t>Pūpols Aigars - ģimenes ārsta prakse</t>
  </si>
  <si>
    <t>Aigars</t>
  </si>
  <si>
    <t>Pūpols</t>
  </si>
  <si>
    <t>880200018</t>
  </si>
  <si>
    <t>Smelte Kristīne - ģimenes ārsta prakse</t>
  </si>
  <si>
    <t>Kristīne</t>
  </si>
  <si>
    <t>Smelte</t>
  </si>
  <si>
    <t>Ērika</t>
  </si>
  <si>
    <t>Sprudzāne</t>
  </si>
  <si>
    <t>Pūpola Ieva - ģimenes ārsta prakse</t>
  </si>
  <si>
    <t>Pūpola</t>
  </si>
  <si>
    <t>880200084</t>
  </si>
  <si>
    <t>Vilkaste Kārlis - ģimenes ārsta prakse</t>
  </si>
  <si>
    <t>Kārlis</t>
  </si>
  <si>
    <t>Vilkaste</t>
  </si>
  <si>
    <t>640600022</t>
  </si>
  <si>
    <t>Capļina Violeta - ģimenes ārstu prakse</t>
  </si>
  <si>
    <t>Capļina</t>
  </si>
  <si>
    <t>840200075</t>
  </si>
  <si>
    <t>Dr. Bīlānes doktorāts, SIA</t>
  </si>
  <si>
    <t>Bīlāne</t>
  </si>
  <si>
    <t>Madara</t>
  </si>
  <si>
    <t>Bula</t>
  </si>
  <si>
    <t>641000002</t>
  </si>
  <si>
    <t>Vidaja Ilga - ģimenes ārsta prakse</t>
  </si>
  <si>
    <t>Vidaja</t>
  </si>
  <si>
    <t>900200025</t>
  </si>
  <si>
    <t>Cinkus Vēsma -ģimenes ārsta prakse</t>
  </si>
  <si>
    <t>Vēsma</t>
  </si>
  <si>
    <t>Cinkus</t>
  </si>
  <si>
    <t>620200017</t>
  </si>
  <si>
    <t>Zauere Zanda - ģimenes ārsta prakse</t>
  </si>
  <si>
    <t>Zauere</t>
  </si>
  <si>
    <t>980200009</t>
  </si>
  <si>
    <t>Cērpa Ilva - ģimenes ārsta un arodveselības un arodslimību ārsta prakse</t>
  </si>
  <si>
    <t>Ilva</t>
  </si>
  <si>
    <t>Cērpa</t>
  </si>
  <si>
    <t>Gaļina</t>
  </si>
  <si>
    <t>Serebrjakova</t>
  </si>
  <si>
    <t>900200029</t>
  </si>
  <si>
    <t>S.Liepiņas ĢĀP, Sabiedrība ar ierobežotu atbildību</t>
  </si>
  <si>
    <t>Silvija</t>
  </si>
  <si>
    <t>Liepiņa</t>
  </si>
  <si>
    <t>880200065</t>
  </si>
  <si>
    <t>Vēmane Monika - ģimenes ārsta un pediatra prakse</t>
  </si>
  <si>
    <t>Monika</t>
  </si>
  <si>
    <t>Vēmane</t>
  </si>
  <si>
    <t>840200057</t>
  </si>
  <si>
    <t>Ūdra Ineta - ģimenes ārsta prakse</t>
  </si>
  <si>
    <t>Ineta</t>
  </si>
  <si>
    <t>Ūdra</t>
  </si>
  <si>
    <t>170077439</t>
  </si>
  <si>
    <t>Popova Alla - ģimenes ārsta, internista, imunologa un arodveselības un arodslimību ārsta prakse</t>
  </si>
  <si>
    <t>Popova</t>
  </si>
  <si>
    <t>170075425</t>
  </si>
  <si>
    <t>Orinska Baiba - ģimenes ārsta prakse</t>
  </si>
  <si>
    <t>Orinska</t>
  </si>
  <si>
    <t>170075438</t>
  </si>
  <si>
    <t>Komarovs Aleksandrs - ģimenes ārsta prakse</t>
  </si>
  <si>
    <t>Aleksandrs</t>
  </si>
  <si>
    <t>Komarovs</t>
  </si>
  <si>
    <t>840200011</t>
  </si>
  <si>
    <t>Veinberga Liesma - ģimenes ārsta prakse</t>
  </si>
  <si>
    <t>Liesma</t>
  </si>
  <si>
    <t>Veinberga</t>
  </si>
  <si>
    <t>170075408</t>
  </si>
  <si>
    <t>Sorokina Tatjana - ģimenes ārsta un arodveselības un arodslimību ārsta prakse</t>
  </si>
  <si>
    <t>Sorokina</t>
  </si>
  <si>
    <t>270000016</t>
  </si>
  <si>
    <t>Sendže Gaļina - ģimenes ārsta prakse</t>
  </si>
  <si>
    <t>Sendže</t>
  </si>
  <si>
    <t>620200002</t>
  </si>
  <si>
    <t>Klauga Jolanta - ģimenes ārsta prakse</t>
  </si>
  <si>
    <t>Jolanta</t>
  </si>
  <si>
    <t>Klauga</t>
  </si>
  <si>
    <t>905100006</t>
  </si>
  <si>
    <t>Ulmane Olita - ģimenes ārsta prakse</t>
  </si>
  <si>
    <t>Olita</t>
  </si>
  <si>
    <t>885100003</t>
  </si>
  <si>
    <t>AFP, Sabiedrība ar ierobežotu atbildību</t>
  </si>
  <si>
    <t>Asja</t>
  </si>
  <si>
    <t>Felta</t>
  </si>
  <si>
    <t>900200049</t>
  </si>
  <si>
    <t>Petrova Inese - ģimenes ārsta un arodveselības un arodslimību ārsta prakse</t>
  </si>
  <si>
    <t>Petrova</t>
  </si>
  <si>
    <t>170075426</t>
  </si>
  <si>
    <t>Krētaine Dace - ģimenes ārsta prakse</t>
  </si>
  <si>
    <t>Krētaine</t>
  </si>
  <si>
    <t>Serebrjakovs</t>
  </si>
  <si>
    <t>840200021</t>
  </si>
  <si>
    <t>Rolava Videga - ģimenes ārsta, internista un onkologa ķīmijterapeita prakse</t>
  </si>
  <si>
    <t>Videga</t>
  </si>
  <si>
    <t>Rolava</t>
  </si>
  <si>
    <t>640600003</t>
  </si>
  <si>
    <t>Avots Elmārs - ģimenes ārsta prakse</t>
  </si>
  <si>
    <t>Elmārs</t>
  </si>
  <si>
    <t>Avots</t>
  </si>
  <si>
    <t>170075423</t>
  </si>
  <si>
    <t>Lipska Rudīte - ģimenes ārsta prakse</t>
  </si>
  <si>
    <t>Lipska</t>
  </si>
  <si>
    <t>880200053</t>
  </si>
  <si>
    <t>Aijas Briedes ārsta prakse, SIA</t>
  </si>
  <si>
    <t>Briede</t>
  </si>
  <si>
    <t>170075442</t>
  </si>
  <si>
    <t>Jakovļeva Alla - ģimenes ārsta prakse</t>
  </si>
  <si>
    <t>Jakovļeva</t>
  </si>
  <si>
    <t>840600006</t>
  </si>
  <si>
    <t>Lauriņa Aija - ģimenes ārsta un arodveselības un arodslimību ārsta prakse</t>
  </si>
  <si>
    <t>Lauriņa</t>
  </si>
  <si>
    <t>170075418</t>
  </si>
  <si>
    <t>Laimiņa Gunta - ģimenes ārsta prakse</t>
  </si>
  <si>
    <t>Laimiņa</t>
  </si>
  <si>
    <t>880200052</t>
  </si>
  <si>
    <t>Inetas Baumanes veselības centrs "Maristella" , SIA</t>
  </si>
  <si>
    <t>Baumane</t>
  </si>
  <si>
    <t>900200078</t>
  </si>
  <si>
    <t>Neiberga Baiba - ģimenes ārsta prakse</t>
  </si>
  <si>
    <t>Neiberga</t>
  </si>
  <si>
    <t>620200025</t>
  </si>
  <si>
    <t>Cakule Gita - ģimenes ārsta prakse</t>
  </si>
  <si>
    <t>Gita</t>
  </si>
  <si>
    <t>Cakule</t>
  </si>
  <si>
    <t>621200005</t>
  </si>
  <si>
    <t>Āboliņš Mārtiņš - ģimenes ārsta un internista prakse</t>
  </si>
  <si>
    <t>Mārtiņš</t>
  </si>
  <si>
    <t>Āboliņš</t>
  </si>
  <si>
    <t>840200034</t>
  </si>
  <si>
    <t>Grigale Ilga - ģimenes ārsta prakse</t>
  </si>
  <si>
    <t>Grigale</t>
  </si>
  <si>
    <t>840200009</t>
  </si>
  <si>
    <t>Ozola Māra - ģimenes ārsta prakse</t>
  </si>
  <si>
    <t>Ozola</t>
  </si>
  <si>
    <t>170075430</t>
  </si>
  <si>
    <t>Zeltiņa Līga - ģimenes ārsta un arodveselības un arodslimību ārsta prakse</t>
  </si>
  <si>
    <t>Zeltiņa</t>
  </si>
  <si>
    <t>880200069</t>
  </si>
  <si>
    <t>Sporāne Evija - ģimenes ārsta prakse</t>
  </si>
  <si>
    <t>Evija</t>
  </si>
  <si>
    <t>Sporāne</t>
  </si>
  <si>
    <t>170000017</t>
  </si>
  <si>
    <t>Tatjanas Kosovas ģimenes ārsta prakse, SIA</t>
  </si>
  <si>
    <t>Kosova</t>
  </si>
  <si>
    <t>640600013</t>
  </si>
  <si>
    <t>Krūzes Vilmas ģimenes ārsta prakse, IK</t>
  </si>
  <si>
    <t>Vilma</t>
  </si>
  <si>
    <t>Krūze</t>
  </si>
  <si>
    <t>027000007</t>
  </si>
  <si>
    <t>Zanes Lucānes ģimenes ārsta prakse, SIA</t>
  </si>
  <si>
    <t>Zane</t>
  </si>
  <si>
    <t>Lucāne</t>
  </si>
  <si>
    <t>005000013</t>
  </si>
  <si>
    <t>Egijas Urbānes ģimenes ārsta prakse, SIA</t>
  </si>
  <si>
    <t>Egija</t>
  </si>
  <si>
    <t>Urbāne</t>
  </si>
  <si>
    <t>620200061</t>
  </si>
  <si>
    <t>Zaigas Rones ģimenes ārsta prakse, SIA</t>
  </si>
  <si>
    <t>Rone</t>
  </si>
  <si>
    <t>Kobiaka</t>
  </si>
  <si>
    <t>905100012</t>
  </si>
  <si>
    <t>Jānis Raibarts - ārsta prakse un konsultācijas, SIA</t>
  </si>
  <si>
    <t>Jānis</t>
  </si>
  <si>
    <t>Raibarts</t>
  </si>
  <si>
    <t>027000001</t>
  </si>
  <si>
    <t>Dr.Katerynas prakse, SIA</t>
  </si>
  <si>
    <t>Kateryna</t>
  </si>
  <si>
    <t>Bulavkina</t>
  </si>
  <si>
    <t>170000116</t>
  </si>
  <si>
    <t>Rutkovska Diana - ģimenes ārsta prakse</t>
  </si>
  <si>
    <t>Diana</t>
  </si>
  <si>
    <t>Rutkovska</t>
  </si>
  <si>
    <t>170075437</t>
  </si>
  <si>
    <t>MANS DOKTORĀTS, SIA</t>
  </si>
  <si>
    <t>620200003</t>
  </si>
  <si>
    <t>Pūpola Linda - ģimenes ārsta un pediatra prakse</t>
  </si>
  <si>
    <t>880200025</t>
  </si>
  <si>
    <t>VITAS NORENBERGAS ĢIMENES ĀRSTA PRAKSE, IK</t>
  </si>
  <si>
    <t>Norenberga</t>
  </si>
  <si>
    <t>900200055</t>
  </si>
  <si>
    <t>Matisone Marija - ģimenes ārsta, onkologa ķīmijterapeita un arodveselības un arodslimību ārsta prakse</t>
  </si>
  <si>
    <t>Marija</t>
  </si>
  <si>
    <t>Matisone</t>
  </si>
  <si>
    <t>170075427</t>
  </si>
  <si>
    <t>Cābele Dace - ģimenes ārsta prakse</t>
  </si>
  <si>
    <t>Cābele</t>
  </si>
  <si>
    <t>170075406</t>
  </si>
  <si>
    <t>Ševčuka Olita - ģimenes ārsta prakse</t>
  </si>
  <si>
    <t>Ševčuka</t>
  </si>
  <si>
    <t>170075420</t>
  </si>
  <si>
    <t>Guste Maruta - ģimenes ārsta prakse</t>
  </si>
  <si>
    <t>Guste</t>
  </si>
  <si>
    <t>170077441</t>
  </si>
  <si>
    <t>A.Lucenko ārsta prakse, SIA</t>
  </si>
  <si>
    <t>Anatolijs</t>
  </si>
  <si>
    <t>Lucenko</t>
  </si>
  <si>
    <t>170075432</t>
  </si>
  <si>
    <t>Pūce Daira - ģimenes ārsta prakse</t>
  </si>
  <si>
    <t>Daira</t>
  </si>
  <si>
    <t>621200012</t>
  </si>
  <si>
    <t>Dr.Rutas Vinteres prakse, SIA</t>
  </si>
  <si>
    <t>Vintere</t>
  </si>
  <si>
    <t>170000170</t>
  </si>
  <si>
    <t>Ribakova Tatjana - ģimenes ārsta prakse</t>
  </si>
  <si>
    <t>Ribakova</t>
  </si>
  <si>
    <t>170075439</t>
  </si>
  <si>
    <t>Komarova Alevtina - ģimenes ārsta prakse</t>
  </si>
  <si>
    <t>Alevtina</t>
  </si>
  <si>
    <t>Komarova</t>
  </si>
  <si>
    <t>033000011</t>
  </si>
  <si>
    <t>Lindas Ikaunieces ģimenes ārsta prakse, SIA</t>
  </si>
  <si>
    <t>Ikauniece</t>
  </si>
  <si>
    <t xml:space="preserve">Pārskata periodā prakse nostrādāja nepilno periodu </t>
  </si>
  <si>
    <t>033000012</t>
  </si>
  <si>
    <t>Daces Sudrabas ģimenes ārsta prakse, SIA</t>
  </si>
  <si>
    <t>Sudraba</t>
  </si>
  <si>
    <t>620200038</t>
  </si>
  <si>
    <t>Kuldīgas slimnīca, Sabiedrība ar ierobežotu atbildību</t>
  </si>
  <si>
    <t>Latgale</t>
  </si>
  <si>
    <t>600200037</t>
  </si>
  <si>
    <t>Ogorelova Jeļena - ģimenes ārsta prakse</t>
  </si>
  <si>
    <t>Jeļena</t>
  </si>
  <si>
    <t>Ogorelova</t>
  </si>
  <si>
    <t>050000023</t>
  </si>
  <si>
    <t>ĻUBOVAS BARANOVSKAS ĢIMENES ĀRSTA PRAKSE, SIA</t>
  </si>
  <si>
    <t>Ļubova</t>
  </si>
  <si>
    <t>Baranovska</t>
  </si>
  <si>
    <t>681000005</t>
  </si>
  <si>
    <t>Skrule Agnese - ģimenes ārsta prakse</t>
  </si>
  <si>
    <t>Agnese</t>
  </si>
  <si>
    <t>Skrule</t>
  </si>
  <si>
    <t>600200014</t>
  </si>
  <si>
    <t>Sidorovs Viktors - ģimenes ārsta prakse</t>
  </si>
  <si>
    <t>Viktors</t>
  </si>
  <si>
    <t>Sidorovs</t>
  </si>
  <si>
    <t>601000009</t>
  </si>
  <si>
    <t>Antonovs Sergejs - ģimenes ārsta prakse</t>
  </si>
  <si>
    <t>Sergejs</t>
  </si>
  <si>
    <t>Antonovs</t>
  </si>
  <si>
    <t>050075437</t>
  </si>
  <si>
    <t>Vengreviča Anžella - ģimenes ārsta prakse</t>
  </si>
  <si>
    <t>Anžella</t>
  </si>
  <si>
    <t>Vengreviča</t>
  </si>
  <si>
    <t>680200035</t>
  </si>
  <si>
    <t>L.Ņemņasevas ģimenes ārsta un pediatra prakse, Sabiedrība ar ierobežotu atbildību</t>
  </si>
  <si>
    <t>Ņemņaseva</t>
  </si>
  <si>
    <t>210075414</t>
  </si>
  <si>
    <t>Ivanova Iraida - ģimenes ārsta prakse</t>
  </si>
  <si>
    <t>Iraida</t>
  </si>
  <si>
    <t>050077453</t>
  </si>
  <si>
    <t>Kameņeckis Miroslavs - ģimenes ārsta prakse</t>
  </si>
  <si>
    <t>Miroslavs</t>
  </si>
  <si>
    <t>Kameņeckis</t>
  </si>
  <si>
    <t>210000055</t>
  </si>
  <si>
    <t>Rogaļs Viktors - ģimenes ārsta un  osteorefleksoterapeita prakse</t>
  </si>
  <si>
    <t>Rogaļs</t>
  </si>
  <si>
    <t>050077463</t>
  </si>
  <si>
    <t>Romanovska Regīna - ģimenes ārsta un pediatra prakse</t>
  </si>
  <si>
    <t>Regīna</t>
  </si>
  <si>
    <t>Romanovska</t>
  </si>
  <si>
    <t>043000003</t>
  </si>
  <si>
    <t>Irēnas Čirko ģimenes ārsta prakse, Sabiedrība ar ierobežotu atbildību</t>
  </si>
  <si>
    <t>Irēna</t>
  </si>
  <si>
    <t>Čirko</t>
  </si>
  <si>
    <t>761200007</t>
  </si>
  <si>
    <t>Baumane Anita - ģimenes ārsta prakse</t>
  </si>
  <si>
    <t>761200010</t>
  </si>
  <si>
    <t>Stare Mirdza - ģimenes ārsta prakse</t>
  </si>
  <si>
    <t>Mirdza</t>
  </si>
  <si>
    <t>Stare</t>
  </si>
  <si>
    <t>050075416</t>
  </si>
  <si>
    <t>Pavloviča Anna - ģimenes ārsta prakse</t>
  </si>
  <si>
    <t>Pavloviča</t>
  </si>
  <si>
    <t>781800015</t>
  </si>
  <si>
    <t>Orlovs Dmitrijs -ģimenes ārsta prakse</t>
  </si>
  <si>
    <t>Orlovs</t>
  </si>
  <si>
    <t>604300007</t>
  </si>
  <si>
    <t>Spīķe Ingrīda - ģimenes ārsta prakse</t>
  </si>
  <si>
    <t>Spīķe</t>
  </si>
  <si>
    <t>760200011</t>
  </si>
  <si>
    <t>Lioznova Svetlana - ģimenes ārsta prakse</t>
  </si>
  <si>
    <t>Lioznova</t>
  </si>
  <si>
    <t>440200026</t>
  </si>
  <si>
    <t>Malnače Iveta - ģimenes ārsta prakse</t>
  </si>
  <si>
    <t>Malnače</t>
  </si>
  <si>
    <t>050000022</t>
  </si>
  <si>
    <t>Voicehovičs Pēteris - ģimenes ārsta prakse</t>
  </si>
  <si>
    <t>Voicehovičs</t>
  </si>
  <si>
    <t>440800003</t>
  </si>
  <si>
    <t>Antonova Ludmila - ģimenes ārsta prakse</t>
  </si>
  <si>
    <t>Antonova</t>
  </si>
  <si>
    <t>050000162</t>
  </si>
  <si>
    <t>Guļtjajeva Irina - ģimenes ārsta prakse</t>
  </si>
  <si>
    <t>Irina</t>
  </si>
  <si>
    <t>Guļtjajeva</t>
  </si>
  <si>
    <t>681800002</t>
  </si>
  <si>
    <t>Sviklāne Inga - ģimenes ārsta prakse</t>
  </si>
  <si>
    <t>Sviklāne</t>
  </si>
  <si>
    <t>050077451</t>
  </si>
  <si>
    <t>Babule Alīna - ģimenes ārsta prakse</t>
  </si>
  <si>
    <t>Alīna</t>
  </si>
  <si>
    <t>Babule</t>
  </si>
  <si>
    <t>050077467</t>
  </si>
  <si>
    <t>Zile Elena - ģimenes ārsta prakse</t>
  </si>
  <si>
    <t>Elena</t>
  </si>
  <si>
    <t>Zile</t>
  </si>
  <si>
    <t>781800006</t>
  </si>
  <si>
    <t>VIĻĀNU DOKTORĀTS I, Sabiedrība ar ierobežotu atbildību</t>
  </si>
  <si>
    <t>Irīda</t>
  </si>
  <si>
    <t>Sparāne</t>
  </si>
  <si>
    <t>210075424</t>
  </si>
  <si>
    <t>Boroduļins Mihails - ģimenes ārsta prakse</t>
  </si>
  <si>
    <t>Mihails</t>
  </si>
  <si>
    <t>Boroduļins</t>
  </si>
  <si>
    <t>440800017</t>
  </si>
  <si>
    <t>Martinova Ligita- ģimenes ārsta prakse</t>
  </si>
  <si>
    <t>Martinova</t>
  </si>
  <si>
    <t>780200010</t>
  </si>
  <si>
    <t>Paraščiņaka Silvija - ģimenes ārsta prakse</t>
  </si>
  <si>
    <t>Paraščiņaka</t>
  </si>
  <si>
    <t>601000021</t>
  </si>
  <si>
    <t>OLGAS GOLUBES ĢIMENES ĀRSTA PRAKSE, Sabiedrība ar ierobežotu atbildību</t>
  </si>
  <si>
    <t>Golube</t>
  </si>
  <si>
    <t>050000134</t>
  </si>
  <si>
    <t>Grunda Darja - ģimenes ārsta prakse</t>
  </si>
  <si>
    <t>Darja</t>
  </si>
  <si>
    <t>Grunda</t>
  </si>
  <si>
    <t>760200022</t>
  </si>
  <si>
    <t>Ārstes Vaivodes prakse Preiļos, SIA</t>
  </si>
  <si>
    <t>Vaivode</t>
  </si>
  <si>
    <t>780200002</t>
  </si>
  <si>
    <t>Doroško Ingrīda - ģimenes ārsta prakse</t>
  </si>
  <si>
    <t>Doroško</t>
  </si>
  <si>
    <t>050075403</t>
  </si>
  <si>
    <t>Grincevičiene Olga - ģimenes ārsta prakse</t>
  </si>
  <si>
    <t>Grincevičiene</t>
  </si>
  <si>
    <t>210075404</t>
  </si>
  <si>
    <t>Simonova Irina - ģimenes ārsta prakse</t>
  </si>
  <si>
    <t>Simonova</t>
  </si>
  <si>
    <t>050075422</t>
  </si>
  <si>
    <t>Voicehoviča Jekaterīna - ģimenes ārsta prakse</t>
  </si>
  <si>
    <t>Jekaterīna</t>
  </si>
  <si>
    <t>Voicehoviča</t>
  </si>
  <si>
    <t>440200001</t>
  </si>
  <si>
    <t>Novickis Vitālijs - ģimenes ārsta prakse</t>
  </si>
  <si>
    <t>Vitālijs</t>
  </si>
  <si>
    <t>Novickis</t>
  </si>
  <si>
    <t>680200010</t>
  </si>
  <si>
    <t>Rjutkinena Svetlana - ģimenes ārsta prakse</t>
  </si>
  <si>
    <t>Rjutkinena</t>
  </si>
  <si>
    <t>050075438</t>
  </si>
  <si>
    <t>Savicka Gaļina - ģimenes ārsta prakse</t>
  </si>
  <si>
    <t>Savicka</t>
  </si>
  <si>
    <t>210075411</t>
  </si>
  <si>
    <t>Fjodorova Inga - ģimenes ārsta prakse</t>
  </si>
  <si>
    <t>Fjodorova</t>
  </si>
  <si>
    <t>440800008</t>
  </si>
  <si>
    <t>Bogdanovičs Artūrs - ģimenes ārsta un internista prakse</t>
  </si>
  <si>
    <t>Artūrs</t>
  </si>
  <si>
    <t>Bogdanovičs</t>
  </si>
  <si>
    <t>210075402</t>
  </si>
  <si>
    <t>Nalivaiko Aina- ģimenes ārsta prakse</t>
  </si>
  <si>
    <t>Nalivaiko</t>
  </si>
  <si>
    <t>760200005</t>
  </si>
  <si>
    <t>Petrāns Jānis - ģimenes ārsta prakse</t>
  </si>
  <si>
    <t>Petrāns</t>
  </si>
  <si>
    <t>440800002</t>
  </si>
  <si>
    <t>Terentjevs Vladimirs - ģimenes ārsta un neirologa prakse</t>
  </si>
  <si>
    <t>Vladimirs</t>
  </si>
  <si>
    <t>Terentjevs</t>
  </si>
  <si>
    <t>050077461</t>
  </si>
  <si>
    <t>Mihailova Svetlana - ģimenes ārsta un pediatra prakse</t>
  </si>
  <si>
    <t>Mihailova</t>
  </si>
  <si>
    <t>210000071</t>
  </si>
  <si>
    <t>Olgas Ratnikovas Ģimenes ārsta prakse, SIA</t>
  </si>
  <si>
    <t>Ratnikova</t>
  </si>
  <si>
    <t>600200002</t>
  </si>
  <si>
    <t>Krasnikova Jeļena - ģimenes ārsta prakse, SIA</t>
  </si>
  <si>
    <t>Kristaps</t>
  </si>
  <si>
    <t>Seikals</t>
  </si>
  <si>
    <t>050000158</t>
  </si>
  <si>
    <t>MEDEXPERT PLUS, Sabiedrība ar ierobežotu atbildību</t>
  </si>
  <si>
    <t>Beļajeva</t>
  </si>
  <si>
    <t>210000067</t>
  </si>
  <si>
    <t>Pavro Elīna - ģimenes ārsta prakse</t>
  </si>
  <si>
    <t>Elīna</t>
  </si>
  <si>
    <t>Pavro</t>
  </si>
  <si>
    <t>Dana</t>
  </si>
  <si>
    <t>Gurenko</t>
  </si>
  <si>
    <t>050000159</t>
  </si>
  <si>
    <t>Baltruševiča Irēna - ģimenes ārsta prakse, Sabiedrība ar ierobežotu atbildību</t>
  </si>
  <si>
    <t>Baltruševiča</t>
  </si>
  <si>
    <t>050077479</t>
  </si>
  <si>
    <t>Petroviča Larisa - ģimenes ārsta un pediatra prakse</t>
  </si>
  <si>
    <t>Larisa</t>
  </si>
  <si>
    <t>Petroviča</t>
  </si>
  <si>
    <t>050075426</t>
  </si>
  <si>
    <t>Jerofejeva Jeļena - ģimenes ārsta prakse</t>
  </si>
  <si>
    <t>Jerofejeva</t>
  </si>
  <si>
    <t>050075404</t>
  </si>
  <si>
    <t>N.Janpaule-ģimenes ārsta prakse, Sabiedrība ar ierobežotu atbildību</t>
  </si>
  <si>
    <t>Nataļja</t>
  </si>
  <si>
    <t>Janpaule</t>
  </si>
  <si>
    <t>681000006</t>
  </si>
  <si>
    <t>Vorkale Anita - ģimenes ārsta un arodveselības un arodslimību ārsta prakse</t>
  </si>
  <si>
    <t>Vorkale</t>
  </si>
  <si>
    <t>Krasnikova</t>
  </si>
  <si>
    <t>037000001</t>
  </si>
  <si>
    <t>DRMED, Sabiedrība ar ierobežotu atbildību</t>
  </si>
  <si>
    <t>002000020</t>
  </si>
  <si>
    <t>Jurija Zaharova ģimenes ārsta prakse, SIA</t>
  </si>
  <si>
    <t>Jurijs</t>
  </si>
  <si>
    <t>Zaharovs</t>
  </si>
  <si>
    <t>006000013</t>
  </si>
  <si>
    <t>Līgas Estas ģimenes ārsta prakse, SIA</t>
  </si>
  <si>
    <t>Esta</t>
  </si>
  <si>
    <t>760200010</t>
  </si>
  <si>
    <t>Džeriņa Jevģēnija -ģimenes ārsta prakse</t>
  </si>
  <si>
    <t>Jevģēnija</t>
  </si>
  <si>
    <t>Džeriņa</t>
  </si>
  <si>
    <t>050075425</t>
  </si>
  <si>
    <t>Muhamendrika Jeļena - ģimenes ārsta prakse</t>
  </si>
  <si>
    <t>Muhamendrika</t>
  </si>
  <si>
    <t>050075415</t>
  </si>
  <si>
    <t>Rožnova Ludmila - ģimenes ārsta prakse</t>
  </si>
  <si>
    <t>Rožnova</t>
  </si>
  <si>
    <t>050065401</t>
  </si>
  <si>
    <t>Valeo K, SIA</t>
  </si>
  <si>
    <t>Arkādijs</t>
  </si>
  <si>
    <t>Kuļikovs</t>
  </si>
  <si>
    <t>780200014</t>
  </si>
  <si>
    <t>RUŽINAS DOKTORĀTS, Sabiedrība ar ierobežotu atbildību</t>
  </si>
  <si>
    <t>680200008</t>
  </si>
  <si>
    <t>MEDAR, J.Melkera individuālā ārstnieciski-profilaktiskā firma</t>
  </si>
  <si>
    <t>Melkers</t>
  </si>
  <si>
    <t>050075410</t>
  </si>
  <si>
    <t>Marhele Lidija - ģimenes ārsta un arodveselības un arodslimību ārsta prakse</t>
  </si>
  <si>
    <t>Lidija</t>
  </si>
  <si>
    <t>Marhele</t>
  </si>
  <si>
    <t>050077448</t>
  </si>
  <si>
    <t>Dunavecka Olga - ģimenes ārsta prakse</t>
  </si>
  <si>
    <t>Dunavecka</t>
  </si>
  <si>
    <t>050075429</t>
  </si>
  <si>
    <t>Šatilova Nadežda - ģimenes ārsta prakse</t>
  </si>
  <si>
    <t>Nadežda</t>
  </si>
  <si>
    <t>Šatilova</t>
  </si>
  <si>
    <t>760200013</t>
  </si>
  <si>
    <t>Kirsanova Ļubova - ģimenes ārsta prakse</t>
  </si>
  <si>
    <t>Kirsanova</t>
  </si>
  <si>
    <t>600200015</t>
  </si>
  <si>
    <t>Sidorova Nataša - ģimenes ārsta un arodveselības un arodslimību ārsta prakse</t>
  </si>
  <si>
    <t>Nataša</t>
  </si>
  <si>
    <t>Sidorova</t>
  </si>
  <si>
    <t>601000007</t>
  </si>
  <si>
    <t>Sipoviča Olga - ģimenes ārsta prakse</t>
  </si>
  <si>
    <t>Sipoviča</t>
  </si>
  <si>
    <t>210075413</t>
  </si>
  <si>
    <t>Novožilova Jeļena - ģimenes ārsta un arodveselības un arodslimību ārsta prakse</t>
  </si>
  <si>
    <t>Novožilova</t>
  </si>
  <si>
    <t>050075406</t>
  </si>
  <si>
    <t>Sidorenko Inna - ģimenes ārsta prakse</t>
  </si>
  <si>
    <t>Inna</t>
  </si>
  <si>
    <t>Sidorenko</t>
  </si>
  <si>
    <t>050075419</t>
  </si>
  <si>
    <t>Kramiča Tatjana - ģimenes ārsta prakse</t>
  </si>
  <si>
    <t>Kramiča</t>
  </si>
  <si>
    <t>761200006</t>
  </si>
  <si>
    <t>Kalniņa Mudīte - ģimenes ārsta prakse</t>
  </si>
  <si>
    <t>Mudīte</t>
  </si>
  <si>
    <t>Kalniņa</t>
  </si>
  <si>
    <t>050075407</t>
  </si>
  <si>
    <t>Čiekuru Doktorāts, SIA</t>
  </si>
  <si>
    <t>Marina</t>
  </si>
  <si>
    <t>Nesterova</t>
  </si>
  <si>
    <t>210075423</t>
  </si>
  <si>
    <t>Sidorenko Natālija - ģimenes ārsta un kardiologa prakse</t>
  </si>
  <si>
    <t>Natālija</t>
  </si>
  <si>
    <t>050077446</t>
  </si>
  <si>
    <t>Guļtjajeva Svetlana - ģimenes ārsta prakse</t>
  </si>
  <si>
    <t>600200012</t>
  </si>
  <si>
    <t>Procevska Marina - ģimenes ārsta prakse</t>
  </si>
  <si>
    <t>Procevska</t>
  </si>
  <si>
    <t>050075441</t>
  </si>
  <si>
    <t>Hanturova Valentīna - ģimenes ārsta prakse</t>
  </si>
  <si>
    <t>Valentīna</t>
  </si>
  <si>
    <t>Hanturova</t>
  </si>
  <si>
    <t>440200010</t>
  </si>
  <si>
    <t>Nesterovs Ivans - ģimenes ārsta prakse</t>
  </si>
  <si>
    <t>Ivans</t>
  </si>
  <si>
    <t>Nesterovs</t>
  </si>
  <si>
    <t>680200002</t>
  </si>
  <si>
    <t>Lapšovs Igors - ģimenes ārsta, internista un manuālās medicīnas metodes prakse</t>
  </si>
  <si>
    <t>Igors</t>
  </si>
  <si>
    <t>Lapšovs</t>
  </si>
  <si>
    <t>440200007</t>
  </si>
  <si>
    <t>Kudeiko Inese - ģimenes ārsta prakse</t>
  </si>
  <si>
    <t>Kudeiko</t>
  </si>
  <si>
    <t>050075431</t>
  </si>
  <si>
    <t>Sedova Gaļina - ģimenes ārsta prakse</t>
  </si>
  <si>
    <t>Sedova</t>
  </si>
  <si>
    <t>210000036</t>
  </si>
  <si>
    <t>Taukule Kristīne - ģimenes ārsta prakse</t>
  </si>
  <si>
    <t>Taukule</t>
  </si>
  <si>
    <t>050000138</t>
  </si>
  <si>
    <t>Jefremkins Aleksejs - ģimenes ārsta prakse</t>
  </si>
  <si>
    <t>Jefremkins</t>
  </si>
  <si>
    <t>600200035</t>
  </si>
  <si>
    <t>Laukrozes, SIA</t>
  </si>
  <si>
    <t>Jāzeps</t>
  </si>
  <si>
    <t>Pogumirskis</t>
  </si>
  <si>
    <t>050000139</t>
  </si>
  <si>
    <t>Latgales medicīnas centrs, Sabiedrība ar ierobežotu atbildību</t>
  </si>
  <si>
    <t>Sivačova</t>
  </si>
  <si>
    <t>210000073</t>
  </si>
  <si>
    <t>Filimonovs Oļegs - ģimenes ārsta prakse</t>
  </si>
  <si>
    <t>Oļegs</t>
  </si>
  <si>
    <t>Filimonovs</t>
  </si>
  <si>
    <t>780200043</t>
  </si>
  <si>
    <t>Mārītes Kaļvas ģimenes ārsta prakse, SIA</t>
  </si>
  <si>
    <t>Mārīte</t>
  </si>
  <si>
    <t>Kaļva</t>
  </si>
  <si>
    <t>781800017</t>
  </si>
  <si>
    <t>ES-ģimenes ārsta prakse, Sabiedrība ar ierobežotu atbildību</t>
  </si>
  <si>
    <t>Elga</t>
  </si>
  <si>
    <t>Ņikitina</t>
  </si>
  <si>
    <t>760200006</t>
  </si>
  <si>
    <t>Rutkovskis Staņislavs - ģimenes ārsta prakse</t>
  </si>
  <si>
    <t>Staņislavs</t>
  </si>
  <si>
    <t>Rutkovskis</t>
  </si>
  <si>
    <t>210075403</t>
  </si>
  <si>
    <t>Trušele Gunta- ģimenes ārsta prakse</t>
  </si>
  <si>
    <t>Trušele</t>
  </si>
  <si>
    <t>680200037</t>
  </si>
  <si>
    <t>Cvetkova Anna - ģimenes ārsta prakse</t>
  </si>
  <si>
    <t>Cvetkova</t>
  </si>
  <si>
    <t>210075425</t>
  </si>
  <si>
    <t>Zīmele Emīlija - ģimenes ārsta prakse</t>
  </si>
  <si>
    <t>Emīlija</t>
  </si>
  <si>
    <t>Zīmele</t>
  </si>
  <si>
    <t>050075401</t>
  </si>
  <si>
    <t>Matvejeva Irina - ģimenes ārsta prakse</t>
  </si>
  <si>
    <t>Putra Marija – ģimenes ārsta prakse</t>
  </si>
  <si>
    <t>Putra</t>
  </si>
  <si>
    <t>050075420</t>
  </si>
  <si>
    <t>Požarska Jeļena - ģimenes ārsta prakse</t>
  </si>
  <si>
    <t>Požarska</t>
  </si>
  <si>
    <t>440200008</t>
  </si>
  <si>
    <t>Čivkule Iveta - ģimenes ārsta prakse</t>
  </si>
  <si>
    <t>Čivkule</t>
  </si>
  <si>
    <t>050000041</t>
  </si>
  <si>
    <t>Kurator, SIA</t>
  </si>
  <si>
    <t>Anatoly</t>
  </si>
  <si>
    <t>Oprisnyak</t>
  </si>
  <si>
    <t>780200012</t>
  </si>
  <si>
    <t>Oļševska Ināra - ģimenes ārsta un zobārsta prakse</t>
  </si>
  <si>
    <t>Ināra</t>
  </si>
  <si>
    <t>Oļševska</t>
  </si>
  <si>
    <t>601000006</t>
  </si>
  <si>
    <t>Rutka Zinaīda - ģimenes ārsta prakse</t>
  </si>
  <si>
    <t>Zinaīda</t>
  </si>
  <si>
    <t>Rutka</t>
  </si>
  <si>
    <t>050077464</t>
  </si>
  <si>
    <t>Jačmeņova Tatjana - ģimenes ārsta un pediatra prakse</t>
  </si>
  <si>
    <t>Jačmeņova</t>
  </si>
  <si>
    <t>600200003</t>
  </si>
  <si>
    <t>Meņģiša Lija - ģimenes ārsta prakse</t>
  </si>
  <si>
    <t>Meņģiša</t>
  </si>
  <si>
    <t>210075420</t>
  </si>
  <si>
    <t>Orlova Nelija - ģimenes ārsta prakse</t>
  </si>
  <si>
    <t>Nelija</t>
  </si>
  <si>
    <t>Orlova</t>
  </si>
  <si>
    <t>780200016</t>
  </si>
  <si>
    <t>Kairiša Silva - ģimenes ārsta prakse</t>
  </si>
  <si>
    <t>Silva</t>
  </si>
  <si>
    <t>Kairiša</t>
  </si>
  <si>
    <t>761200016</t>
  </si>
  <si>
    <t>Pastare-Meikališa Ināra -  ģimenes ārsta prakse</t>
  </si>
  <si>
    <t>Pastare-Meikališa</t>
  </si>
  <si>
    <t>050000140</t>
  </si>
  <si>
    <t>Šuhtujeva Irina - ģimenes ārsta prakse</t>
  </si>
  <si>
    <t>Šuhtujeva</t>
  </si>
  <si>
    <t>210075417</t>
  </si>
  <si>
    <t>Zjablikova Elen - ģimenes ārsta un arodveselības un arodslimību ārsta prakse</t>
  </si>
  <si>
    <t>Elen</t>
  </si>
  <si>
    <t>Zjablikova</t>
  </si>
  <si>
    <t>050075423</t>
  </si>
  <si>
    <t>Zamjatina Inna - ģimenes ārsta prakse</t>
  </si>
  <si>
    <t>Zamjatina</t>
  </si>
  <si>
    <t>760200031</t>
  </si>
  <si>
    <t>Asklēpijs Z, SIA</t>
  </si>
  <si>
    <t>Zita</t>
  </si>
  <si>
    <t>Laizāne</t>
  </si>
  <si>
    <t>760200012</t>
  </si>
  <si>
    <t>Ruskulis Anatolijs - ģimenes ārsta prakse</t>
  </si>
  <si>
    <t>Ruskulis</t>
  </si>
  <si>
    <t>050000009</t>
  </si>
  <si>
    <t>Požarskis Anatolijs - ģimenes ārsta, seksologa, seksopatologa un psihoterapeita prakse</t>
  </si>
  <si>
    <t>Požarskis</t>
  </si>
  <si>
    <t>050075428</t>
  </si>
  <si>
    <t>Minčenko Valerians- ģimenes ārsta prakse</t>
  </si>
  <si>
    <t>Valerians</t>
  </si>
  <si>
    <t>Minčenko</t>
  </si>
  <si>
    <t>440200005</t>
  </si>
  <si>
    <t>Bicāns Juris -ģimenes ārsta prakse</t>
  </si>
  <si>
    <t>Bicāns</t>
  </si>
  <si>
    <t>050075421</t>
  </si>
  <si>
    <t>Muromceva Tatjana - ģimenes ārsta prakse</t>
  </si>
  <si>
    <t>Muromceva</t>
  </si>
  <si>
    <t>440200006</t>
  </si>
  <si>
    <t>Grotkere Iveta - ģimenes ārsta prakse</t>
  </si>
  <si>
    <t>Grotkere</t>
  </si>
  <si>
    <t>210075422</t>
  </si>
  <si>
    <t>Čaika Natālija - ģimenes ārsta, endokrinologa, arodveselības un arodslimību ārsta prakse</t>
  </si>
  <si>
    <t>Čaika</t>
  </si>
  <si>
    <t>761200005</t>
  </si>
  <si>
    <t>Milta Inese - ģimenes ārsta prakse</t>
  </si>
  <si>
    <t>Milta</t>
  </si>
  <si>
    <t>050000121</t>
  </si>
  <si>
    <t>Jemeļjanova Ludmila - ģimenes ārsta prakse</t>
  </si>
  <si>
    <t>Jemeļjanova</t>
  </si>
  <si>
    <t>002000003</t>
  </si>
  <si>
    <t>Grinko Anna - ģimenes ārsta prakse</t>
  </si>
  <si>
    <t>Grinko</t>
  </si>
  <si>
    <t>042000002</t>
  </si>
  <si>
    <t>NESIJA, Sabiedrība ar ierobežotu atbildību</t>
  </si>
  <si>
    <t>Māris</t>
  </si>
  <si>
    <t>Skutelis</t>
  </si>
  <si>
    <t>761200023</t>
  </si>
  <si>
    <t>Medicīnas centrs Saule, Sabiedrība ar ierobežotu atbildību</t>
  </si>
  <si>
    <t>Žanna</t>
  </si>
  <si>
    <t>Labinska</t>
  </si>
  <si>
    <t>760200009</t>
  </si>
  <si>
    <t>ABAKS AA, SIA</t>
  </si>
  <si>
    <t>Anspoks</t>
  </si>
  <si>
    <t>440200009</t>
  </si>
  <si>
    <t>Strode Sandra - ģimenes ārsta prakse</t>
  </si>
  <si>
    <t>Sandra</t>
  </si>
  <si>
    <t>Strode</t>
  </si>
  <si>
    <t>604300005</t>
  </si>
  <si>
    <t>Aglonas doktorāts-S, SIA</t>
  </si>
  <si>
    <t>Valaine</t>
  </si>
  <si>
    <t>210075401</t>
  </si>
  <si>
    <t>Masjulis Vladimirs - ģimenes ārsta prakse</t>
  </si>
  <si>
    <t>Masjulis</t>
  </si>
  <si>
    <t>050075413</t>
  </si>
  <si>
    <t>Elksniņa Bronislava - ģimenes ārsta prakse</t>
  </si>
  <si>
    <t>Bronislava</t>
  </si>
  <si>
    <t>Elksniņa</t>
  </si>
  <si>
    <t>210000003</t>
  </si>
  <si>
    <t>Visockis Jānis - ģimenes ārsta prakse</t>
  </si>
  <si>
    <t>Visockis</t>
  </si>
  <si>
    <t>050075405</t>
  </si>
  <si>
    <t>Trubena Vita - ģimenes ārsta un pediatra prakse</t>
  </si>
  <si>
    <t>Trubena</t>
  </si>
  <si>
    <t>050075424</t>
  </si>
  <si>
    <t>Grišāne Ingrīda - ģimenes ārsta prakse</t>
  </si>
  <si>
    <t>Grišāne</t>
  </si>
  <si>
    <t>210075419</t>
  </si>
  <si>
    <t>Rodionova Olga - ģimenes ārsta un arodveselības un arodslimību ārsta prakse</t>
  </si>
  <si>
    <t>Rodionova</t>
  </si>
  <si>
    <t>780200006</t>
  </si>
  <si>
    <t>Daņilova Jeļena - ģimenes ārsta prakse</t>
  </si>
  <si>
    <t>Daņilova</t>
  </si>
  <si>
    <t>210075408</t>
  </si>
  <si>
    <t>Mačuļska Natālija - ģimenes ārsta prakse</t>
  </si>
  <si>
    <t>Mačuļska</t>
  </si>
  <si>
    <t>680200013</t>
  </si>
  <si>
    <t>Vasiļjevs Roberts - ģimenes ārsta prakse</t>
  </si>
  <si>
    <t>Vasiļjevs</t>
  </si>
  <si>
    <t>680200033</t>
  </si>
  <si>
    <t>Menis Dāvids - ģimenes ārsta prakse</t>
  </si>
  <si>
    <t>Dāvids</t>
  </si>
  <si>
    <t>Menis</t>
  </si>
  <si>
    <t>050075432</t>
  </si>
  <si>
    <t>Tolmačova Svetlana - ģimenes ārsta prakse</t>
  </si>
  <si>
    <t>Tolmačova</t>
  </si>
  <si>
    <t>604300006</t>
  </si>
  <si>
    <t>Krimans Vadims - ģimenes ārsta prakse</t>
  </si>
  <si>
    <t>Vadims</t>
  </si>
  <si>
    <t>Krimans</t>
  </si>
  <si>
    <t>002000017</t>
  </si>
  <si>
    <t>Morozova Inga - ģimenes ārsta prakse</t>
  </si>
  <si>
    <t>Morozova</t>
  </si>
  <si>
    <t>601000011</t>
  </si>
  <si>
    <t>Leonardova Ļubova - ģimenes ārsta prakse</t>
  </si>
  <si>
    <t>Leonardova</t>
  </si>
  <si>
    <t>Sņežana</t>
  </si>
  <si>
    <t>Romaņuka</t>
  </si>
  <si>
    <t>Rīga</t>
  </si>
  <si>
    <t>010001498</t>
  </si>
  <si>
    <t>Draška Rita - ģimenes ārsta prakse</t>
  </si>
  <si>
    <t>Rita</t>
  </si>
  <si>
    <t>Draška</t>
  </si>
  <si>
    <t>010000130</t>
  </si>
  <si>
    <t>Kozaka Nataļja - ģimenes ārsta prakse</t>
  </si>
  <si>
    <t>Kozaka</t>
  </si>
  <si>
    <t>019277413</t>
  </si>
  <si>
    <t>Agarelovs Vadims -  ģimenes ārsta prakse</t>
  </si>
  <si>
    <t>Agarelovs</t>
  </si>
  <si>
    <t>801600003</t>
  </si>
  <si>
    <t>Siguldas slimnīca, SIA</t>
  </si>
  <si>
    <t>Kamergrauze</t>
  </si>
  <si>
    <t>010000476</t>
  </si>
  <si>
    <t>Mārtinsons Jānis - ģimenes ārsta prakse</t>
  </si>
  <si>
    <t>Mārtinsons</t>
  </si>
  <si>
    <t>019575410</t>
  </si>
  <si>
    <t>Mikule Laila - ģimenes ārsta prakse</t>
  </si>
  <si>
    <t>Mikule</t>
  </si>
  <si>
    <t>010001769</t>
  </si>
  <si>
    <t>LIDIJAS LAGANOVSKAS ĢIMENES ĀRSTA PRAKSE, SIA</t>
  </si>
  <si>
    <t>Laganovska</t>
  </si>
  <si>
    <t>019375426</t>
  </si>
  <si>
    <t>Volujeviča Aija - ģimenes ārsta prakse</t>
  </si>
  <si>
    <t>Volujeviča</t>
  </si>
  <si>
    <t>019375432</t>
  </si>
  <si>
    <t>Petrova Ludmila - ģimenes ārsta un arodveselības un arodslimību ārsta prakse</t>
  </si>
  <si>
    <t>010077417</t>
  </si>
  <si>
    <t>TriA SAD, Sabiedrība ar ierobežotu atbildību</t>
  </si>
  <si>
    <t>Derkača</t>
  </si>
  <si>
    <t>010001837</t>
  </si>
  <si>
    <t>I. Smirnovas ārsta prakse, SIA</t>
  </si>
  <si>
    <t>Smirnova</t>
  </si>
  <si>
    <t>019277408</t>
  </si>
  <si>
    <t>Spicina Gaļina - ģimenes ārsta prakse</t>
  </si>
  <si>
    <t>Spicina</t>
  </si>
  <si>
    <t>130075412</t>
  </si>
  <si>
    <t>Svilāne Inese - ģimenes ārsta prakse</t>
  </si>
  <si>
    <t>Svilāne</t>
  </si>
  <si>
    <t>019375431</t>
  </si>
  <si>
    <t>Gizatullina Nataļja - ģimenes ārsta prakse</t>
  </si>
  <si>
    <t>Gizatullina</t>
  </si>
  <si>
    <t>130075415</t>
  </si>
  <si>
    <t>D.Pakalniņas Ģimenes ārsta prakse, Sabiedrība ar ierobežotu atbildību</t>
  </si>
  <si>
    <t>Pakalniņa</t>
  </si>
  <si>
    <t>010000346</t>
  </si>
  <si>
    <t>Kaļinkina Iļmira - ģimenes ārsta prakse</t>
  </si>
  <si>
    <t>Iļmira</t>
  </si>
  <si>
    <t>Kaļinkina</t>
  </si>
  <si>
    <t>800600003</t>
  </si>
  <si>
    <t>Ā.Ancānes ģimenes ārsta prakse, SIA</t>
  </si>
  <si>
    <t>Ārija</t>
  </si>
  <si>
    <t>Ancāne</t>
  </si>
  <si>
    <t>130075405</t>
  </si>
  <si>
    <t>Moroza Vija - ģimenes ārsta prakse</t>
  </si>
  <si>
    <t>Moroza</t>
  </si>
  <si>
    <t>019377425</t>
  </si>
  <si>
    <t>Aizikoviča Jeļena - ģimenes ārsta prakse</t>
  </si>
  <si>
    <t>Aizikoviča</t>
  </si>
  <si>
    <t>019575420</t>
  </si>
  <si>
    <t>Kalniņš Aldis - ģimenes ārsta prakse</t>
  </si>
  <si>
    <t>Aldis</t>
  </si>
  <si>
    <t>Kalniņš</t>
  </si>
  <si>
    <t>010000372</t>
  </si>
  <si>
    <t>Elksne Livija - ģimenes ārsta prakse</t>
  </si>
  <si>
    <t>Livija</t>
  </si>
  <si>
    <t>Elksne</t>
  </si>
  <si>
    <t>010000220</t>
  </si>
  <si>
    <t>Talente Guntra - ģimenes ārsta un arodveselības un arodslimību ārsta prakse</t>
  </si>
  <si>
    <t>Guntra</t>
  </si>
  <si>
    <t>Talente</t>
  </si>
  <si>
    <t>010001363</t>
  </si>
  <si>
    <t>INGAS ŽĪGURES ĀRSTA PRAKSE, IK</t>
  </si>
  <si>
    <t>Žīgure</t>
  </si>
  <si>
    <t>010064103</t>
  </si>
  <si>
    <t>MOŽUMS-1, Sabiedrība ar ierobežotu atbildību</t>
  </si>
  <si>
    <t>Daina</t>
  </si>
  <si>
    <t>Lustika</t>
  </si>
  <si>
    <t>019175403</t>
  </si>
  <si>
    <t>Adītāja Jolanta -ģimenes ārsta prakse</t>
  </si>
  <si>
    <t>Adītāja</t>
  </si>
  <si>
    <t>045000005</t>
  </si>
  <si>
    <t>Valērijas Rudzinskas ģimenes ārsta prakse, SIA</t>
  </si>
  <si>
    <t>Valērija</t>
  </si>
  <si>
    <t>Rudzinska</t>
  </si>
  <si>
    <t>019475430</t>
  </si>
  <si>
    <t>Aleksandrova Natālija - ģimenes ārsta prakse</t>
  </si>
  <si>
    <t>Aleksandrova</t>
  </si>
  <si>
    <t>010000482</t>
  </si>
  <si>
    <t>Pīleņģe Māra-ģimenes ārsta un arodveselības un arodslimību ārsta prakse, SIA</t>
  </si>
  <si>
    <t>Pīleņģe</t>
  </si>
  <si>
    <t>010000281</t>
  </si>
  <si>
    <t>Sevastjanova Viktorija - ģimenes ārsta prakse</t>
  </si>
  <si>
    <t>Viktorija</t>
  </si>
  <si>
    <t>Sevastjanova</t>
  </si>
  <si>
    <t>019375407</t>
  </si>
  <si>
    <t>Ziediņa Diāna - ģimenes ārsta prakse</t>
  </si>
  <si>
    <t>Diāna</t>
  </si>
  <si>
    <t>Ziediņa</t>
  </si>
  <si>
    <t>019175415</t>
  </si>
  <si>
    <t>Šarna Vizma - ģimenes ārsta prakse</t>
  </si>
  <si>
    <t>Vizma</t>
  </si>
  <si>
    <t>Šarna</t>
  </si>
  <si>
    <t>010001190</t>
  </si>
  <si>
    <t>Ceriņa Iveta - ģimenes ārsta prakse</t>
  </si>
  <si>
    <t>Ceriņa</t>
  </si>
  <si>
    <t>019375420</t>
  </si>
  <si>
    <t>Purina Jeļena - ģimenes ārsta prakse</t>
  </si>
  <si>
    <t>Purina</t>
  </si>
  <si>
    <t>010001958</t>
  </si>
  <si>
    <t>Māras Bremmeres ģimenes ārsta prakse, SIA</t>
  </si>
  <si>
    <t>Bremmere</t>
  </si>
  <si>
    <t>010001041</t>
  </si>
  <si>
    <t>Ribkina Olga - ģimenes ārsta un akupunktūras ārsta prakse</t>
  </si>
  <si>
    <t>Ribkina</t>
  </si>
  <si>
    <t>010000381</t>
  </si>
  <si>
    <t>Vissarionovs Vadims - ģimenes ārsta prakse</t>
  </si>
  <si>
    <t>Vissarionovs</t>
  </si>
  <si>
    <t>010064120</t>
  </si>
  <si>
    <t>Veselības centru apvienība, AS</t>
  </si>
  <si>
    <t>Alfrēds</t>
  </si>
  <si>
    <t>Ozoliņš</t>
  </si>
  <si>
    <t>010000705</t>
  </si>
  <si>
    <t>Atpile Elita - ģimenes ārsta prakse</t>
  </si>
  <si>
    <t>Elita</t>
  </si>
  <si>
    <t>Atpile</t>
  </si>
  <si>
    <t>019577405</t>
  </si>
  <si>
    <t>Ellas Šatalovas ģimenes ārsta un pediatra prakse, SIA</t>
  </si>
  <si>
    <t>Ella</t>
  </si>
  <si>
    <t>Šatalova</t>
  </si>
  <si>
    <t>800800030</t>
  </si>
  <si>
    <t>Nimece, Sabiedrība ar ierobežotu atbildību</t>
  </si>
  <si>
    <t>Valērijs</t>
  </si>
  <si>
    <t>Valdmanis</t>
  </si>
  <si>
    <t>019175404</t>
  </si>
  <si>
    <t>Safranova Ieva - ģimenes ārsta prakse</t>
  </si>
  <si>
    <t>Safranova</t>
  </si>
  <si>
    <t>800800011</t>
  </si>
  <si>
    <t>Vītola Liene - ģimenes ārsta prakse</t>
  </si>
  <si>
    <t>Liene</t>
  </si>
  <si>
    <t>Vītola</t>
  </si>
  <si>
    <t>019175422</t>
  </si>
  <si>
    <t>Drēmane Liene - ģimenes ārsta prakse</t>
  </si>
  <si>
    <t>Drēmane</t>
  </si>
  <si>
    <t>130075409</t>
  </si>
  <si>
    <t>Dundure Anita - ģimenes ārsta prakse</t>
  </si>
  <si>
    <t>Dundure</t>
  </si>
  <si>
    <t>010000165</t>
  </si>
  <si>
    <t>Nodelmane Jolanta - ģimenes ārsta prakse</t>
  </si>
  <si>
    <t>Nodelmane</t>
  </si>
  <si>
    <t>130000042</t>
  </si>
  <si>
    <t>Bergmane Ilze - ģimenes ārsta prakse</t>
  </si>
  <si>
    <t>Ilze</t>
  </si>
  <si>
    <t>Bergmane</t>
  </si>
  <si>
    <t>019677408</t>
  </si>
  <si>
    <t>Marinas Ņesterovskas ģimenes ārsta un internista prakse, Sabiedrība ar ierobežotu atbildību</t>
  </si>
  <si>
    <t>Ņesterovska</t>
  </si>
  <si>
    <t>019477416</t>
  </si>
  <si>
    <t>Nadeždas Tereškinas ģimenes ārsta prakse, Sabiedrība ar ierobežotu atbildību</t>
  </si>
  <si>
    <t>Tereškina</t>
  </si>
  <si>
    <t>010000266</t>
  </si>
  <si>
    <t>Grīviņa Gita - ģimenes ārsta prakse</t>
  </si>
  <si>
    <t>Grīviņa</t>
  </si>
  <si>
    <t>010000001</t>
  </si>
  <si>
    <t>Buldakova Nataļja - ģimenes ārsta prakse</t>
  </si>
  <si>
    <t>Buldakova</t>
  </si>
  <si>
    <t>010077445</t>
  </si>
  <si>
    <t>Lapiņa Santa - ģimenes ārsta prakse</t>
  </si>
  <si>
    <t>Lapiņa</t>
  </si>
  <si>
    <t>019275428</t>
  </si>
  <si>
    <t>Indrāne Inga - ģimenes ārsta prakse</t>
  </si>
  <si>
    <t>Indrāne</t>
  </si>
  <si>
    <t>010000390</t>
  </si>
  <si>
    <t>Vaivade Agita - ģimenes ārsta un pediatra prakse</t>
  </si>
  <si>
    <t>Agita</t>
  </si>
  <si>
    <t>Vaivade</t>
  </si>
  <si>
    <t>010001135</t>
  </si>
  <si>
    <t>Parfjonova Olga - ģimenes ārsta prakse</t>
  </si>
  <si>
    <t>Parfjonova</t>
  </si>
  <si>
    <t>019175410</t>
  </si>
  <si>
    <t>Rimjane Natālija - ģimenes ārsta, psihoterapeita un arodveselības un arodslimību ārsta prakse</t>
  </si>
  <si>
    <t>Rimjane</t>
  </si>
  <si>
    <t>010001378</t>
  </si>
  <si>
    <t>DOKTORĀTS "BERĢI", SIA</t>
  </si>
  <si>
    <t>Oginska</t>
  </si>
  <si>
    <t>010001418</t>
  </si>
  <si>
    <t>I.Kuģes ģimenes ārsta prakse, Sabiedrība ar ierobežotu atbildību</t>
  </si>
  <si>
    <t>Kuģe</t>
  </si>
  <si>
    <t>807600031</t>
  </si>
  <si>
    <t>Mārupes Doktorāts, SIA</t>
  </si>
  <si>
    <t>Žagare</t>
  </si>
  <si>
    <t>010000429</t>
  </si>
  <si>
    <t>Muravjova Olga - ģimenes ārsta prakse</t>
  </si>
  <si>
    <t>Muravjova</t>
  </si>
  <si>
    <t>010064013</t>
  </si>
  <si>
    <t>ĢIMENES ĀRSTA ANDRA LASMAŅA KLĪNIKA "ALMA", Sabiedrība ar ierobežotu atbildību</t>
  </si>
  <si>
    <t>Jevgeņijs</t>
  </si>
  <si>
    <t>Bondins</t>
  </si>
  <si>
    <t>010000964</t>
  </si>
  <si>
    <t>Armandas Skrickas ģimenes ārsta prakse, Sabiedrība ar ierobežotu atbildību</t>
  </si>
  <si>
    <t>Armanda</t>
  </si>
  <si>
    <t>Skricka</t>
  </si>
  <si>
    <t>010000465</t>
  </si>
  <si>
    <t>VIDEMED, SIA</t>
  </si>
  <si>
    <t>Jūlija</t>
  </si>
  <si>
    <t>Ļeskova</t>
  </si>
  <si>
    <t>010000288</t>
  </si>
  <si>
    <t>Maļinovska Oksana - ģimenes ārsta prakse</t>
  </si>
  <si>
    <t>Oksana</t>
  </si>
  <si>
    <t>Maļinovska</t>
  </si>
  <si>
    <t>010000339</t>
  </si>
  <si>
    <t>Angel Plus, Sabiedrība ar ierobežotu atbildību</t>
  </si>
  <si>
    <t>Anžela</t>
  </si>
  <si>
    <t>Leite</t>
  </si>
  <si>
    <t>010000120</t>
  </si>
  <si>
    <t>Kunstberga Elga - ģimenes ārsta prakse</t>
  </si>
  <si>
    <t>Kunstberga</t>
  </si>
  <si>
    <t>019177434</t>
  </si>
  <si>
    <t>Zvagūze Inta - ģimenes ārsta prakse</t>
  </si>
  <si>
    <t>Inta</t>
  </si>
  <si>
    <t>Zvagūze</t>
  </si>
  <si>
    <t>130075404</t>
  </si>
  <si>
    <t>Kalniņa Ināra - ģimenes ārsta prakse</t>
  </si>
  <si>
    <t>010065402</t>
  </si>
  <si>
    <t>ĢIMENES ĀRSTU PRAKSE, Sabiedrība ar ierobežotu atbildību</t>
  </si>
  <si>
    <t>Aizsilniece</t>
  </si>
  <si>
    <t>010065407</t>
  </si>
  <si>
    <t>RĪGAS PILSĒTAS ĢIMENES ĀRSTES SARMĪTES BREICES INDIVIDUĀLAIS UZŅĒMUMS, Individuālais uzņēmums</t>
  </si>
  <si>
    <t>Breice</t>
  </si>
  <si>
    <t>801200041</t>
  </si>
  <si>
    <t>Simanoviča Žaneta - ģimenes ārsta prakse</t>
  </si>
  <si>
    <t>Žaneta</t>
  </si>
  <si>
    <t>Simanoviča</t>
  </si>
  <si>
    <t>130075413</t>
  </si>
  <si>
    <t>Zanes Torbejevas ģimenes ārstes prakse, SIA</t>
  </si>
  <si>
    <t>Torbejeva</t>
  </si>
  <si>
    <t>010000030</t>
  </si>
  <si>
    <t>Berliņa Vita - ģimenes ārsta prakse</t>
  </si>
  <si>
    <t>Berliņa</t>
  </si>
  <si>
    <t>019275408</t>
  </si>
  <si>
    <t>Kozicka Jeļena - ģimenes ārsta prakse</t>
  </si>
  <si>
    <t>Kozicka</t>
  </si>
  <si>
    <t>010000347</t>
  </si>
  <si>
    <t>Bubenko Ludmila - ģimenes ārsta prakse</t>
  </si>
  <si>
    <t>Bubenko</t>
  </si>
  <si>
    <t>808475401</t>
  </si>
  <si>
    <t>Thymus, SIA</t>
  </si>
  <si>
    <t>019575412</t>
  </si>
  <si>
    <t>Rozeniece Aina - ģimenes ārsta prakse</t>
  </si>
  <si>
    <t>Rozeniece</t>
  </si>
  <si>
    <t>019364004</t>
  </si>
  <si>
    <t>DOKTORĀTS ANIMA, Sabiedrība ar ierobežotu atbildību</t>
  </si>
  <si>
    <t>Andrijenko</t>
  </si>
  <si>
    <t>801400004</t>
  </si>
  <si>
    <t>Ināras Zemītes ārsta prakse, Sabiedrība ar ierobežotu atbildību</t>
  </si>
  <si>
    <t>Zemīte</t>
  </si>
  <si>
    <t>019275404</t>
  </si>
  <si>
    <t>Novikovs Boriss - ģimenes ārsta prakse</t>
  </si>
  <si>
    <t>Boriss</t>
  </si>
  <si>
    <t>Novikovs</t>
  </si>
  <si>
    <t>Fokina</t>
  </si>
  <si>
    <t>010000875</t>
  </si>
  <si>
    <t>Zvirbule Lidija - ģimenes ārsta prakse</t>
  </si>
  <si>
    <t>Zvirbule</t>
  </si>
  <si>
    <t>019575415</t>
  </si>
  <si>
    <t>Berķe-Berga Laimdota - ģimenes ārsta prakse</t>
  </si>
  <si>
    <t>Laimdota</t>
  </si>
  <si>
    <t>Berķe-Berga</t>
  </si>
  <si>
    <t>010001631</t>
  </si>
  <si>
    <t>Marnauza Ligita - ģimenes ārsta prakse</t>
  </si>
  <si>
    <t>Marnauza</t>
  </si>
  <si>
    <t>019475442</t>
  </si>
  <si>
    <t>ArST prof, SIA</t>
  </si>
  <si>
    <t>Trumpele</t>
  </si>
  <si>
    <t>019375410</t>
  </si>
  <si>
    <t>Meirēna Olga - ģimenes ārsta prakse</t>
  </si>
  <si>
    <t>Meirēna</t>
  </si>
  <si>
    <t>804475401</t>
  </si>
  <si>
    <t>Ārsta Nams, Sabiedrība ar ierobežotu atbildību</t>
  </si>
  <si>
    <t>Šēfere</t>
  </si>
  <si>
    <t>019375415</t>
  </si>
  <si>
    <t>Lankrete Sandra -ģimenes ārsta prakse</t>
  </si>
  <si>
    <t>Lankrete</t>
  </si>
  <si>
    <t>010000962</t>
  </si>
  <si>
    <t>Vitas Jirgensones ārsta prakse, SIA</t>
  </si>
  <si>
    <t>Jirgensone</t>
  </si>
  <si>
    <t>010000965</t>
  </si>
  <si>
    <t>Vesele Brigita - ģimenes ārsta un pediatra prakse</t>
  </si>
  <si>
    <t>Brigita</t>
  </si>
  <si>
    <t>Vesele</t>
  </si>
  <si>
    <t>019175409</t>
  </si>
  <si>
    <t>Zorģe Lolita - ģimenes ārsta prakse</t>
  </si>
  <si>
    <t>Lolita</t>
  </si>
  <si>
    <t>Zorģe</t>
  </si>
  <si>
    <t>801600012</t>
  </si>
  <si>
    <t>Jutas Ošenieces ģimenes ārsta prakse, SIA</t>
  </si>
  <si>
    <t>Juta</t>
  </si>
  <si>
    <t>019275414</t>
  </si>
  <si>
    <t>Pukijāne Marina - ģimenes ārsta prakse</t>
  </si>
  <si>
    <t>Pukijāne</t>
  </si>
  <si>
    <t>010000205</t>
  </si>
  <si>
    <t>Paradovska Inga - ģimenes ārsta un arodveselības un arodslimību ārsta prakse</t>
  </si>
  <si>
    <t>Paradovska</t>
  </si>
  <si>
    <t>130000055</t>
  </si>
  <si>
    <t>Grīga Gita - ģimenes ārsta prakse</t>
  </si>
  <si>
    <t>Grīga</t>
  </si>
  <si>
    <t>019275405</t>
  </si>
  <si>
    <t>Zaķe Sarmīte - ģimenes ārsta un arodveselības un arodslimību ārsta prakse</t>
  </si>
  <si>
    <t>Zaķe</t>
  </si>
  <si>
    <t>010001348</t>
  </si>
  <si>
    <t>Ludmilas Bessudnovas ģimenes ārsta prakse, SIA</t>
  </si>
  <si>
    <t>Bessudnova</t>
  </si>
  <si>
    <t>010095201</t>
  </si>
  <si>
    <t>RSU Ambulance, SIA</t>
  </si>
  <si>
    <t>Gintere</t>
  </si>
  <si>
    <t>010000126</t>
  </si>
  <si>
    <t>Bubins Igors - ģimenes ārsta prakse</t>
  </si>
  <si>
    <t>Bubins</t>
  </si>
  <si>
    <t>019375409</t>
  </si>
  <si>
    <t>Auksilium, Sabiedrība ar ierobežotu atbildību</t>
  </si>
  <si>
    <t>Švītiņa</t>
  </si>
  <si>
    <t>019475429</t>
  </si>
  <si>
    <t>Teleženko Iveta - ģimenes ārsta prakse</t>
  </si>
  <si>
    <t>Teleženko</t>
  </si>
  <si>
    <t>019377435</t>
  </si>
  <si>
    <t>Zaharenkova Nataļja - ģimenes ārsta un arodveselības un arodslimību ārsta prakse</t>
  </si>
  <si>
    <t>Zaharenkova</t>
  </si>
  <si>
    <t>809600006</t>
  </si>
  <si>
    <t>Ivetas Vīksnes ģimenes ārsta prakse, Sabiedrība ar ierobežotu atbildību</t>
  </si>
  <si>
    <t>Vīksne-Kreicberga</t>
  </si>
  <si>
    <t>Vasiļjeva</t>
  </si>
  <si>
    <t>019575413</t>
  </si>
  <si>
    <t>Ziepniekkalna doktorāts, SIA</t>
  </si>
  <si>
    <t>Doncova</t>
  </si>
  <si>
    <t>010001476</t>
  </si>
  <si>
    <t>Mambetajeva Rahata - ģimenes ārsta prakse</t>
  </si>
  <si>
    <t>Rahata</t>
  </si>
  <si>
    <t>Mambetajeva</t>
  </si>
  <si>
    <t>800800039</t>
  </si>
  <si>
    <t>Ditas Zeltiņas ārsta prakse, SIA</t>
  </si>
  <si>
    <t>Dita</t>
  </si>
  <si>
    <t>807477401</t>
  </si>
  <si>
    <t>JanaMed, SIA</t>
  </si>
  <si>
    <t>Jana</t>
  </si>
  <si>
    <t>Borisova-Litvinova</t>
  </si>
  <si>
    <t>010001210</t>
  </si>
  <si>
    <t>Hedvigas Kronbergas ģimenes ārsta prakse, SIA</t>
  </si>
  <si>
    <t>Hedviga</t>
  </si>
  <si>
    <t>Kronberga</t>
  </si>
  <si>
    <t>010001691</t>
  </si>
  <si>
    <t>Gončarova Larisa  - ģimenes ārsta prakse</t>
  </si>
  <si>
    <t>Gončarova</t>
  </si>
  <si>
    <t>010001486</t>
  </si>
  <si>
    <t>Dr. Jūlija Lazutina, SIA</t>
  </si>
  <si>
    <t>Lazutina</t>
  </si>
  <si>
    <t>010001681</t>
  </si>
  <si>
    <t>Maritas Ķirsones ģimenes ārsta prakse, SIA</t>
  </si>
  <si>
    <t>Marita</t>
  </si>
  <si>
    <t>Ķirsone</t>
  </si>
  <si>
    <t>010001224</t>
  </si>
  <si>
    <t>Veides ārstu prakse, IK</t>
  </si>
  <si>
    <t>Veide</t>
  </si>
  <si>
    <t>800800033</t>
  </si>
  <si>
    <t>KSB Doktorāts, SIA</t>
  </si>
  <si>
    <t>Katerina</t>
  </si>
  <si>
    <t>Berezina</t>
  </si>
  <si>
    <t>010001673</t>
  </si>
  <si>
    <t>SR PRAKSE, SIA</t>
  </si>
  <si>
    <t>Rusecka</t>
  </si>
  <si>
    <t>010001788</t>
  </si>
  <si>
    <t>VITA FORTA, SIA</t>
  </si>
  <si>
    <t>Dina</t>
  </si>
  <si>
    <t>Florena</t>
  </si>
  <si>
    <t>010001304</t>
  </si>
  <si>
    <t>Tatjanas Krutikas ārsta prakse, SIA</t>
  </si>
  <si>
    <t>Krutika</t>
  </si>
  <si>
    <t>010001376</t>
  </si>
  <si>
    <t>Gacka Anda - ģimenes ārsta prakse</t>
  </si>
  <si>
    <t>Gacka</t>
  </si>
  <si>
    <t>004000003</t>
  </si>
  <si>
    <t>RIVA MED, SIA</t>
  </si>
  <si>
    <t>010001485</t>
  </si>
  <si>
    <t>J.Gulbes ģimenes ārsta prakse, Sabiedrība ar ierobežotu atbildību</t>
  </si>
  <si>
    <t>Gulbe</t>
  </si>
  <si>
    <t>010001966</t>
  </si>
  <si>
    <t>Terveus, SIA</t>
  </si>
  <si>
    <t>Klimko</t>
  </si>
  <si>
    <t>010001400</t>
  </si>
  <si>
    <t>K.Zivtiņas ārsta prakse, Sabiedrība ar ierobežotu atbildību</t>
  </si>
  <si>
    <t>Zivtiņa-Kravale</t>
  </si>
  <si>
    <t>010001410</t>
  </si>
  <si>
    <t>Zolitūdes doktorāts, Sabiedrība ar ierobežotu atbildību</t>
  </si>
  <si>
    <t>Vilena</t>
  </si>
  <si>
    <t>Šumska</t>
  </si>
  <si>
    <t>010001435</t>
  </si>
  <si>
    <t>I.Dūces ārsta privātprakse, Sabiedrība ar ierobežotu atbildību</t>
  </si>
  <si>
    <t>Dūce</t>
  </si>
  <si>
    <t>804900005</t>
  </si>
  <si>
    <t>Ārstu privātprakse "SVĪRE PLUS", Sabiedrība ar ierobežotu atbildību</t>
  </si>
  <si>
    <t>Grauze</t>
  </si>
  <si>
    <t>801000024</t>
  </si>
  <si>
    <t>Kalēja Sarmīte - ģimenes ārsta prakse</t>
  </si>
  <si>
    <t>Kalēja</t>
  </si>
  <si>
    <t>804400024</t>
  </si>
  <si>
    <t>Siliņa Līga ģimenes ārsta prakse, SIA</t>
  </si>
  <si>
    <t>Siliņa</t>
  </si>
  <si>
    <t>010001676</t>
  </si>
  <si>
    <t>Lauras Veides ģimenes ārsta prakse, SIA</t>
  </si>
  <si>
    <t>010001420</t>
  </si>
  <si>
    <t>Ingara Burlaka ģimenes ārsta prakse, Sabiedrība ar ierobežotu atbildību</t>
  </si>
  <si>
    <t>Ingars</t>
  </si>
  <si>
    <t>Burlaks</t>
  </si>
  <si>
    <t>019375438</t>
  </si>
  <si>
    <t>Jevčuka Natālija - ģimenes ārsta prakse</t>
  </si>
  <si>
    <t>Jevčuka</t>
  </si>
  <si>
    <t>801200008</t>
  </si>
  <si>
    <t>Pone Gundega - ģimenes ārsta prakse</t>
  </si>
  <si>
    <t>Pone</t>
  </si>
  <si>
    <t>010001535</t>
  </si>
  <si>
    <t>Rīgas veselības centrs, SIA</t>
  </si>
  <si>
    <t>Edvīns</t>
  </si>
  <si>
    <t>Bunkas</t>
  </si>
  <si>
    <t>010077480</t>
  </si>
  <si>
    <t>Liepiņa Linda - ģimenes ārsta prakse</t>
  </si>
  <si>
    <t>019475407</t>
  </si>
  <si>
    <t>Agbobli Ruta - ģimenes ārsta prakse</t>
  </si>
  <si>
    <t>Agbobli</t>
  </si>
  <si>
    <t>019475428</t>
  </si>
  <si>
    <t>Kaņepe Karīna - ģimenes ārsta prakse</t>
  </si>
  <si>
    <t>Karīna</t>
  </si>
  <si>
    <t>Kaņepe</t>
  </si>
  <si>
    <t>010001289</t>
  </si>
  <si>
    <t>Edītes Krūmiņas ģimenes ārsta prakse, Sabiedrība ar ierobežotu atbildību</t>
  </si>
  <si>
    <t>Krūmiņa</t>
  </si>
  <si>
    <t>019375416</t>
  </si>
  <si>
    <t>Zarubina Rita -ģimenes ārsta prakse</t>
  </si>
  <si>
    <t>Zarubina</t>
  </si>
  <si>
    <t>010000364</t>
  </si>
  <si>
    <t>Pogodina Jeļena  - ģimenes ārsta un internista prakse</t>
  </si>
  <si>
    <t>Pogodina</t>
  </si>
  <si>
    <t>010001351</t>
  </si>
  <si>
    <t>Boroviks Dmitrijs - ģimenes ārsta prakse</t>
  </si>
  <si>
    <t>Boroviks</t>
  </si>
  <si>
    <t>010000343</t>
  </si>
  <si>
    <t>Adoria, Sabiedrība ar ierobežotu atbildību</t>
  </si>
  <si>
    <t>Lāce</t>
  </si>
  <si>
    <t>801600057</t>
  </si>
  <si>
    <t>Ilzes Silanžas ārsta prakse, SIA</t>
  </si>
  <si>
    <t>Silanža</t>
  </si>
  <si>
    <t>010000348</t>
  </si>
  <si>
    <t>Solovjova Kira -  ģimenes ārsta prakse</t>
  </si>
  <si>
    <t>Kira</t>
  </si>
  <si>
    <t>Solovjova</t>
  </si>
  <si>
    <t>010001499</t>
  </si>
  <si>
    <t>Ponne Inguna - ģimenes ārsta prakse</t>
  </si>
  <si>
    <t>Inguna</t>
  </si>
  <si>
    <t>Ponne</t>
  </si>
  <si>
    <t>019377412</t>
  </si>
  <si>
    <t>Proskurņa Tatjana - ģimenes ārsta un internista prakse</t>
  </si>
  <si>
    <t>Proskurņa</t>
  </si>
  <si>
    <t>019375442</t>
  </si>
  <si>
    <t>Kaļita Nadežda - ģimenes ārsta prakse</t>
  </si>
  <si>
    <t>Kaļita</t>
  </si>
  <si>
    <t>019475420</t>
  </si>
  <si>
    <t>Māliņa Judīte - ģimenes ārsta prakse</t>
  </si>
  <si>
    <t>Judīte</t>
  </si>
  <si>
    <t>Māliņa</t>
  </si>
  <si>
    <t>010001809</t>
  </si>
  <si>
    <t>Revigo, Sabiedrība ar ierobežotu atbildību</t>
  </si>
  <si>
    <t>Evita</t>
  </si>
  <si>
    <t>Goraja</t>
  </si>
  <si>
    <t>019575419</t>
  </si>
  <si>
    <t>Purenkova Maija - ģimenes ārsta prakse</t>
  </si>
  <si>
    <t>Purenkova</t>
  </si>
  <si>
    <t>019175408</t>
  </si>
  <si>
    <t>Vecvērdiņa Vizma - ģimenes ārsta prakse</t>
  </si>
  <si>
    <t>Vecvērdiņa</t>
  </si>
  <si>
    <t>010001158</t>
  </si>
  <si>
    <t>Kazarjana Anželika - ģimenes ārsta prakse</t>
  </si>
  <si>
    <t>Anželika</t>
  </si>
  <si>
    <t>Kazarjana</t>
  </si>
  <si>
    <t>809277401</t>
  </si>
  <si>
    <t>OZOLIŅAS DOKTORĀTS, Individuālais komersants</t>
  </si>
  <si>
    <t>019675402</t>
  </si>
  <si>
    <t>Oniščuka Svetlana - ģimenes ārsta un pediatra prakse</t>
  </si>
  <si>
    <t>Oniščuka</t>
  </si>
  <si>
    <t>019275412</t>
  </si>
  <si>
    <t>Ģimenes ārstu prakse-DK, Sabiedrība ar ierobežotu atbildību</t>
  </si>
  <si>
    <t>Kudrjavceva</t>
  </si>
  <si>
    <t>010075428</t>
  </si>
  <si>
    <t>Krastiņa Inese - ģimenes ārsta prakse</t>
  </si>
  <si>
    <t>Krastiņa</t>
  </si>
  <si>
    <t>019475426</t>
  </si>
  <si>
    <t>Šnaidere Jūlija - ģimenes ārsta prakse</t>
  </si>
  <si>
    <t>Šnaidere</t>
  </si>
  <si>
    <t>019375412</t>
  </si>
  <si>
    <t>Kuzmane Astrīda - ģimenes ārsta prakse</t>
  </si>
  <si>
    <t>Kuzmane</t>
  </si>
  <si>
    <t>010000142</t>
  </si>
  <si>
    <t>Frolova Tatjana  - ģimenes ārsta un pediatra prakse</t>
  </si>
  <si>
    <t>Frolova</t>
  </si>
  <si>
    <t>019477438</t>
  </si>
  <si>
    <t>Upīte Ināra - ģimenes ārsta prakse</t>
  </si>
  <si>
    <t>Upīte</t>
  </si>
  <si>
    <t>010054211</t>
  </si>
  <si>
    <t>VESELĪBAS CENTRS BIĶERNIEKI, Sabiedrība ar ierobežotu atbildību</t>
  </si>
  <si>
    <t>Keiša</t>
  </si>
  <si>
    <t>010001731</t>
  </si>
  <si>
    <t>Ilvas Gailumas ģimenes ārsta prakse, SIA</t>
  </si>
  <si>
    <t>Plesunova</t>
  </si>
  <si>
    <t>801600008</t>
  </si>
  <si>
    <t>SIGULDAS EFEKTS, Sabiedrība ar ierobežotu atbildību Ģimenes ārstu doktorāts</t>
  </si>
  <si>
    <t>010001765</t>
  </si>
  <si>
    <t>Ārsts TM, Sabiedrība ar ierobežotu atbildību</t>
  </si>
  <si>
    <t>Malašonoka</t>
  </si>
  <si>
    <t>Daniļenko</t>
  </si>
  <si>
    <t>010001794</t>
  </si>
  <si>
    <t>Bekker medical, SIA</t>
  </si>
  <si>
    <t>Līva</t>
  </si>
  <si>
    <t>Bekere</t>
  </si>
  <si>
    <t>001000239</t>
  </si>
  <si>
    <t>Anželikas Rubenes ģimenes ārsta prakse, Sabiedrība ar ierobežotu atbildību</t>
  </si>
  <si>
    <t>Rubene</t>
  </si>
  <si>
    <t>Želve</t>
  </si>
  <si>
    <t>010064111</t>
  </si>
  <si>
    <t>Dziedniecība, Sabiedrība ar ierobežotu atbildību</t>
  </si>
  <si>
    <t>Prokofjeva</t>
  </si>
  <si>
    <t>010001847</t>
  </si>
  <si>
    <t>DRKV ģimenes ārsta prakse, SIA</t>
  </si>
  <si>
    <t>Višņevska</t>
  </si>
  <si>
    <t>Stepičeva</t>
  </si>
  <si>
    <t>Anisimova</t>
  </si>
  <si>
    <t>001000096</t>
  </si>
  <si>
    <t>Malaša-Homiceviča Alla - ģimenes ārsta prakse</t>
  </si>
  <si>
    <t>Malaša-Homiceviča</t>
  </si>
  <si>
    <t>001000121</t>
  </si>
  <si>
    <t>Mārtiņa Būmaņa ģimenes ārsta prakse,SIA</t>
  </si>
  <si>
    <t>Būmanis</t>
  </si>
  <si>
    <t>130000100</t>
  </si>
  <si>
    <t>I.Lielkalnes ģimenes ārsta prakse, SIA</t>
  </si>
  <si>
    <t>Lielkalne</t>
  </si>
  <si>
    <t>004000006</t>
  </si>
  <si>
    <t>Jūlijas Karnītes ģimenes ārsta prakse, SIA</t>
  </si>
  <si>
    <t>Karnīte</t>
  </si>
  <si>
    <t>805200008</t>
  </si>
  <si>
    <t>Liepziedi ārsta prakse, SIA</t>
  </si>
  <si>
    <t>Anete</t>
  </si>
  <si>
    <t>Klovāne</t>
  </si>
  <si>
    <t>010001816</t>
  </si>
  <si>
    <t>Jevgeņijas Soboļevskas ģimenes ārsta prakse, Sabiedrība ar ierobežotu atbildību</t>
  </si>
  <si>
    <t>Jevgeņija</t>
  </si>
  <si>
    <t>Soboļevska</t>
  </si>
  <si>
    <t>010054109</t>
  </si>
  <si>
    <t>Iekšlietu ministrijas poliklīnika, Valsts sabiedrība ar ierobežotu atbildību</t>
  </si>
  <si>
    <t>Jeļizaveta</t>
  </si>
  <si>
    <t>Saidjaševa-Zajaca</t>
  </si>
  <si>
    <t>019177426</t>
  </si>
  <si>
    <t>Ilzes Āboliņas ārsta prakse, SIA</t>
  </si>
  <si>
    <t>Āboliņa</t>
  </si>
  <si>
    <t>010040307</t>
  </si>
  <si>
    <t>Latvijas Jūras medicīnas centrs, Akciju sabiedrība</t>
  </si>
  <si>
    <t>Grāve</t>
  </si>
  <si>
    <t>019477435</t>
  </si>
  <si>
    <t>Beļēviča Ināra - ģimenes ārsta prakse</t>
  </si>
  <si>
    <t>Beļēviča</t>
  </si>
  <si>
    <t>019375446</t>
  </si>
  <si>
    <t>Saļahova Farida - ģimenes ārsta prakse</t>
  </si>
  <si>
    <t>Farida</t>
  </si>
  <si>
    <t>Saļahova</t>
  </si>
  <si>
    <t>Barba</t>
  </si>
  <si>
    <t>Tuzika</t>
  </si>
  <si>
    <t>019377439</t>
  </si>
  <si>
    <t>Valucka Tatjana - ģimenes ārsta prakse</t>
  </si>
  <si>
    <t>Valucka</t>
  </si>
  <si>
    <t>010000072</t>
  </si>
  <si>
    <t>Demidova Larisa - ģimenes ārsta prakse</t>
  </si>
  <si>
    <t>Demidova</t>
  </si>
  <si>
    <t>019375440</t>
  </si>
  <si>
    <t>Vuļa Veneranda - ģimenes ārsta prakse</t>
  </si>
  <si>
    <t>Veneranda</t>
  </si>
  <si>
    <t>Vuļa</t>
  </si>
  <si>
    <t>804400003</t>
  </si>
  <si>
    <t>GSM Medical, SIA</t>
  </si>
  <si>
    <t>Skruze-Janava</t>
  </si>
  <si>
    <t>801800016</t>
  </si>
  <si>
    <t>N.Sergejevas ģimenes ārsta prakse, SIA</t>
  </si>
  <si>
    <t>Sergejeva</t>
  </si>
  <si>
    <t>801200043</t>
  </si>
  <si>
    <t>Jekaterinas Gerķes ģimenes ārsta prakse, SIA</t>
  </si>
  <si>
    <t>Jekaterina</t>
  </si>
  <si>
    <t>Gerķe</t>
  </si>
  <si>
    <t>801200040</t>
  </si>
  <si>
    <t>Maijas Kozlovskas ģimenes ārsta prakse, SIA</t>
  </si>
  <si>
    <t>Kozlovska</t>
  </si>
  <si>
    <t>Jakuņina</t>
  </si>
  <si>
    <t>Tambovceva</t>
  </si>
  <si>
    <t>010001640</t>
  </si>
  <si>
    <t>Ņeborakova Inga - ģimenes ārsta prakse</t>
  </si>
  <si>
    <t>Ņeborakova</t>
  </si>
  <si>
    <t>010001586</t>
  </si>
  <si>
    <t>Anna Bertones ģimenes ārsta prakse, SIA</t>
  </si>
  <si>
    <t>Bertone</t>
  </si>
  <si>
    <t>010001305</t>
  </si>
  <si>
    <t>Ivetas Feldmanes ģimenes ārsta prakse, IK</t>
  </si>
  <si>
    <t>Feldmane</t>
  </si>
  <si>
    <t>130000081</t>
  </si>
  <si>
    <t>Bulduru Doktorāts, Sabiedrība ar ierobežotu atbildību</t>
  </si>
  <si>
    <t>Mastjaņica</t>
  </si>
  <si>
    <t>Stepanova</t>
  </si>
  <si>
    <t>010001588</t>
  </si>
  <si>
    <t>Andreja Sazoņika ģimenes ārsta prakse, Sabiedrība ar ierobežotu atbildību</t>
  </si>
  <si>
    <t>Andrejs</t>
  </si>
  <si>
    <t>Sazoņiks</t>
  </si>
  <si>
    <t>001000175</t>
  </si>
  <si>
    <t>Dr.Rudzītes ārsta prakse, Sabiedrība ar ierobežotu atbildību</t>
  </si>
  <si>
    <t>Justīne</t>
  </si>
  <si>
    <t>Rudzīte</t>
  </si>
  <si>
    <t>010001434</t>
  </si>
  <si>
    <t>Katedra, Sabiedrība ar ierobežotu atbildību</t>
  </si>
  <si>
    <t>Dreimanis</t>
  </si>
  <si>
    <t>Albina</t>
  </si>
  <si>
    <t>Shchapova</t>
  </si>
  <si>
    <t>010001683</t>
  </si>
  <si>
    <t>Liepiņš Mareks - ģimenes ārsta prakse</t>
  </si>
  <si>
    <t>Mareks</t>
  </si>
  <si>
    <t>Liepiņš</t>
  </si>
  <si>
    <t>Ježova</t>
  </si>
  <si>
    <t>010001527</t>
  </si>
  <si>
    <t>Karlsone Aija - ģimenes ārsta prakse</t>
  </si>
  <si>
    <t>Karlsone</t>
  </si>
  <si>
    <t>Šauriņa</t>
  </si>
  <si>
    <t>800800040</t>
  </si>
  <si>
    <t>Madaras Freimanes ģimenes ārsta prakse, SIA</t>
  </si>
  <si>
    <t>Freimane</t>
  </si>
  <si>
    <t>010001819</t>
  </si>
  <si>
    <t>Olgas Pilātes ģimenes ārsta prakse, SIA</t>
  </si>
  <si>
    <t>Pilāte</t>
  </si>
  <si>
    <t>001000270</t>
  </si>
  <si>
    <t>Gordon Medical, SIA</t>
  </si>
  <si>
    <t>Gordona</t>
  </si>
  <si>
    <t>801000025</t>
  </si>
  <si>
    <t>LAROMED, SIA</t>
  </si>
  <si>
    <t>Rozenberga</t>
  </si>
  <si>
    <t>Latkovska</t>
  </si>
  <si>
    <t>001000192</t>
  </si>
  <si>
    <t>SokolMed, Sabiedrība ar ierobežotu atbildību</t>
  </si>
  <si>
    <t>Emma</t>
  </si>
  <si>
    <t>Sokolova</t>
  </si>
  <si>
    <t>010001833</t>
  </si>
  <si>
    <t>I. Menisa ģimenes ārsta prakse, Sabiedrība ar ierobežotu atbildību</t>
  </si>
  <si>
    <t>Iļja</t>
  </si>
  <si>
    <t>Meniss</t>
  </si>
  <si>
    <t>Ņeznanova</t>
  </si>
  <si>
    <t>010065801</t>
  </si>
  <si>
    <t>PALĪDZĪBAS DIENESTS, Sabiedrība ar ierobežotu atbildību</t>
  </si>
  <si>
    <t>Stoļarova</t>
  </si>
  <si>
    <t>010001808</t>
  </si>
  <si>
    <t>O.Kļaviņas ģimenes ārsta prakse, SIA</t>
  </si>
  <si>
    <t>Kļaviņa</t>
  </si>
  <si>
    <t>048000012</t>
  </si>
  <si>
    <t>Siguldas novada veselības centrs, SIA</t>
  </si>
  <si>
    <t>Katrīna</t>
  </si>
  <si>
    <t>Priede</t>
  </si>
  <si>
    <t>Kuļikova</t>
  </si>
  <si>
    <t>010020301</t>
  </si>
  <si>
    <t>Rīgas 1. slimnīca, SIA</t>
  </si>
  <si>
    <t>Granovska</t>
  </si>
  <si>
    <t>Aļina</t>
  </si>
  <si>
    <t>Davidova</t>
  </si>
  <si>
    <t>010001904</t>
  </si>
  <si>
    <t>Aions, SIA</t>
  </si>
  <si>
    <t>Dāboliņa</t>
  </si>
  <si>
    <t>001000091</t>
  </si>
  <si>
    <t>Ilzes Kidalas ģimenes ārsta prakse, SIA</t>
  </si>
  <si>
    <t>Kidala</t>
  </si>
  <si>
    <t>010001805</t>
  </si>
  <si>
    <t>NEOCORTEX, SIA</t>
  </si>
  <si>
    <t>Davidovičs-Ščerbackis</t>
  </si>
  <si>
    <t>039000001</t>
  </si>
  <si>
    <t>Olgas Gersamijas ģimenes ārsta privātprakse, SIA</t>
  </si>
  <si>
    <t>Gersamija</t>
  </si>
  <si>
    <t xml:space="preserve">Jeļena </t>
  </si>
  <si>
    <t>Jankeviča</t>
  </si>
  <si>
    <t>010001967</t>
  </si>
  <si>
    <t>Ģimenes ārstu doktorāts, SIA</t>
  </si>
  <si>
    <t>Špironoka</t>
  </si>
  <si>
    <t>010001962</t>
  </si>
  <si>
    <t>Sabīnes Pavlovskas ģimenes ārsta prakse, SIA</t>
  </si>
  <si>
    <t>Sabīne</t>
  </si>
  <si>
    <t>Pavlovska</t>
  </si>
  <si>
    <t>047000001</t>
  </si>
  <si>
    <t>Krūze Jānis - ģimenes ārsta prakse</t>
  </si>
  <si>
    <t>010001787</t>
  </si>
  <si>
    <t>AP MED, Sabiedrība ar ierobežotu atbildību</t>
  </si>
  <si>
    <t>Hlusova</t>
  </si>
  <si>
    <t>801600088</t>
  </si>
  <si>
    <t>Margaritas Bargarumas ārsta prakse, SIA</t>
  </si>
  <si>
    <t>Margarita</t>
  </si>
  <si>
    <t>Bargaruma-Skaista</t>
  </si>
  <si>
    <t>019377409</t>
  </si>
  <si>
    <t>Averina Svetlana - ģimenes ārsta un internista prakse</t>
  </si>
  <si>
    <t>Averina</t>
  </si>
  <si>
    <t>019475414</t>
  </si>
  <si>
    <t>Kaļiņina Gaļina - ģimenes ārsta prakse</t>
  </si>
  <si>
    <t>Kaļiņina</t>
  </si>
  <si>
    <t>130000056</t>
  </si>
  <si>
    <t>Simsone Inta - ģimenes ārsta prakse</t>
  </si>
  <si>
    <t>Simsone</t>
  </si>
  <si>
    <t>019575416</t>
  </si>
  <si>
    <t>Blāze Dana - ģimenes ārsta prakse</t>
  </si>
  <si>
    <t>Blāze</t>
  </si>
  <si>
    <t>010000393</t>
  </si>
  <si>
    <t>Apinīte Ilze - ģimenes ārsta prakse</t>
  </si>
  <si>
    <t>Apinīte</t>
  </si>
  <si>
    <t>001000220</t>
  </si>
  <si>
    <t>Kristīnes Astras ģimenes ārsta prakse, SIA</t>
  </si>
  <si>
    <t>Astra</t>
  </si>
  <si>
    <t>001000273</t>
  </si>
  <si>
    <t>Ģimenes ārsts Aļina Graubergere, SIA</t>
  </si>
  <si>
    <t>Graubergere</t>
  </si>
  <si>
    <t>001000142</t>
  </si>
  <si>
    <t>Ludmilas Černobajevas ģimenes ārsta prakse, SIA</t>
  </si>
  <si>
    <t>Černobajeva</t>
  </si>
  <si>
    <t>001000222</t>
  </si>
  <si>
    <t>LEORE MED, SIA</t>
  </si>
  <si>
    <t>Raubišķe</t>
  </si>
  <si>
    <t>001000190</t>
  </si>
  <si>
    <t>Ilzes Koreškovas ģimenes ārsta prakse, Sabiedrība ar ierobežotu atbildību</t>
  </si>
  <si>
    <t>Koreškova</t>
  </si>
  <si>
    <t>001000259</t>
  </si>
  <si>
    <t>Langina Paula Karīna - ģimenes ārsta prakse</t>
  </si>
  <si>
    <t>Paula</t>
  </si>
  <si>
    <t>Langina</t>
  </si>
  <si>
    <t>Rubīne</t>
  </si>
  <si>
    <t>001000247</t>
  </si>
  <si>
    <t>D-prakse, SIA</t>
  </si>
  <si>
    <t>Dombrovska</t>
  </si>
  <si>
    <t>001000274</t>
  </si>
  <si>
    <t>Kondratova Marta - ģimenes ārsta prakse</t>
  </si>
  <si>
    <t>Marta</t>
  </si>
  <si>
    <t>Kondratova</t>
  </si>
  <si>
    <t>048000013</t>
  </si>
  <si>
    <t>Ziemeles-Lācītes ģimenes ārsta prakse, SIA</t>
  </si>
  <si>
    <t>Renāte</t>
  </si>
  <si>
    <t>Ziemele-Lācīte</t>
  </si>
  <si>
    <t>001000263</t>
  </si>
  <si>
    <t>Elīna Romašova - ģimenes ārsta prakse, SIA</t>
  </si>
  <si>
    <t>Romašova</t>
  </si>
  <si>
    <t>001000196</t>
  </si>
  <si>
    <t>Artūra Kupča ārsta prakse, Sabiedrība ar ierobežotu atbildību</t>
  </si>
  <si>
    <t>Kupčs</t>
  </si>
  <si>
    <t>010000190</t>
  </si>
  <si>
    <t>BALT INFO LAB, Sabiedrība ar ierobežotu atbildību</t>
  </si>
  <si>
    <t>Pozņaka</t>
  </si>
  <si>
    <t>001000180</t>
  </si>
  <si>
    <t>Bogdanova Jeļena - ģimenes ārsta prakse</t>
  </si>
  <si>
    <t>Bogdanova</t>
  </si>
  <si>
    <t>010065405</t>
  </si>
  <si>
    <t>AV doktorāts, SIA</t>
  </si>
  <si>
    <t>Voitkeviča</t>
  </si>
  <si>
    <t>001000187</t>
  </si>
  <si>
    <t>Māra Rinkuļa ārsta prakse, SIA</t>
  </si>
  <si>
    <t>Rinkulis</t>
  </si>
  <si>
    <t>001000238</t>
  </si>
  <si>
    <t>Minute Clinic, SIA</t>
  </si>
  <si>
    <t>Mundeciema</t>
  </si>
  <si>
    <t>130000076</t>
  </si>
  <si>
    <t>Gerasimova Ella - ģimenes ārsta prakse</t>
  </si>
  <si>
    <t>Gerasimova</t>
  </si>
  <si>
    <t>010000514</t>
  </si>
  <si>
    <t>Krustiņa Daiga - ģimenes ārsta prakse</t>
  </si>
  <si>
    <t>Krustiņa</t>
  </si>
  <si>
    <t>010000236</t>
  </si>
  <si>
    <t>Fjodorova Natalija - ģimenes ārsta prakse</t>
  </si>
  <si>
    <t>Natalija</t>
  </si>
  <si>
    <t>808475403</t>
  </si>
  <si>
    <t>Jansone Anita - ģimenes ārsta prakse</t>
  </si>
  <si>
    <t>019277406</t>
  </si>
  <si>
    <t>Babicka Vija - ģimenes ārsta prakse</t>
  </si>
  <si>
    <t>Babicka</t>
  </si>
  <si>
    <t>019375404</t>
  </si>
  <si>
    <t>ARMONIA HEALTH, SIA</t>
  </si>
  <si>
    <t>Kulakova</t>
  </si>
  <si>
    <t>801800005</t>
  </si>
  <si>
    <t>ĢAP Iveta Skurule, Sabiedrība ar ierobežotu atbildību</t>
  </si>
  <si>
    <t>Skurule</t>
  </si>
  <si>
    <t>019575408</t>
  </si>
  <si>
    <t>Skumbiņa Diāna - ģimenes ārsta prakse</t>
  </si>
  <si>
    <t>Skumbiņa</t>
  </si>
  <si>
    <t>019477407</t>
  </si>
  <si>
    <t>Eglīte Vilhelmīne - ģimenes ārsta prakse</t>
  </si>
  <si>
    <t>Vilhelmīne</t>
  </si>
  <si>
    <t>019475402</t>
  </si>
  <si>
    <t>Fradinas Tatjanas ģimenes ārsta prakse, SIA</t>
  </si>
  <si>
    <t>Fradina</t>
  </si>
  <si>
    <t>010000389</t>
  </si>
  <si>
    <t>Perna Inna - ģimenes ārsta un pediatra prakse</t>
  </si>
  <si>
    <t>Perna</t>
  </si>
  <si>
    <t>Čehlova</t>
  </si>
  <si>
    <t>Ziemiņa</t>
  </si>
  <si>
    <t>019375445</t>
  </si>
  <si>
    <t>Timšāne Gunta - ģimenes ārsta un pediatra prakse</t>
  </si>
  <si>
    <t>Timšāne</t>
  </si>
  <si>
    <t>019475411</t>
  </si>
  <si>
    <t>Frīdenberga Aslēra - ģimenes ārsta prakse</t>
  </si>
  <si>
    <t>Aslēra</t>
  </si>
  <si>
    <t>Frīdenberga</t>
  </si>
  <si>
    <t>010001112</t>
  </si>
  <si>
    <t>Lielause Gerda - ģimenes ārsta un pediatra prakse</t>
  </si>
  <si>
    <t>Gerda</t>
  </si>
  <si>
    <t>Lielause</t>
  </si>
  <si>
    <t>019475406</t>
  </si>
  <si>
    <t>Kerēvica Ārija - ģimenes ārsta prakse</t>
  </si>
  <si>
    <t>Kerēvica</t>
  </si>
  <si>
    <t>019277411</t>
  </si>
  <si>
    <t>Solodova Tatjana - ģimenes ārsta prakse</t>
  </si>
  <si>
    <t>Solodova</t>
  </si>
  <si>
    <t>010001379</t>
  </si>
  <si>
    <t>LAIMAS PRAKSE, SIA</t>
  </si>
  <si>
    <t>Upeniece</t>
  </si>
  <si>
    <t>019375413</t>
  </si>
  <si>
    <t>Frīdvalde Anita - ģimenes ārsta prakse</t>
  </si>
  <si>
    <t>Frīdvalde</t>
  </si>
  <si>
    <t>130077414</t>
  </si>
  <si>
    <t>S.Birznieces-Bekmanes ģimenes ārsta un pediatra prakse, Sabiedrība ar ierobežotu atbildību</t>
  </si>
  <si>
    <t>Birzniece-Bekmane</t>
  </si>
  <si>
    <t>807400002</t>
  </si>
  <si>
    <t>Sprūde Jevgeņija - ģimenes ārsta prakse</t>
  </si>
  <si>
    <t>Sprūde</t>
  </si>
  <si>
    <t>019275434</t>
  </si>
  <si>
    <t>Straume Dace - ģimenes ārsta prakse</t>
  </si>
  <si>
    <t>Straume</t>
  </si>
  <si>
    <t>Rožkalne</t>
  </si>
  <si>
    <t>010075415</t>
  </si>
  <si>
    <t>Ģimenes ārsta Andra Baumaņa prakse, SIA</t>
  </si>
  <si>
    <t>Baumanis</t>
  </si>
  <si>
    <t>801000021</t>
  </si>
  <si>
    <t>Zandare-Legata Evija - ģimenes ārsta prakse</t>
  </si>
  <si>
    <t>Zandare-Legata</t>
  </si>
  <si>
    <t>Digna</t>
  </si>
  <si>
    <t>Miltiņa</t>
  </si>
  <si>
    <t>019375444</t>
  </si>
  <si>
    <t>Sokaļska Alla - ģimenes ārsta prakse</t>
  </si>
  <si>
    <t>Sokaļska</t>
  </si>
  <si>
    <t>019477442</t>
  </si>
  <si>
    <t>Griņa Nataļja - ģimenes ārsta un pediatra prakse</t>
  </si>
  <si>
    <t>Griņa</t>
  </si>
  <si>
    <t>019275417</t>
  </si>
  <si>
    <t>Latiševa Tamāra -ģimenes ārsta prakse</t>
  </si>
  <si>
    <t>Latiševa</t>
  </si>
  <si>
    <t>010001933</t>
  </si>
  <si>
    <t>Dr.Aļonas prakse, Sabiedrība ar ierobežotu atbildību</t>
  </si>
  <si>
    <t>Aļona</t>
  </si>
  <si>
    <t>019275403</t>
  </si>
  <si>
    <t>Skurihina Inna - ģimenes ārsta un arodveselības un arodslimību ārsta prakse</t>
  </si>
  <si>
    <t>Skurihina</t>
  </si>
  <si>
    <t>805277402</t>
  </si>
  <si>
    <t>Dr. A.Šmitiņas privātprakse, SIA</t>
  </si>
  <si>
    <t>Šmitiņa</t>
  </si>
  <si>
    <t>019475440</t>
  </si>
  <si>
    <t>Pilskalne Svetlana -ģimenes ārsta prakse</t>
  </si>
  <si>
    <t>Pilskalne</t>
  </si>
  <si>
    <t>804900010</t>
  </si>
  <si>
    <t>Lagzdiņa Dina - ģimenes ārsta prakse</t>
  </si>
  <si>
    <t>019475409</t>
  </si>
  <si>
    <t>Bērsone Līga - ģimenes ārsta prakse</t>
  </si>
  <si>
    <t>Bērsone</t>
  </si>
  <si>
    <t>010075425</t>
  </si>
  <si>
    <t>Astrīdas Marčenokas ģimenes ārstes prakse, SIA</t>
  </si>
  <si>
    <t>Marčenoka</t>
  </si>
  <si>
    <t>019375433</t>
  </si>
  <si>
    <t>L.Petražickas Doktorāts, SIA</t>
  </si>
  <si>
    <t>Petražicka</t>
  </si>
  <si>
    <t>019375441</t>
  </si>
  <si>
    <t>Kuzņecova Nataļja - ģimenes ārsta prakse</t>
  </si>
  <si>
    <t>Kuzņecova</t>
  </si>
  <si>
    <t>010075413</t>
  </si>
  <si>
    <t>M.Gavronskas ārsta prakse, Sabiedrība ar ierobežotu atbildību</t>
  </si>
  <si>
    <t>Gavronska</t>
  </si>
  <si>
    <t>801600074</t>
  </si>
  <si>
    <t>Veide Artūrs - ģimenes ārsta un arodveselības un arodslimību ārsta prakse</t>
  </si>
  <si>
    <t>019175407</t>
  </si>
  <si>
    <t>Andersone Inese - ģimenes ārsta prakse</t>
  </si>
  <si>
    <t>Andersone</t>
  </si>
  <si>
    <t>010000045</t>
  </si>
  <si>
    <t>Streļča Ludmila - ģimenes ārsta prakse</t>
  </si>
  <si>
    <t>Streļča</t>
  </si>
  <si>
    <t>019675409</t>
  </si>
  <si>
    <t>Dziļuma Ilze - ģimenes ārsta prakse</t>
  </si>
  <si>
    <t>Dziļuma</t>
  </si>
  <si>
    <t>801000019</t>
  </si>
  <si>
    <t>Dzene Sanita - ģimenes ārsta prakse</t>
  </si>
  <si>
    <t>Sanita</t>
  </si>
  <si>
    <t>Dzene</t>
  </si>
  <si>
    <t>801000003</t>
  </si>
  <si>
    <t>Miķelsone Astra - ģimenes ārsta un arodveselības un arodslimību ārsta prakse</t>
  </si>
  <si>
    <t>019375418</t>
  </si>
  <si>
    <t>Žuka Jeļena - ģimenes ārsta prakse</t>
  </si>
  <si>
    <t>Žuka</t>
  </si>
  <si>
    <t>010000141</t>
  </si>
  <si>
    <t>Matuševica Andra - ģimenes ārsta prakse</t>
  </si>
  <si>
    <t>Matuševica</t>
  </si>
  <si>
    <t>130024102</t>
  </si>
  <si>
    <t>Kauguru veselības centrs, Pašvaldības sabiedrība ar ierobežotu atbildību</t>
  </si>
  <si>
    <t>Ruzina</t>
  </si>
  <si>
    <t>019675405</t>
  </si>
  <si>
    <t>Strazdiņa Inguna - ģimenes ārsta prakse</t>
  </si>
  <si>
    <t>Strazdiņa</t>
  </si>
  <si>
    <t>019575427</t>
  </si>
  <si>
    <t>Breča Ilze - ģimenes ārsta un pediatra prakse</t>
  </si>
  <si>
    <t>Breča</t>
  </si>
  <si>
    <t>019375403</t>
  </si>
  <si>
    <t>Gailīte Agita - ģimenes ārsta prakse</t>
  </si>
  <si>
    <t>Gailīte</t>
  </si>
  <si>
    <t>809635210</t>
  </si>
  <si>
    <t>Ropažu novada pašvaldības aģentūra "Stopiņu ambulance"</t>
  </si>
  <si>
    <t>010001228</t>
  </si>
  <si>
    <t>RĪTS M, Sabiedrība ar ierobežotu atbildību</t>
  </si>
  <si>
    <t>Miļutikova</t>
  </si>
  <si>
    <t>010000378</t>
  </si>
  <si>
    <t>Alises Nicmanes ģimenes ārsta prakse, Sabiedrība ar ierobežotu atbildību</t>
  </si>
  <si>
    <t>Nicmane-Aišpure</t>
  </si>
  <si>
    <t>019375428</t>
  </si>
  <si>
    <t>Isakoviča Žaneta - ģimenes ārsta prakse</t>
  </si>
  <si>
    <t>Isakoviča</t>
  </si>
  <si>
    <t>019575431</t>
  </si>
  <si>
    <t>D.Pastares prakse, Sabiedrība ar ierobežotu atbildību</t>
  </si>
  <si>
    <t>Tomilina</t>
  </si>
  <si>
    <t>010000280</t>
  </si>
  <si>
    <t>Guste Maija - ģimenes ārsta prakse</t>
  </si>
  <si>
    <t>019375414</t>
  </si>
  <si>
    <t>MAKONT MED, SIA</t>
  </si>
  <si>
    <t>Kontautiene</t>
  </si>
  <si>
    <t>Barlote</t>
  </si>
  <si>
    <t>019475419</t>
  </si>
  <si>
    <t>Čukurs Āris - ģimenes ārsta prakse</t>
  </si>
  <si>
    <t>Āris</t>
  </si>
  <si>
    <t>Čukurs</t>
  </si>
  <si>
    <t>019475404</t>
  </si>
  <si>
    <t>Savicka Dina - ģimenes ārsta prakse</t>
  </si>
  <si>
    <t>801200006</t>
  </si>
  <si>
    <t>ANJE, SIA</t>
  </si>
  <si>
    <t>019375425</t>
  </si>
  <si>
    <t>Rasmane Ligita -ģimenes ārsta prakse</t>
  </si>
  <si>
    <t>Rasmane</t>
  </si>
  <si>
    <t>019675401</t>
  </si>
  <si>
    <t>Kavejeva Aļfija - ģimenes ārsta prakse</t>
  </si>
  <si>
    <t>Aļfija</t>
  </si>
  <si>
    <t>Kavejeva</t>
  </si>
  <si>
    <t>019475413</t>
  </si>
  <si>
    <t>Briede Inese - ģimenes ārsta prakse</t>
  </si>
  <si>
    <t>019675412</t>
  </si>
  <si>
    <t>Grigorenko Nataļja - ģimenes ārsta un arodveselības un arodslimību ārsta prakse</t>
  </si>
  <si>
    <t>Grigorenko</t>
  </si>
  <si>
    <t>807665201</t>
  </si>
  <si>
    <t>Ārstu prakse "Mazcena 21", Sabiedrība ar ierobežotu atbildību</t>
  </si>
  <si>
    <t>019375448</t>
  </si>
  <si>
    <t>Šalajevs Vladimirs - ģimenes ārsta prakse un ārsta prakse vispārējā ultrasonogrāfijas metodē</t>
  </si>
  <si>
    <t>Šalajevs</t>
  </si>
  <si>
    <t>019575429</t>
  </si>
  <si>
    <t>SN ĀRSTE, SIA</t>
  </si>
  <si>
    <t>Novaha</t>
  </si>
  <si>
    <t>019577417</t>
  </si>
  <si>
    <t>ORIENTS, Sabiedrība ar ierobežotu atbildību Rīgā</t>
  </si>
  <si>
    <t>Ciganovs</t>
  </si>
  <si>
    <t>010000969</t>
  </si>
  <si>
    <t>Šapele Indra - ģimenes ārsta un pediatra prakse</t>
  </si>
  <si>
    <t>Šapele</t>
  </si>
  <si>
    <t>Homka</t>
  </si>
  <si>
    <t>010000442</t>
  </si>
  <si>
    <t>Hudina Vera-ārsta internista prakse, SIA</t>
  </si>
  <si>
    <t>Hudina</t>
  </si>
  <si>
    <t>801000018</t>
  </si>
  <si>
    <t>Adamova-Krastiņa Maija - ģimenes ārsta prakse</t>
  </si>
  <si>
    <t>Adamova-Krastiņa</t>
  </si>
  <si>
    <t>808400004</t>
  </si>
  <si>
    <t>K.BIRZNIECES-BĒRZIŅAS ĢIMENES ĀRSTA PRAKSE, Sabiedrība ar ierobežotu atbildību</t>
  </si>
  <si>
    <t>Birzniece-Bērziņa</t>
  </si>
  <si>
    <t>019475425</t>
  </si>
  <si>
    <t>Čodere Edīte - ģimenes ārsta prakse</t>
  </si>
  <si>
    <t>Čodere</t>
  </si>
  <si>
    <t>Pjotrs</t>
  </si>
  <si>
    <t>Ļemeševskis</t>
  </si>
  <si>
    <t>Kuzmina</t>
  </si>
  <si>
    <t>010001248</t>
  </si>
  <si>
    <t>Rudometova Irina - ārsta prakse pediatrijā</t>
  </si>
  <si>
    <t>Rudometova</t>
  </si>
  <si>
    <t>010000361</t>
  </si>
  <si>
    <t>Dakteres Spēlītes ārsta prakse, Sabiedrība ar ierobežotu atbildību</t>
  </si>
  <si>
    <t>Spēlīte</t>
  </si>
  <si>
    <t>010000360</t>
  </si>
  <si>
    <t>Lapa Daina - ģimenes ārsta un arodveselības un arodslimību ārsta prakse</t>
  </si>
  <si>
    <t>Lapa</t>
  </si>
  <si>
    <t>010000021</t>
  </si>
  <si>
    <t>Harmonija Plus, SIA</t>
  </si>
  <si>
    <t>Bārbale</t>
  </si>
  <si>
    <t>010000023</t>
  </si>
  <si>
    <t>Zēģele Linda - ģimenes ārsta prakse</t>
  </si>
  <si>
    <t>Zēģele</t>
  </si>
  <si>
    <t>Fiļinceva</t>
  </si>
  <si>
    <t>010001070</t>
  </si>
  <si>
    <t>Muižzemniece Irita - ģimenes ārsta prakse</t>
  </si>
  <si>
    <t>Irita</t>
  </si>
  <si>
    <t>Muižzemniece</t>
  </si>
  <si>
    <t>019575432</t>
  </si>
  <si>
    <t>Portnaja Nataļja - ģimenes ārsta prakse</t>
  </si>
  <si>
    <t>Portnaja</t>
  </si>
  <si>
    <t>801600081</t>
  </si>
  <si>
    <t>SANDRAS KUKAINES DOKTORĀTS, SIA</t>
  </si>
  <si>
    <t>Kukaine</t>
  </si>
  <si>
    <t>010000418</t>
  </si>
  <si>
    <t>Ārstes Mudītes Zvaigznes prakse, SIA</t>
  </si>
  <si>
    <t>Zvaigzne</t>
  </si>
  <si>
    <t>800800027</t>
  </si>
  <si>
    <t>R.D. doktorāts, SIA</t>
  </si>
  <si>
    <t>Rasa</t>
  </si>
  <si>
    <t>Dauškane</t>
  </si>
  <si>
    <t>807635202</t>
  </si>
  <si>
    <t>Mārupes ambulance 1, Sabiedrība ar ierobežotu atbildību</t>
  </si>
  <si>
    <t>Poiša</t>
  </si>
  <si>
    <t>010075426</t>
  </si>
  <si>
    <t>S. MICKEVIČAS ārsta prakse, Sabiedrība ar ierobežotu atbildību</t>
  </si>
  <si>
    <t>Mickeviča</t>
  </si>
  <si>
    <t>010067401</t>
  </si>
  <si>
    <t>VIKTORIJA D, Rīgas pilsētas V.Driksmanes individuālais uzņēmums medicīniskā firma</t>
  </si>
  <si>
    <t>Driksmane</t>
  </si>
  <si>
    <t>019675407</t>
  </si>
  <si>
    <t>Kackeviča Ludmila - ģimenes ārsta prakse</t>
  </si>
  <si>
    <t>Kackeviča</t>
  </si>
  <si>
    <t>801000007</t>
  </si>
  <si>
    <t>Jaunķiķe Vineta - ģimenes ārsta prakse</t>
  </si>
  <si>
    <t>Vineta</t>
  </si>
  <si>
    <t>Jaunķiķe</t>
  </si>
  <si>
    <t>801400006</t>
  </si>
  <si>
    <t>Bērziņa Vēsma - ģimenes ārsta prakse</t>
  </si>
  <si>
    <t>Bērziņa</t>
  </si>
  <si>
    <t>019675411</t>
  </si>
  <si>
    <t>Ozolniece Ieva - ģimenes ārsta prakse</t>
  </si>
  <si>
    <t>Ozolniece</t>
  </si>
  <si>
    <t>Bubņenkova</t>
  </si>
  <si>
    <t>801800015</t>
  </si>
  <si>
    <t>I.Laizānes ārsta prakse, Sabiedrība ar ierobežotu atbildību</t>
  </si>
  <si>
    <t>010075421</t>
  </si>
  <si>
    <t>Mežale Dace - ģimenes ārsta prakse</t>
  </si>
  <si>
    <t>Mežale</t>
  </si>
  <si>
    <t>019475441</t>
  </si>
  <si>
    <t>Vija Med, Sabiedrība ar ierobežotu atbildību</t>
  </si>
  <si>
    <t>010000414</t>
  </si>
  <si>
    <t>Demčenkova Ņina - ģimenes ārsta prakse</t>
  </si>
  <si>
    <t>Ņina</t>
  </si>
  <si>
    <t>Demčenkova</t>
  </si>
  <si>
    <t>801200004</t>
  </si>
  <si>
    <t>Beķe Gundega - ģimenes ārsta prakse</t>
  </si>
  <si>
    <t>Beķe</t>
  </si>
  <si>
    <t>010001575</t>
  </si>
  <si>
    <t>Gubska Žanna - ģimenes ārsta prakse</t>
  </si>
  <si>
    <t>Gubska</t>
  </si>
  <si>
    <t>010001187</t>
  </si>
  <si>
    <t>Zīvere-Pile Līga - ģimenes ārsta prakse</t>
  </si>
  <si>
    <t>Zīvere-Pile</t>
  </si>
  <si>
    <t>010000550</t>
  </si>
  <si>
    <t>Zaremba Līga - ģimenes ārsta prakse</t>
  </si>
  <si>
    <t>Zaremba</t>
  </si>
  <si>
    <t>010000506</t>
  </si>
  <si>
    <t>Freimanis Ilārs - ģimenes ārsta prakse</t>
  </si>
  <si>
    <t>Ilārs</t>
  </si>
  <si>
    <t>Freimanis</t>
  </si>
  <si>
    <t>Mitule</t>
  </si>
  <si>
    <t>010001603</t>
  </si>
  <si>
    <t>Haričeva Valērija - ģimenes ārsta prakse</t>
  </si>
  <si>
    <t>Haričeva</t>
  </si>
  <si>
    <t>010000327</t>
  </si>
  <si>
    <t>Geletko Tatjana - ģimenes ārsta prakse</t>
  </si>
  <si>
    <t>Geletko</t>
  </si>
  <si>
    <t>Alupa</t>
  </si>
  <si>
    <t>010000525</t>
  </si>
  <si>
    <t>Rimša Gaļina - ģimenes ārsta prakse</t>
  </si>
  <si>
    <t>Rimša</t>
  </si>
  <si>
    <t>807600028</t>
  </si>
  <si>
    <t>Med Plus Ārstu prakse, SIA</t>
  </si>
  <si>
    <t>Čivžele</t>
  </si>
  <si>
    <t>010001355</t>
  </si>
  <si>
    <t>Medical ambulance, Sabiedrība ar ierobežotu atbildību</t>
  </si>
  <si>
    <t>Žiļiča</t>
  </si>
  <si>
    <t>Grašs</t>
  </si>
  <si>
    <t>010001427</t>
  </si>
  <si>
    <t>Medical Solutions, Sabiedrība ar ierobežotu atbildību</t>
  </si>
  <si>
    <t>Jeļiseikina</t>
  </si>
  <si>
    <t>010001227</t>
  </si>
  <si>
    <t>Irinas Lazarevas ģimenes ārsta prakse, Sabiedrība ar ierobežotu atbildību</t>
  </si>
  <si>
    <t>Lazareva</t>
  </si>
  <si>
    <t>Alksne</t>
  </si>
  <si>
    <t>Terjajeva</t>
  </si>
  <si>
    <t>001000165</t>
  </si>
  <si>
    <t>Žannas Rakas ģimenes ārstu prakse, SIA</t>
  </si>
  <si>
    <t>Raka</t>
  </si>
  <si>
    <t>804400025</t>
  </si>
  <si>
    <t>G.Veides ģimenes ārsta prakse, SIA</t>
  </si>
  <si>
    <t>010001784</t>
  </si>
  <si>
    <t>GEMMA doktorāts, SIA</t>
  </si>
  <si>
    <t>Gemma</t>
  </si>
  <si>
    <t>Ritvars</t>
  </si>
  <si>
    <t>Ziedonis</t>
  </si>
  <si>
    <t>800800034</t>
  </si>
  <si>
    <t>Guntas Āboltiņas ģimenes ārsta prakse, Sabiedrība ar ierobežotu atbildību</t>
  </si>
  <si>
    <t>Āboltiņa</t>
  </si>
  <si>
    <t>010001643</t>
  </si>
  <si>
    <t>S.Gertneres ārsta prakse, Sabiedrība ar ierobežotu atbildību</t>
  </si>
  <si>
    <t>Gertnere</t>
  </si>
  <si>
    <t>801000026</t>
  </si>
  <si>
    <t>ALSMED, SIA</t>
  </si>
  <si>
    <t>Soida</t>
  </si>
  <si>
    <t>801600079</t>
  </si>
  <si>
    <t>Dr. Ilzes Leimanes ģimenes ārstes prakse, SIA</t>
  </si>
  <si>
    <t>044000003</t>
  </si>
  <si>
    <t>Ulbrokas Doktorāts, Sabiedrība ar ierobežotu atbildību</t>
  </si>
  <si>
    <t>Grosvalde</t>
  </si>
  <si>
    <t>Liāna</t>
  </si>
  <si>
    <t>010001814</t>
  </si>
  <si>
    <t>Cvetkova Viktorija - ģimenes ārsta prakse</t>
  </si>
  <si>
    <t>Jerjomenko</t>
  </si>
  <si>
    <t>010001826</t>
  </si>
  <si>
    <t>Stūrmane Aija - ģimenes ārsta prakse</t>
  </si>
  <si>
    <t>Stūrmane</t>
  </si>
  <si>
    <t>Henrihs</t>
  </si>
  <si>
    <t>Bužinskis</t>
  </si>
  <si>
    <t>010001654</t>
  </si>
  <si>
    <t>Sadu Alberto - ģimenes ārsta prakse</t>
  </si>
  <si>
    <t>Alberto</t>
  </si>
  <si>
    <t>Sadu</t>
  </si>
  <si>
    <t>010001496</t>
  </si>
  <si>
    <t>Centrālais doktorāts, Sabiedrība ar ierobežotu atbildību</t>
  </si>
  <si>
    <t>Koževņikova</t>
  </si>
  <si>
    <t>010001899</t>
  </si>
  <si>
    <t>M.Jakušenokas ārstu prakse, SIA</t>
  </si>
  <si>
    <t>Marika</t>
  </si>
  <si>
    <t>010001804</t>
  </si>
  <si>
    <t>NMN Med, Sabiedrība ar ierobežotu atbildību</t>
  </si>
  <si>
    <t>Nadīne</t>
  </si>
  <si>
    <t>Muciņa-Noreika</t>
  </si>
  <si>
    <t>801200046</t>
  </si>
  <si>
    <t>Liepiņas Madaras - ģimenes ārsta prakse, Sabiedrība ar ierobežotu atbildību</t>
  </si>
  <si>
    <t>Sukure</t>
  </si>
  <si>
    <t>Safronova</t>
  </si>
  <si>
    <t>010001954</t>
  </si>
  <si>
    <t>Ingas Namavires ģimenes ārsta prakse, Sabiedrība ar ierobežotu atbildību</t>
  </si>
  <si>
    <t>Namavire</t>
  </si>
  <si>
    <t>804465402</t>
  </si>
  <si>
    <t>ĢIMENES ĀRSTA PRAKSE, Sabiedrība ar ierobežotu atbildību</t>
  </si>
  <si>
    <t>Vītiņa</t>
  </si>
  <si>
    <t>044000004</t>
  </si>
  <si>
    <t>OP prakse, SIA</t>
  </si>
  <si>
    <t>Opuļa</t>
  </si>
  <si>
    <t>010001667</t>
  </si>
  <si>
    <t>Astafjeva Veronika - ģimenes ārsta prakse</t>
  </si>
  <si>
    <t>Veronika</t>
  </si>
  <si>
    <t>Astafjeva</t>
  </si>
  <si>
    <t>800800041</t>
  </si>
  <si>
    <t>Titurgas doktorāts, Sabiedrība ar ierobežotu atbildību</t>
  </si>
  <si>
    <t>Petkus</t>
  </si>
  <si>
    <t>010001547</t>
  </si>
  <si>
    <t>Brūkle Līga - ģimenes ārsta prakse</t>
  </si>
  <si>
    <t>Brūkle</t>
  </si>
  <si>
    <t>001000094</t>
  </si>
  <si>
    <t>Beatas Krūmiņas ārsta prakse, Sabiedrība ar ierobežotu atbildību</t>
  </si>
  <si>
    <t>Beata</t>
  </si>
  <si>
    <t>034000004</t>
  </si>
  <si>
    <t>Vivitas Skujiņas ārsta prakse, Sabiedrība ar ierobežotu atbildību</t>
  </si>
  <si>
    <t>Vivita</t>
  </si>
  <si>
    <t>Skujiņa</t>
  </si>
  <si>
    <t>Nonberga</t>
  </si>
  <si>
    <t>Puškins</t>
  </si>
  <si>
    <t>130000032</t>
  </si>
  <si>
    <t>Elksne Ināra - ģimenes ārsta prakse</t>
  </si>
  <si>
    <t>010001462</t>
  </si>
  <si>
    <t>Tatjanas Boilovičas ģimenes ārsta prakse, Sabiedrība ar ierobežotu atbildību</t>
  </si>
  <si>
    <t>Boiloviča</t>
  </si>
  <si>
    <t>019277430</t>
  </si>
  <si>
    <t>Ažipa Tatjana - ģimenes ārsta prakse</t>
  </si>
  <si>
    <t>Ažipa</t>
  </si>
  <si>
    <t>801200012</t>
  </si>
  <si>
    <t>Ineses Rabkevičas ārsta prakse, SIA</t>
  </si>
  <si>
    <t>Rabkeviča</t>
  </si>
  <si>
    <t>019275419</t>
  </si>
  <si>
    <t>Mežals Ainārs - ģimenes ārsta prakse</t>
  </si>
  <si>
    <t>Ainārs</t>
  </si>
  <si>
    <t>Mežals</t>
  </si>
  <si>
    <t>Perepjolka</t>
  </si>
  <si>
    <t>019175419</t>
  </si>
  <si>
    <t>Latkovska Ingrīda - ģimenes ārsta prakse</t>
  </si>
  <si>
    <t>010000166</t>
  </si>
  <si>
    <t>Kozinda Ilze - ģimenes ārsta prakse</t>
  </si>
  <si>
    <t>Kozinda</t>
  </si>
  <si>
    <t>010001593</t>
  </si>
  <si>
    <t>Jaudzeme Oksana - ģimenes ārsta prakse</t>
  </si>
  <si>
    <t>Jaudzeme</t>
  </si>
  <si>
    <t>010001170</t>
  </si>
  <si>
    <t>Lukjaņenko Jekaterina - ārsta prakse pediatrijā</t>
  </si>
  <si>
    <t>Lukjaņenko</t>
  </si>
  <si>
    <t>010000459</t>
  </si>
  <si>
    <t>Cingele Aija - ģimenes ārsta prakse</t>
  </si>
  <si>
    <t>Cingele</t>
  </si>
  <si>
    <t>019275441</t>
  </si>
  <si>
    <t>Koršunova Tatjana - ģimenes ārsta un pediatra prakse</t>
  </si>
  <si>
    <t>Koršunova</t>
  </si>
  <si>
    <t>019375435</t>
  </si>
  <si>
    <t>Nataļjas Zaharovas ģimenes ārsta prakse, SIA</t>
  </si>
  <si>
    <t>Zaharova</t>
  </si>
  <si>
    <t>010065409</t>
  </si>
  <si>
    <t>ĀRSTES I.RAČINSKAS PRIVĀTPRAKSE, Irinas Račinskas Rīgas individuālais uzņēmums medicīniskā firma</t>
  </si>
  <si>
    <t>Račinska</t>
  </si>
  <si>
    <t>Cikovska</t>
  </si>
  <si>
    <t>019177445</t>
  </si>
  <si>
    <t>Berkoviča Irina - ģimenes ārsta prakse</t>
  </si>
  <si>
    <t>Berkoviča</t>
  </si>
  <si>
    <t>019275437</t>
  </si>
  <si>
    <t>Šaripova Inga - ģimenes ārsta prakse</t>
  </si>
  <si>
    <t>Šaripova</t>
  </si>
  <si>
    <t>010077483</t>
  </si>
  <si>
    <t>Greditors Harijs - ģimenes ārsta un internista prakse</t>
  </si>
  <si>
    <t>Harijs</t>
  </si>
  <si>
    <t>Greditors</t>
  </si>
  <si>
    <t>019177433</t>
  </si>
  <si>
    <t>Aganova Regīna - ģimenes ārsta prakse</t>
  </si>
  <si>
    <t>Aganova</t>
  </si>
  <si>
    <t>130075403</t>
  </si>
  <si>
    <t>Leškoviča Antoņina - ģimenes ārsta prakse</t>
  </si>
  <si>
    <t>Antoņina</t>
  </si>
  <si>
    <t>Leškoviča</t>
  </si>
  <si>
    <t>019477423</t>
  </si>
  <si>
    <t>Sergejeva Valentina - ģimenes ārsta prakse</t>
  </si>
  <si>
    <t>Valentina</t>
  </si>
  <si>
    <t>010001134</t>
  </si>
  <si>
    <t>Vaivode Laila - ārsta prakse pediatrijā</t>
  </si>
  <si>
    <t>010000996</t>
  </si>
  <si>
    <t>Puļķe Sintija - ģimenes ārsta un ārsta homeopāta prakse</t>
  </si>
  <si>
    <t>Sintija</t>
  </si>
  <si>
    <t>Puļķe</t>
  </si>
  <si>
    <t>019375419</t>
  </si>
  <si>
    <t>ARST-L, SIA</t>
  </si>
  <si>
    <t>Ļihodejevska</t>
  </si>
  <si>
    <t>019175426</t>
  </si>
  <si>
    <t>Ilzes Skujas Ģimenes ārsta prakse, Sabiedrība ar ierobežotu atbildību</t>
  </si>
  <si>
    <t>019177464</t>
  </si>
  <si>
    <t>Daces Tuzikas ārsta prakse, Sabiedrība ar ierobežotu atbildību</t>
  </si>
  <si>
    <t>019575426</t>
  </si>
  <si>
    <t>A. Līberes ārsta prakse, Sabiedrība ar ierobežotu atbildību</t>
  </si>
  <si>
    <t>Aiva</t>
  </si>
  <si>
    <t>Lībere</t>
  </si>
  <si>
    <t>Latvijas Jūras medicīnas centrs</t>
  </si>
  <si>
    <t>Vedenska</t>
  </si>
  <si>
    <t>019275410</t>
  </si>
  <si>
    <t>Roze Krista - ģimenes ārsta prakse</t>
  </si>
  <si>
    <t>Roze</t>
  </si>
  <si>
    <t>019475401</t>
  </si>
  <si>
    <t>Ilzes Jākobsones ģimenes ārsta prakse, Sabiedrība ar ierobežotu atbildību</t>
  </si>
  <si>
    <t>Jākobsone</t>
  </si>
  <si>
    <t>010000539</t>
  </si>
  <si>
    <t>Petraškēviča Ingrīda - ģimenes ārsta prakse</t>
  </si>
  <si>
    <t>Petraškēviča</t>
  </si>
  <si>
    <t>807600007</t>
  </si>
  <si>
    <t>Bērziņa Valda - ģimenes ārsta prakse</t>
  </si>
  <si>
    <t>019375436</t>
  </si>
  <si>
    <t>Junkina Olga - ģimenes ārsta prakse</t>
  </si>
  <si>
    <t>Junkina</t>
  </si>
  <si>
    <t>801800003</t>
  </si>
  <si>
    <t>Ganus Imants - ģimenes ārsta prakse</t>
  </si>
  <si>
    <t>Ganus</t>
  </si>
  <si>
    <t>806000001</t>
  </si>
  <si>
    <t>Ganus Anita - ģimenes ārsta prakse</t>
  </si>
  <si>
    <t>804477406</t>
  </si>
  <si>
    <t>M &amp; M centrs, Sabiedrība ar ierobežotu atbildību</t>
  </si>
  <si>
    <t>Pavlova</t>
  </si>
  <si>
    <t>800600005</t>
  </si>
  <si>
    <t>Celmiņa Ināra - ģimenes ārsta prakse</t>
  </si>
  <si>
    <t>Celmiņa</t>
  </si>
  <si>
    <t>019175402</t>
  </si>
  <si>
    <t>Ģēģere Vineta -ģimenes ārsta prakse</t>
  </si>
  <si>
    <t>Ģēģere</t>
  </si>
  <si>
    <t>010001197</t>
  </si>
  <si>
    <t>Astrīdas Kalnāres ģimenes ārstes prakse, Sabiedrība ar ierobežotu atbildību</t>
  </si>
  <si>
    <t>Kalnāre</t>
  </si>
  <si>
    <t>Aila</t>
  </si>
  <si>
    <t>019275418</t>
  </si>
  <si>
    <t>Bordovskis Jurijs - ģimenes ārsta prakse</t>
  </si>
  <si>
    <t>Bordovskis</t>
  </si>
  <si>
    <t>010001317</t>
  </si>
  <si>
    <t>Sergejeva Iveta - ģimenes ārsta prakse</t>
  </si>
  <si>
    <t>019275431</t>
  </si>
  <si>
    <t>Dombrovska Ineta - ģimenes ārsta un pediatra prakse</t>
  </si>
  <si>
    <t>010000455</t>
  </si>
  <si>
    <t>Freimane Liene - ģimenes ārsta prakse</t>
  </si>
  <si>
    <t>804900004</t>
  </si>
  <si>
    <t>Molodcova Daiga - ģimenes ārsta prakse</t>
  </si>
  <si>
    <t>Molodcova</t>
  </si>
  <si>
    <t>010000432</t>
  </si>
  <si>
    <t>Martinsone-Bičevska Jolanta - ģimenes ārsta prakse</t>
  </si>
  <si>
    <t>Martinsone-Bičevska</t>
  </si>
  <si>
    <t>019375424</t>
  </si>
  <si>
    <t>Ķēniņa Indra - ģimenes ārsta prakse</t>
  </si>
  <si>
    <t>Ķēniņa</t>
  </si>
  <si>
    <t>019575402</t>
  </si>
  <si>
    <t>Gredzena Aija - ģimenes ārsta prakse</t>
  </si>
  <si>
    <t>Gredzena</t>
  </si>
  <si>
    <t>Ritma</t>
  </si>
  <si>
    <t>Gritāne</t>
  </si>
  <si>
    <t>019477414</t>
  </si>
  <si>
    <t>Gaļinas Zaharovas ģimenes ārsta un pediatra prakse, SIA</t>
  </si>
  <si>
    <t>010001484</t>
  </si>
  <si>
    <t>SIGĪRIJA, IK</t>
  </si>
  <si>
    <t>Šrenka</t>
  </si>
  <si>
    <t>010001510</t>
  </si>
  <si>
    <t>ESI SPIRGTS, SIA</t>
  </si>
  <si>
    <t>019575409</t>
  </si>
  <si>
    <t>Dīriņa Vija - ģimenes ārsta prakse</t>
  </si>
  <si>
    <t>Dīriņa</t>
  </si>
  <si>
    <t>801200011</t>
  </si>
  <si>
    <t>Bondare Krista - ģimenes ārsta prakse</t>
  </si>
  <si>
    <t>Bondare</t>
  </si>
  <si>
    <t>010001900</t>
  </si>
  <si>
    <t>L.Lejiņas ģimenes ārsta prakse, Sabiedrība ar ierobežotu atbildību</t>
  </si>
  <si>
    <t>Lejiņa</t>
  </si>
  <si>
    <t>010001931</t>
  </si>
  <si>
    <t>Medicinus, Sabiedrība ar ierobežotu atbildību</t>
  </si>
  <si>
    <t>010001649</t>
  </si>
  <si>
    <t>NATAĻJA FOTIADU ĢIMENES ĀRSTA PRAKSE, SIA</t>
  </si>
  <si>
    <t>Fotiadu</t>
  </si>
  <si>
    <t>010000835</t>
  </si>
  <si>
    <t>Indras Mukānes ģimenes ārsta prakse, Sabiedrība ar ierobežotu atbildību</t>
  </si>
  <si>
    <t>Mukāne</t>
  </si>
  <si>
    <t>019675410</t>
  </si>
  <si>
    <t>Paņina Irina - ģimenes ārsta un arodveselības un arodslimību ārsta prakse</t>
  </si>
  <si>
    <t>Paņina</t>
  </si>
  <si>
    <t>019477455</t>
  </si>
  <si>
    <t>Ozola Inese - ģimenes ārsta prakse</t>
  </si>
  <si>
    <t>019475405</t>
  </si>
  <si>
    <t>Straupe Zita - ģimenes ārsta prakse</t>
  </si>
  <si>
    <t>Straupe</t>
  </si>
  <si>
    <t>010000974</t>
  </si>
  <si>
    <t>Broka Zane - ģimenes ārsta prakse</t>
  </si>
  <si>
    <t>Broka</t>
  </si>
  <si>
    <t>019577413</t>
  </si>
  <si>
    <t>Kasačova Gaļina - ģimenes ārsta prakse</t>
  </si>
  <si>
    <t>Kasačova</t>
  </si>
  <si>
    <t>019675406</t>
  </si>
  <si>
    <t>Bogdanova Gaļina - ģimenes ārsta prakse</t>
  </si>
  <si>
    <t>800600007</t>
  </si>
  <si>
    <t>Ročāne Dace - ģimenes ārsta prakse</t>
  </si>
  <si>
    <t>Ročāne</t>
  </si>
  <si>
    <t>Šivjakova</t>
  </si>
  <si>
    <t>019177429</t>
  </si>
  <si>
    <t>Farafonova Marina - ģimenes ārsta prakse</t>
  </si>
  <si>
    <t>Farafonova</t>
  </si>
  <si>
    <t>019275438</t>
  </si>
  <si>
    <t>Bažbauere Ināra - ģimenes ārsta prakse</t>
  </si>
  <si>
    <t>Bažbauere</t>
  </si>
  <si>
    <t>019175427</t>
  </si>
  <si>
    <t>Zandas Oliņas Putenes ģimenes ārsta prakse, Sabiedrība ar ierobežotu atbildību</t>
  </si>
  <si>
    <t>Oliņa-Putene</t>
  </si>
  <si>
    <t>806900004</t>
  </si>
  <si>
    <t>Krimuldas doktorāts, Sabiedrība ar ierobežotu atbildību</t>
  </si>
  <si>
    <t>Pētersone</t>
  </si>
  <si>
    <t>019275440</t>
  </si>
  <si>
    <t>Balmane Margarita - ģimenes ārsta prakse</t>
  </si>
  <si>
    <t>Balmane</t>
  </si>
  <si>
    <t>801200024</t>
  </si>
  <si>
    <t>SEMPERA DG, Sabiedrība ar ierobežotu atbildību</t>
  </si>
  <si>
    <t>Goberga</t>
  </si>
  <si>
    <t>019675408</t>
  </si>
  <si>
    <t>Lovenecka Natalija - ģimenes ārsta prakse</t>
  </si>
  <si>
    <t>Lovenecka</t>
  </si>
  <si>
    <t>019575414</t>
  </si>
  <si>
    <t>Spasova Prakse, SIA</t>
  </si>
  <si>
    <t>Spasova</t>
  </si>
  <si>
    <t>010001781</t>
  </si>
  <si>
    <t>Vitas Vītolas ārsta prakse pediatrijā, Sabiedrība ar ierobežotu atbildību</t>
  </si>
  <si>
    <t>019475433</t>
  </si>
  <si>
    <t>Ozola Ilga - ģimenes ārsta prakse</t>
  </si>
  <si>
    <t>019375417</t>
  </si>
  <si>
    <t>Ostrovska Sona - ģimenes ārsta prakse</t>
  </si>
  <si>
    <t>Sona</t>
  </si>
  <si>
    <t>Ostrovska</t>
  </si>
  <si>
    <t>019575418</t>
  </si>
  <si>
    <t>Ligitas Vulfas ārsta prakse, SIA</t>
  </si>
  <si>
    <t>Vulfa</t>
  </si>
  <si>
    <t>800800012</t>
  </si>
  <si>
    <t>Daigas Āboltiņas ģimenes ārsta prakse, Sabiedrība ar ierobežotu atbildību</t>
  </si>
  <si>
    <t>019375447</t>
  </si>
  <si>
    <t>Kondratova Aija -  ģimenes ārsta prakse</t>
  </si>
  <si>
    <t>019275423</t>
  </si>
  <si>
    <t>Šabanova Larisa - ģimenes ārsta prakse</t>
  </si>
  <si>
    <t>Šabanova</t>
  </si>
  <si>
    <t>010000019</t>
  </si>
  <si>
    <t>Voroņko Ņina - ģimenes ārsta prakse</t>
  </si>
  <si>
    <t>Voroņko</t>
  </si>
  <si>
    <t>010000253</t>
  </si>
  <si>
    <t>Larisas Zaharovas ģimenes ārsta un pediatra prakse, SIA</t>
  </si>
  <si>
    <t>019375430</t>
  </si>
  <si>
    <t>Žubule Janīna - ģimenes ārsta prakse</t>
  </si>
  <si>
    <t>Janīna</t>
  </si>
  <si>
    <t>Žubule</t>
  </si>
  <si>
    <t>130075411</t>
  </si>
  <si>
    <t>Gulbis Raitis - ģimenes ārsta prakse</t>
  </si>
  <si>
    <t>Raitis</t>
  </si>
  <si>
    <t>Gulbis</t>
  </si>
  <si>
    <t>010065207</t>
  </si>
  <si>
    <t>LUMALE DOKTORĀTS, Rīgas pilsētas Lilijas Lapsas individuālais uzņēmums</t>
  </si>
  <si>
    <t>Lilija</t>
  </si>
  <si>
    <t>Lapsa</t>
  </si>
  <si>
    <t>019275430</t>
  </si>
  <si>
    <t>KLĪNIKA PLUS, SIA</t>
  </si>
  <si>
    <t>Galija</t>
  </si>
  <si>
    <t>804465401</t>
  </si>
  <si>
    <t>Ludmilas Zeiļukas ārsta prakse, SIA</t>
  </si>
  <si>
    <t>Zeiļuka</t>
  </si>
  <si>
    <t>010065214</t>
  </si>
  <si>
    <t>Ūnijas doktorāts, Sabiedrība ar ierobežotu atbildību</t>
  </si>
  <si>
    <t>Koola</t>
  </si>
  <si>
    <t>130075402</t>
  </si>
  <si>
    <t>NPP, Sabiedrība ar ierobežotu atbildību</t>
  </si>
  <si>
    <t>Nulle</t>
  </si>
  <si>
    <t>130000057</t>
  </si>
  <si>
    <t>Robalde Dace - ārsta prakse pediatrijā</t>
  </si>
  <si>
    <t>Robalde</t>
  </si>
  <si>
    <t>010001488</t>
  </si>
  <si>
    <t>Cibule Dace - ģimenes ārsta un internista prakse</t>
  </si>
  <si>
    <t>Cibule</t>
  </si>
  <si>
    <t>019575406</t>
  </si>
  <si>
    <t>Skribnovska Anna - ģimenes ārsta prakse</t>
  </si>
  <si>
    <t>Skribnovska</t>
  </si>
  <si>
    <t>019375406</t>
  </si>
  <si>
    <t>Rutkovskis Vasilijs - ģimenes ārsta prakse</t>
  </si>
  <si>
    <t>Vasilijs</t>
  </si>
  <si>
    <t>019675403</t>
  </si>
  <si>
    <t>Kurbanova Daina - ģimenes ārsta un pediatra prakse</t>
  </si>
  <si>
    <t>Kurbanova</t>
  </si>
  <si>
    <t>019475417</t>
  </si>
  <si>
    <t>Stauga Ausma - ģimenes ārsta un pediatra prakse</t>
  </si>
  <si>
    <t>Ausma</t>
  </si>
  <si>
    <t>Stauga</t>
  </si>
  <si>
    <t>019575405</t>
  </si>
  <si>
    <t>D. Ļūļes ārsta prakse, Sabiedrība ar ierobežotu atbildību</t>
  </si>
  <si>
    <t>Ļūļe</t>
  </si>
  <si>
    <t>805200002</t>
  </si>
  <si>
    <t>Indrāne Maira - ģimenes ārsta prakse</t>
  </si>
  <si>
    <t>Maira</t>
  </si>
  <si>
    <t>010075410</t>
  </si>
  <si>
    <t>Kudrjavceva Jeļena - ģimenes ārsta un osteopāta prakse</t>
  </si>
  <si>
    <t>019475438</t>
  </si>
  <si>
    <t>Klauberga Aija - ģimenes ārsta prakse</t>
  </si>
  <si>
    <t>Klauberga</t>
  </si>
  <si>
    <t>001000063</t>
  </si>
  <si>
    <t>ISMA, SIA</t>
  </si>
  <si>
    <t>Šmaukstele</t>
  </si>
  <si>
    <t>130000099</t>
  </si>
  <si>
    <t>Anetes Urķes ģimenes ārsta prakse, SIA</t>
  </si>
  <si>
    <t>Urķe</t>
  </si>
  <si>
    <t>001000006</t>
  </si>
  <si>
    <t>Vesela ģimene, SIA</t>
  </si>
  <si>
    <t>Jelizaveta</t>
  </si>
  <si>
    <t>Aleksejeva</t>
  </si>
  <si>
    <t>001000159</t>
  </si>
  <si>
    <t>Karīnas Sardakas ārsta prakse, SIA</t>
  </si>
  <si>
    <t>Sardaka</t>
  </si>
  <si>
    <t>010001878</t>
  </si>
  <si>
    <t>Dagnijas Purlīces ģimenes ārsta prakse, Sabiedrība ar ierobežotu atbildību</t>
  </si>
  <si>
    <t>Dagnija</t>
  </si>
  <si>
    <t>Purlīce</t>
  </si>
  <si>
    <t>019477454</t>
  </si>
  <si>
    <t>DAKTERIS, Sabiedrība ar ierobežotu atbildību</t>
  </si>
  <si>
    <t>Grāvele</t>
  </si>
  <si>
    <t>048000010</t>
  </si>
  <si>
    <t>Maijas Pūces doktorāts, SIA</t>
  </si>
  <si>
    <t>001000225</t>
  </si>
  <si>
    <t>MEDICALM, SIA</t>
  </si>
  <si>
    <t>001000268</t>
  </si>
  <si>
    <t>M.Madžules doktorāts,SIA</t>
  </si>
  <si>
    <t>Monta</t>
  </si>
  <si>
    <t>Madžule</t>
  </si>
  <si>
    <t>039000007</t>
  </si>
  <si>
    <t>Rūtas Plaudes-Dedeles ģimenes ārsta prakse, SIA</t>
  </si>
  <si>
    <t>Plaude-Dedele</t>
  </si>
  <si>
    <t>019275411</t>
  </si>
  <si>
    <t>A. Kraules ģimenes ārsta prakse, SIA</t>
  </si>
  <si>
    <t>Kraule</t>
  </si>
  <si>
    <t>010000549</t>
  </si>
  <si>
    <t>Rukavišņikova Ērika - ģimenes ārsta prakse</t>
  </si>
  <si>
    <t>Rukavišņikova</t>
  </si>
  <si>
    <t>019377415</t>
  </si>
  <si>
    <t>Vikmane Dace - ģimenes ārsta un pediatra prakse</t>
  </si>
  <si>
    <t>Vikmane</t>
  </si>
  <si>
    <t>019475424</t>
  </si>
  <si>
    <t>Leonoras Burovas ģimenes ārsta prakse, SIA</t>
  </si>
  <si>
    <t>Leonora</t>
  </si>
  <si>
    <t>Burova</t>
  </si>
  <si>
    <t>010000071</t>
  </si>
  <si>
    <t>Pučkovs Dmitrijs - ģimenes ārsta prakse</t>
  </si>
  <si>
    <t>Pučkovs</t>
  </si>
  <si>
    <t>019275436</t>
  </si>
  <si>
    <t>I. Timčenko ģimenes ārsta prakse, SIA</t>
  </si>
  <si>
    <t>Timčenko</t>
  </si>
  <si>
    <t>019175414</t>
  </si>
  <si>
    <t>Beijere Līga - ģimenes ārsta prakse</t>
  </si>
  <si>
    <t>Beijere</t>
  </si>
  <si>
    <t>010001120</t>
  </si>
  <si>
    <t>Kulišovs Ignatijs - ģimenes ārsta prakse</t>
  </si>
  <si>
    <t>Ignatijs</t>
  </si>
  <si>
    <t>Kulišovs</t>
  </si>
  <si>
    <t>800600018</t>
  </si>
  <si>
    <t>LIEPA UN GAILĪTE, Sabiedrība ar ierobežotu atbildību</t>
  </si>
  <si>
    <t>Liepa-Akmentiņa</t>
  </si>
  <si>
    <t>019375422</t>
  </si>
  <si>
    <t>Blaua Silva - ģimenes ārsta prakse</t>
  </si>
  <si>
    <t>Blaua</t>
  </si>
  <si>
    <t>Dārziņa</t>
  </si>
  <si>
    <t>010000193</t>
  </si>
  <si>
    <t>Šabanovs Nikolajs - ģimenes ārsta prakse</t>
  </si>
  <si>
    <t>Nikolajs</t>
  </si>
  <si>
    <t>Šabanovs</t>
  </si>
  <si>
    <t>019275415</t>
  </si>
  <si>
    <t>Pundane  Ludmila - ģimenes ārsta prakse</t>
  </si>
  <si>
    <t>Pundane</t>
  </si>
  <si>
    <t>010067402</t>
  </si>
  <si>
    <t>SILVA MED, Rīgas pilsētas S.Pujātes individuālais uzņēmums medicīniskā firma</t>
  </si>
  <si>
    <t>Pujāte</t>
  </si>
  <si>
    <t>019577414</t>
  </si>
  <si>
    <t>Eihmane Inta - ģimenes ārsta prakse</t>
  </si>
  <si>
    <t>Eihmane</t>
  </si>
  <si>
    <t>010000244</t>
  </si>
  <si>
    <t>Langina Evita - ģimenes ārsta prakse</t>
  </si>
  <si>
    <t>019375405</t>
  </si>
  <si>
    <t>Kudule Laila - ģimenes ārsta prakse</t>
  </si>
  <si>
    <t>Kudule</t>
  </si>
  <si>
    <t>801200045</t>
  </si>
  <si>
    <t>APG project, Sabiedrība ar ierobežotu atbildību</t>
  </si>
  <si>
    <t>Salmiņa</t>
  </si>
  <si>
    <t>010075427</t>
  </si>
  <si>
    <t>V. MEĻŅIKAS ārsta prakse, Sabiedrība ar ierobežotu atbildību</t>
  </si>
  <si>
    <t>Meļņika</t>
  </si>
  <si>
    <t>010077467</t>
  </si>
  <si>
    <t>Proskurina Antoņina - ģimenes ārsta un ārsta prakse padziļināta elektrokardiogrāfijas metodē</t>
  </si>
  <si>
    <t>Proskurina</t>
  </si>
  <si>
    <t>Sana</t>
  </si>
  <si>
    <t>019277427</t>
  </si>
  <si>
    <t>Sazonova Svetlana - ģimenes ārsta prakse</t>
  </si>
  <si>
    <t>Sazonova</t>
  </si>
  <si>
    <t>019375423</t>
  </si>
  <si>
    <t>Tirāns Edgars -ģimenes ārsta prakse</t>
  </si>
  <si>
    <t>Edgars</t>
  </si>
  <si>
    <t>Tirāns</t>
  </si>
  <si>
    <t>019375434</t>
  </si>
  <si>
    <t>Čubukova Irina - ģimenes ārsta prakse</t>
  </si>
  <si>
    <t>Čubukova</t>
  </si>
  <si>
    <t>010075405</t>
  </si>
  <si>
    <t>Ozola Aina - ģimenes ārsta prakse</t>
  </si>
  <si>
    <t>010000505</t>
  </si>
  <si>
    <t>Skudra Ilona - ģimenes ārsta prakse</t>
  </si>
  <si>
    <t>Skudra</t>
  </si>
  <si>
    <t>Kursaite</t>
  </si>
  <si>
    <t>Aprupe</t>
  </si>
  <si>
    <t>801200048</t>
  </si>
  <si>
    <t>MPWG, Sabiedrība ar ierobežotu atbildību</t>
  </si>
  <si>
    <t>Pāvela</t>
  </si>
  <si>
    <t>010000876</t>
  </si>
  <si>
    <t>Urbanoviča Larisa - ģimenes ārsta prakse</t>
  </si>
  <si>
    <t>Urbanoviča</t>
  </si>
  <si>
    <t>010001506</t>
  </si>
  <si>
    <t>Jūlijas Balandinas ģimenes ārsta prakse, SIA</t>
  </si>
  <si>
    <t>Balandina</t>
  </si>
  <si>
    <t>010000243</t>
  </si>
  <si>
    <t>Zitmane Zane - ģimenes ārsta prakse</t>
  </si>
  <si>
    <t>Zitmane</t>
  </si>
  <si>
    <t>800800022</t>
  </si>
  <si>
    <t>Baložu doktorāts, SIA</t>
  </si>
  <si>
    <t>Vlada</t>
  </si>
  <si>
    <t>Pugovkina</t>
  </si>
  <si>
    <t>010077403</t>
  </si>
  <si>
    <t>MĀJAS ĀRSTS, Valentinas Tenis Rīgas individuālais uzņēmums medicīniskā firma</t>
  </si>
  <si>
    <t>Tene</t>
  </si>
  <si>
    <t>130075407</t>
  </si>
  <si>
    <t>Mihailova Olga - ģimenes ārsta prakse</t>
  </si>
  <si>
    <t>019677407</t>
  </si>
  <si>
    <t>MEDAKO, Sabiedrība ar ierobežotu atbildību</t>
  </si>
  <si>
    <t>Dobroserdova</t>
  </si>
  <si>
    <t>019477413</t>
  </si>
  <si>
    <t>Baldiņa Maija - ģimenes ārsta prakse</t>
  </si>
  <si>
    <t>Baldiņa</t>
  </si>
  <si>
    <t>010000061</t>
  </si>
  <si>
    <t>Rīgas patversme</t>
  </si>
  <si>
    <t>Vidzeme</t>
  </si>
  <si>
    <t>660200034</t>
  </si>
  <si>
    <t>Drāzniece Viktorija - ģimenes ārsta prakse</t>
  </si>
  <si>
    <t>Drāzniece</t>
  </si>
  <si>
    <t>500200028</t>
  </si>
  <si>
    <t>Luika Marita - ģimenes ārsta prakse</t>
  </si>
  <si>
    <t>Luika</t>
  </si>
  <si>
    <t>427300007</t>
  </si>
  <si>
    <t>Meinerte Gundega - ģimenes ārsta prakse</t>
  </si>
  <si>
    <t>Meinerte</t>
  </si>
  <si>
    <t>940200003</t>
  </si>
  <si>
    <t>Putriņa Līga -ģimenes ārsta prakse</t>
  </si>
  <si>
    <t>Putriņa</t>
  </si>
  <si>
    <t>360800002</t>
  </si>
  <si>
    <t>Celenbergs Jurijs - ģimenes ārsta prakse</t>
  </si>
  <si>
    <t>Celenbergs</t>
  </si>
  <si>
    <t>961000004</t>
  </si>
  <si>
    <t>Plūme Anda - ģimenes ārsta un ginekologa, dzemdību speciālista prakse</t>
  </si>
  <si>
    <t>Plūme</t>
  </si>
  <si>
    <t>424700008</t>
  </si>
  <si>
    <t>Elmere Olita - ģimenes ārsta prakse</t>
  </si>
  <si>
    <t>Elmere</t>
  </si>
  <si>
    <t>427300005</t>
  </si>
  <si>
    <t>Smeķe Aija - ģimenes ārsta prakse</t>
  </si>
  <si>
    <t>Smeķe</t>
  </si>
  <si>
    <t>360200003</t>
  </si>
  <si>
    <t>Anitas Muižnieces ārsta prakse, SIA</t>
  </si>
  <si>
    <t>Muižniece</t>
  </si>
  <si>
    <t>967100008</t>
  </si>
  <si>
    <t>KĀRVINS, SIA</t>
  </si>
  <si>
    <t>Gabrāne</t>
  </si>
  <si>
    <t>360200012</t>
  </si>
  <si>
    <t>Prindule Arita - ģimenes ārsta prakse</t>
  </si>
  <si>
    <t>Arita</t>
  </si>
  <si>
    <t>Prindule</t>
  </si>
  <si>
    <t>380200008</t>
  </si>
  <si>
    <t>Baranovska Ārija - ģimenes ārsta prakse</t>
  </si>
  <si>
    <t>500200022</t>
  </si>
  <si>
    <t>STĀMERIENAS DOKTORĀTS, Gulbenes rajona Stāmerienas pagasta J.Seļicka ārstu prakses individuālais uzņēmums</t>
  </si>
  <si>
    <t>Seļickis</t>
  </si>
  <si>
    <t>700200006</t>
  </si>
  <si>
    <t>Rudzāta ārsta prakse, SIA</t>
  </si>
  <si>
    <t>Reinis</t>
  </si>
  <si>
    <t>Rudzāts</t>
  </si>
  <si>
    <t>940200017</t>
  </si>
  <si>
    <t>Nātra Māris - ģimenes ārsta prakse</t>
  </si>
  <si>
    <t>Nātra</t>
  </si>
  <si>
    <t>420200017</t>
  </si>
  <si>
    <t>Ivanova Valentīna - ģimenes ārsta un arodveselības un arodslimību ārsta prakse</t>
  </si>
  <si>
    <t>660200040</t>
  </si>
  <si>
    <t>VIDRIŽU DOKTORĀTS, SIA</t>
  </si>
  <si>
    <t>424700007</t>
  </si>
  <si>
    <t>Vasiļevskis Uldis - ģimenes ārsta prakse</t>
  </si>
  <si>
    <t>Vasiļevskis</t>
  </si>
  <si>
    <t>429300006</t>
  </si>
  <si>
    <t>VECPIEBALGAS DOKTORĀTS, SIA</t>
  </si>
  <si>
    <t>Radziņa</t>
  </si>
  <si>
    <t>381600008</t>
  </si>
  <si>
    <t>Šļakota Aija - ģimenes ārsta prakse</t>
  </si>
  <si>
    <t>Šļakota</t>
  </si>
  <si>
    <t>705500008</t>
  </si>
  <si>
    <t>Braķe Aina - ģimenes ārsta prakse</t>
  </si>
  <si>
    <t>Braķe</t>
  </si>
  <si>
    <t>701400009</t>
  </si>
  <si>
    <t>MADONAS TRAUMATOLOĢIJAS UN ORTOPĒDIJAS KLĪNIKA, Sabiedrība ar ierobežotu atbildību</t>
  </si>
  <si>
    <t>Zenta</t>
  </si>
  <si>
    <t>Stradiņa</t>
  </si>
  <si>
    <t>380200018</t>
  </si>
  <si>
    <t>Zondaka Natālija - ārsta internista prakse</t>
  </si>
  <si>
    <t>Zondaka</t>
  </si>
  <si>
    <t>420200004</t>
  </si>
  <si>
    <t>GUNTAS KAUGARES ĢIMENES ĀRSTA PRAKSE, Sabiedrība ar ierobežotu atbildību</t>
  </si>
  <si>
    <t>Kaugare</t>
  </si>
  <si>
    <t>700200013</t>
  </si>
  <si>
    <t>Tuča Ilona - ģimenes ārsta un pediatra prakse</t>
  </si>
  <si>
    <t>Tuča</t>
  </si>
  <si>
    <t>660200015</t>
  </si>
  <si>
    <t>Strautiņš Andrejs - ģimenes ārsta prakse</t>
  </si>
  <si>
    <t>Strautiņš</t>
  </si>
  <si>
    <t>700200022</t>
  </si>
  <si>
    <t>DECIMA, SIA</t>
  </si>
  <si>
    <t>Alda</t>
  </si>
  <si>
    <t>Veipa</t>
  </si>
  <si>
    <t>250000084</t>
  </si>
  <si>
    <t>Lasmane Māra - ģimenes ārsta prakse</t>
  </si>
  <si>
    <t>Lasmane</t>
  </si>
  <si>
    <t>380200021</t>
  </si>
  <si>
    <t>Ivanova Dace - ģimenes ārsta un pediatra prakse</t>
  </si>
  <si>
    <t>250000159</t>
  </si>
  <si>
    <t>Grunte Inga - ģimenes ārsta prakse</t>
  </si>
  <si>
    <t>Grunte</t>
  </si>
  <si>
    <t>421200002</t>
  </si>
  <si>
    <t>Dinas Puhartes doktorāts, SIA</t>
  </si>
  <si>
    <t>Puharte-Zicmane</t>
  </si>
  <si>
    <t>500200039</t>
  </si>
  <si>
    <t>Luguze Inta - ģimenes ārsta prakse</t>
  </si>
  <si>
    <t>Luguze</t>
  </si>
  <si>
    <t>360200018</t>
  </si>
  <si>
    <t>Žīgurs Jānis - ģimenes ārsta un arodveselības un arodslimību ārsta prakse</t>
  </si>
  <si>
    <t>Žīgurs</t>
  </si>
  <si>
    <t>961600012</t>
  </si>
  <si>
    <t>B. Kalniņas ģimenes ārsta prakse, Sabiedrība ar ierobežotu atbildību</t>
  </si>
  <si>
    <t>500200062</t>
  </si>
  <si>
    <t>Krēsliņa Inta - ģimenes ārsta prakse</t>
  </si>
  <si>
    <t>Krēsliņa</t>
  </si>
  <si>
    <t>940200011</t>
  </si>
  <si>
    <t>Ķiris Valdis - ģimenes ārsta un narkologa prakse</t>
  </si>
  <si>
    <t>Valdis</t>
  </si>
  <si>
    <t>Ķiris</t>
  </si>
  <si>
    <t>360200063</t>
  </si>
  <si>
    <t>Daina Med, SIA</t>
  </si>
  <si>
    <t>038000005</t>
  </si>
  <si>
    <t>BHAP, SIA</t>
  </si>
  <si>
    <t>Jermaks</t>
  </si>
  <si>
    <t>660200045</t>
  </si>
  <si>
    <t>Skultes doktorāts, SIA</t>
  </si>
  <si>
    <t>Siliņš</t>
  </si>
  <si>
    <t>661400017</t>
  </si>
  <si>
    <t>Ainažu doktorāts, SIA</t>
  </si>
  <si>
    <t>Kreituse</t>
  </si>
  <si>
    <t>964700002</t>
  </si>
  <si>
    <t>Saleniece Sarmīte - ģimenes ārsta prakse</t>
  </si>
  <si>
    <t>Saleniece</t>
  </si>
  <si>
    <t>250000026</t>
  </si>
  <si>
    <t>Pauniņš Aivars - ģimenes ārsta prakse</t>
  </si>
  <si>
    <t>Aivars</t>
  </si>
  <si>
    <t>Pauniņš</t>
  </si>
  <si>
    <t>420200077</t>
  </si>
  <si>
    <t>Stramkale Anita - ģimenes ārsta prakse</t>
  </si>
  <si>
    <t>Stramkale</t>
  </si>
  <si>
    <t>420200003</t>
  </si>
  <si>
    <t>Berga Anita - ģimenes ārsta prakse</t>
  </si>
  <si>
    <t>427300003</t>
  </si>
  <si>
    <t>Prindule Ilona - ģimenes ārsta prakse</t>
  </si>
  <si>
    <t>700200030</t>
  </si>
  <si>
    <t>Kreicuma Ilga - ģimenes ārsta prakse</t>
  </si>
  <si>
    <t>Kreicuma</t>
  </si>
  <si>
    <t>500200038</t>
  </si>
  <si>
    <t>Miķelsone Sandra - ģimenes ārsta prakse</t>
  </si>
  <si>
    <t>941600012</t>
  </si>
  <si>
    <t>Lūkina Zane - ģimenes ārsta un arodveselības un arodslimību ārsta prakse</t>
  </si>
  <si>
    <t>Lūkina</t>
  </si>
  <si>
    <t>660200038</t>
  </si>
  <si>
    <t>Lelle Aira - ģimenes ārsta prakse</t>
  </si>
  <si>
    <t>Aira</t>
  </si>
  <si>
    <t>Lelle</t>
  </si>
  <si>
    <t>427300006</t>
  </si>
  <si>
    <t>Briģis Jānis - ģimenes ārsta un arodveselības un arodslimību ārsta prakse</t>
  </si>
  <si>
    <t>Briģis</t>
  </si>
  <si>
    <t>660200033</t>
  </si>
  <si>
    <t>I.Jakubaites ģimenes ārsta prakse, Sabiedrība ar ierobežotu atbildību</t>
  </si>
  <si>
    <t>Jakubaite</t>
  </si>
  <si>
    <t>660200032</t>
  </si>
  <si>
    <t>Bērziņa Anita - ģimenes ārsta prakse un ārsta prakse vispārējā ultrasonogrāfijas metodē</t>
  </si>
  <si>
    <t>029000002</t>
  </si>
  <si>
    <t>Rankas doktorāts, SIA</t>
  </si>
  <si>
    <t>Baķe</t>
  </si>
  <si>
    <t>360200060</t>
  </si>
  <si>
    <t>A.Ādamsona ģimenes ārsta prakse, SIA</t>
  </si>
  <si>
    <t>Alvis</t>
  </si>
  <si>
    <t>Ādamsons</t>
  </si>
  <si>
    <t>500200040</t>
  </si>
  <si>
    <t>Mūrniece Dace - ģimenes ārsta prakse</t>
  </si>
  <si>
    <t>Mūrniece</t>
  </si>
  <si>
    <t>700200012</t>
  </si>
  <si>
    <t>ANITAS KLŪGAS DOKTORĀTS, SIA</t>
  </si>
  <si>
    <t>Klūga</t>
  </si>
  <si>
    <t>420200064</t>
  </si>
  <si>
    <t>Gārša Inese - ārsta prakse pediatrijā</t>
  </si>
  <si>
    <t>Gārša</t>
  </si>
  <si>
    <t>700200064</t>
  </si>
  <si>
    <t>Bogdanovas ģimenes ārsta prakse, Sabiedrība ar ierobežotu atbildību</t>
  </si>
  <si>
    <t>360200065</t>
  </si>
  <si>
    <t>Baibas Koševares ģimenes ārsta prakse, SIA</t>
  </si>
  <si>
    <t>Koševare</t>
  </si>
  <si>
    <t>420200084</t>
  </si>
  <si>
    <t>Toms Ķēdis-ģimenes ārsta prakse, SIA</t>
  </si>
  <si>
    <t>Toms</t>
  </si>
  <si>
    <t>Ķēdis</t>
  </si>
  <si>
    <t>250000171</t>
  </si>
  <si>
    <t>Beātes Salenieces Ģimenes ārsta prakse, Sabiedrība ar ierobežotu atbildību</t>
  </si>
  <si>
    <t>Beāte</t>
  </si>
  <si>
    <t>250000176</t>
  </si>
  <si>
    <t>Vilcāne Anna - ģimenes ārsta prakse</t>
  </si>
  <si>
    <t>Vilcāne</t>
  </si>
  <si>
    <t>941800007</t>
  </si>
  <si>
    <t>Ditas Pīlātes ģimenes ārsta prakse, Sabiedrība ar ierobežotu atbildību</t>
  </si>
  <si>
    <t>Pīlāte</t>
  </si>
  <si>
    <t>941600018</t>
  </si>
  <si>
    <t>M.BINDRES DOKTORĀTS, SIA</t>
  </si>
  <si>
    <t>Šēna</t>
  </si>
  <si>
    <t>661000010</t>
  </si>
  <si>
    <t>Ozoliņš Zigurds - ģimenes ārsta prakse</t>
  </si>
  <si>
    <t>Zigurds</t>
  </si>
  <si>
    <t>967100004</t>
  </si>
  <si>
    <t>Poikāne Guna - ģimenes ārsta prakse</t>
  </si>
  <si>
    <t>Guna</t>
  </si>
  <si>
    <t>Poikāne</t>
  </si>
  <si>
    <t>026000009</t>
  </si>
  <si>
    <t>Aigas Āboliņas ģimenes ārsta prakse, Sabiedrība ar ierobežotu atbildību</t>
  </si>
  <si>
    <t>Aiga</t>
  </si>
  <si>
    <t>026000013</t>
  </si>
  <si>
    <t>Zanes Mareckas ģimenes ārsta prakse, SIA</t>
  </si>
  <si>
    <t>Marecka</t>
  </si>
  <si>
    <t>029000001</t>
  </si>
  <si>
    <t>Virziņa Līga - ģimenes ārsta prakse</t>
  </si>
  <si>
    <t>Virziņa</t>
  </si>
  <si>
    <t>038000004</t>
  </si>
  <si>
    <t>VIVERE, SIA</t>
  </si>
  <si>
    <t>Sigita</t>
  </si>
  <si>
    <t>Petrovska</t>
  </si>
  <si>
    <t>024000001</t>
  </si>
  <si>
    <t>Elīnas Kapteines ģimenes ārsta prakse, SIA</t>
  </si>
  <si>
    <t>Kapteine</t>
  </si>
  <si>
    <t>035000003</t>
  </si>
  <si>
    <t>DD Doktorāts, SIA</t>
  </si>
  <si>
    <t>Denija</t>
  </si>
  <si>
    <t>Dzirne</t>
  </si>
  <si>
    <t>026000004</t>
  </si>
  <si>
    <t>Jaunpiebalgas doktorāts, SIA</t>
  </si>
  <si>
    <t>Pundure</t>
  </si>
  <si>
    <t>427300004</t>
  </si>
  <si>
    <t>Prindulis Jānis - ģimenes ārsta prakse</t>
  </si>
  <si>
    <t>Prindulis</t>
  </si>
  <si>
    <t>380200001</t>
  </si>
  <si>
    <t>LĪGAS KOZLOVSKAS ĢIMENES ĀRSTA PRAKSE, Balvu pilsētas Līgas Kozlovskas individuālais uzņēmums</t>
  </si>
  <si>
    <t>700200046</t>
  </si>
  <si>
    <t>Kreicberga Dace - ģimenes ārsta prakse</t>
  </si>
  <si>
    <t>Kreicberga</t>
  </si>
  <si>
    <t>360800001</t>
  </si>
  <si>
    <t>Apes ārsta prakse, Sabiedrība ar ierobežotu atbildību</t>
  </si>
  <si>
    <t>Straujupe</t>
  </si>
  <si>
    <t>941600014</t>
  </si>
  <si>
    <t>M. Kļaviņas ĢĀP, SIA</t>
  </si>
  <si>
    <t>941600003</t>
  </si>
  <si>
    <t>Zušmane Evita - ģimenes ārsta prakse</t>
  </si>
  <si>
    <t>Zušmane</t>
  </si>
  <si>
    <t>940200013</t>
  </si>
  <si>
    <t>Ķire Marianna - ģimenes ārsta un arodveselības un arodslimību ārsta prakse</t>
  </si>
  <si>
    <t>Marianna</t>
  </si>
  <si>
    <t>Ķire</t>
  </si>
  <si>
    <t>250000017</t>
  </si>
  <si>
    <t>Berga Rudīte - ģimenes ārsta prakse</t>
  </si>
  <si>
    <t>701800004</t>
  </si>
  <si>
    <t>Gritāne Sandra - ģimenes ārsta prakse</t>
  </si>
  <si>
    <t>381600002</t>
  </si>
  <si>
    <t>Muraškina Ruta - ģimenes ārsta prakse</t>
  </si>
  <si>
    <t>Muraškina</t>
  </si>
  <si>
    <t>940200012</t>
  </si>
  <si>
    <t>Uzbeka Ilona - ģimenes ārsta un ārsta pneimonologa prakse</t>
  </si>
  <si>
    <t>Uzbeka</t>
  </si>
  <si>
    <t>961000003</t>
  </si>
  <si>
    <t>Mazsalacas slimnīca, Sabiedrība ar ierobežotu atbildību</t>
  </si>
  <si>
    <t>Daine</t>
  </si>
  <si>
    <t>360200021</t>
  </si>
  <si>
    <t>Rūtas Vanagas ārsta prakse, SIA</t>
  </si>
  <si>
    <t>Vanaga</t>
  </si>
  <si>
    <t>427700003</t>
  </si>
  <si>
    <t>Jansone Sanita - ģimenes ārsta prakse</t>
  </si>
  <si>
    <t>380200009</t>
  </si>
  <si>
    <t>Vīķele Rasma - ģimenes ārsta prakse</t>
  </si>
  <si>
    <t>Vīķele</t>
  </si>
  <si>
    <t>661400004</t>
  </si>
  <si>
    <t>Salacgrīvas novada ģimenes ārstes Ilonas Balodes doktorāts</t>
  </si>
  <si>
    <t>Balode</t>
  </si>
  <si>
    <t>661400005</t>
  </si>
  <si>
    <t>Sarmas Līsmanes ģimenes ārstes prakse, SIA</t>
  </si>
  <si>
    <t>Sarma</t>
  </si>
  <si>
    <t>Līsmane</t>
  </si>
  <si>
    <t>960200002</t>
  </si>
  <si>
    <t>DOKTORĀTS "KALMES", Sabiedrība ar ierobežotu atbildību</t>
  </si>
  <si>
    <t>Mironovska</t>
  </si>
  <si>
    <t>427700007</t>
  </si>
  <si>
    <t>Līgas Purmales ģimenes ārstes prakse, SIA</t>
  </si>
  <si>
    <t>Purmale</t>
  </si>
  <si>
    <t>500200019</t>
  </si>
  <si>
    <t>Mezīte Baiba - ģimenes ārsta un arodveselības un arodslimību ārsta prakse</t>
  </si>
  <si>
    <t>Mezīte</t>
  </si>
  <si>
    <t>360200010</t>
  </si>
  <si>
    <t>Šnikvalde Anita -  ģimenes ārsta prakse</t>
  </si>
  <si>
    <t>Šnikvalde</t>
  </si>
  <si>
    <t>961600008</t>
  </si>
  <si>
    <t>I. Ločmeles ārsta prakse, Sabiedrība ar ierobežotu atbildību</t>
  </si>
  <si>
    <t>Ločmele</t>
  </si>
  <si>
    <t>380200005</t>
  </si>
  <si>
    <t>Semjonova Svetlana - ģimenes ārsta prakse</t>
  </si>
  <si>
    <t>Semjonova</t>
  </si>
  <si>
    <t>660200036</t>
  </si>
  <si>
    <t>Krauze Egita - ģimenes ārsta un pediatra prakse</t>
  </si>
  <si>
    <t>Egita</t>
  </si>
  <si>
    <t>Krauze</t>
  </si>
  <si>
    <t>967100007</t>
  </si>
  <si>
    <t>Šakare Anna - ģimenes ārsta prakse</t>
  </si>
  <si>
    <t>Šakare</t>
  </si>
  <si>
    <t>420200011</t>
  </si>
  <si>
    <t>Rogoza Natālija - ģimenes ārsta prakse</t>
  </si>
  <si>
    <t>Rogoza</t>
  </si>
  <si>
    <t>381600007</t>
  </si>
  <si>
    <t>Spridzāns Andris - ģimenes ārsta prakse</t>
  </si>
  <si>
    <t>Spridzāns</t>
  </si>
  <si>
    <t>701400003</t>
  </si>
  <si>
    <t>Igaune Velta - ģimenes ārsta prakse</t>
  </si>
  <si>
    <t>Velta</t>
  </si>
  <si>
    <t>Igaune</t>
  </si>
  <si>
    <t>387500001</t>
  </si>
  <si>
    <t>Paidere-Trubņika Dace - ģimenes ārsta prakse</t>
  </si>
  <si>
    <t>Paidere-Trubņika</t>
  </si>
  <si>
    <t>360200026</t>
  </si>
  <si>
    <t>Stabingis Jānis - ģimenes ārsta prakse</t>
  </si>
  <si>
    <t>Stabingis</t>
  </si>
  <si>
    <t>250000108</t>
  </si>
  <si>
    <t>Bērziņa Inga - ģimenes ārsta prakse</t>
  </si>
  <si>
    <t>026000011</t>
  </si>
  <si>
    <t>Lasmane Madara - ģimenes ārsta prakse</t>
  </si>
  <si>
    <t>500200052</t>
  </si>
  <si>
    <t>Balvu un Gulbenes slimnīcu apvienība, Sabiedrība ar ierobežotu atbildību</t>
  </si>
  <si>
    <t>Ūdre</t>
  </si>
  <si>
    <t>381600016</t>
  </si>
  <si>
    <t>A.Stubailovas ģimenes ārsta prakse, SIA</t>
  </si>
  <si>
    <t>Stubailova-Žvarte</t>
  </si>
  <si>
    <t>661400006</t>
  </si>
  <si>
    <t>NADEŽDAS OŠČENKOVAS ĢIMENES ĀRSTES PRAKSE, Limbažu rajona Oščenkovas individuālais uzņēmums</t>
  </si>
  <si>
    <t>Oščenkova</t>
  </si>
  <si>
    <t>700200041</t>
  </si>
  <si>
    <t>Madonas slimnīca, Madonas novada pašvaldības SIA</t>
  </si>
  <si>
    <t>941600015</t>
  </si>
  <si>
    <t>L. ZIEMELES DOKTORĀTS, SIA</t>
  </si>
  <si>
    <t>Ziemele</t>
  </si>
  <si>
    <t>705500006</t>
  </si>
  <si>
    <t>Budze Līga - ģimenes ārsta prakse</t>
  </si>
  <si>
    <t>Budze</t>
  </si>
  <si>
    <t>380200010</t>
  </si>
  <si>
    <t>Vancāns Jānis - ģimenes ārsta prakse</t>
  </si>
  <si>
    <t>Vancāns</t>
  </si>
  <si>
    <t>700200024</t>
  </si>
  <si>
    <t>DAMIA, Sabiedrība ar ierobežotu atbildību</t>
  </si>
  <si>
    <t>Inita</t>
  </si>
  <si>
    <t>Galeja</t>
  </si>
  <si>
    <t>960200004</t>
  </si>
  <si>
    <t>Kuzma Ilze - ģimenes ārsta prakse</t>
  </si>
  <si>
    <t>Kuzma</t>
  </si>
  <si>
    <t>700200033</t>
  </si>
  <si>
    <t>Stalaža Lilita - ģimenes ārsta prakse</t>
  </si>
  <si>
    <t>Stalaža</t>
  </si>
  <si>
    <t>660200031</t>
  </si>
  <si>
    <t>Strautiņa Inese - ģimenes ārsta prakse</t>
  </si>
  <si>
    <t>Strautiņa</t>
  </si>
  <si>
    <t>660200017</t>
  </si>
  <si>
    <t>G.Ozolas ģimenes ārsta prakse, Sabiedrība ar ierobežotu atbildību</t>
  </si>
  <si>
    <t>500200009</t>
  </si>
  <si>
    <t>Jansone Dace - ģimenes ārsta prakse</t>
  </si>
  <si>
    <t>250000020</t>
  </si>
  <si>
    <t>I. RĀVIŅAS ĀRSTA PRAKSE, SIA</t>
  </si>
  <si>
    <t>Rāviņa</t>
  </si>
  <si>
    <t>500200029</t>
  </si>
  <si>
    <t>Luguzis Egīls - ģimenes ārsta prakse</t>
  </si>
  <si>
    <t>Egīls</t>
  </si>
  <si>
    <t>Luguzis</t>
  </si>
  <si>
    <t>940200014</t>
  </si>
  <si>
    <t>Nātra Inga - ģimenes ārsta prakse</t>
  </si>
  <si>
    <t>427700001</t>
  </si>
  <si>
    <t>Zariņa Zaiga - ģimenes ārsta un arodveselības un arodslimību ārsta prakse</t>
  </si>
  <si>
    <t>701800003</t>
  </si>
  <si>
    <t>Latkovska Rita -  ģimenes ārsta un kardiologa prakse</t>
  </si>
  <si>
    <t>967300001</t>
  </si>
  <si>
    <t>Skujiņa Inese - ģimenes ārsta prakse</t>
  </si>
  <si>
    <t>661000004</t>
  </si>
  <si>
    <t>Šķirmante Elita - ģimenes ārsta prakse</t>
  </si>
  <si>
    <t>Šķirmante</t>
  </si>
  <si>
    <t>420200015</t>
  </si>
  <si>
    <t>VIZMAS OLTES ģimenes ārsta prakse, SIA</t>
  </si>
  <si>
    <t>Olte</t>
  </si>
  <si>
    <t>Jakovins</t>
  </si>
  <si>
    <t>705500007</t>
  </si>
  <si>
    <t>Kallinga Aija - ģimenes ārsta prakse</t>
  </si>
  <si>
    <t>Kallinga</t>
  </si>
  <si>
    <t>700200068</t>
  </si>
  <si>
    <t>Sanare PR, Sabiedrība ar ierobežotu atbildību</t>
  </si>
  <si>
    <t>Pomere</t>
  </si>
  <si>
    <t>250000027</t>
  </si>
  <si>
    <t>ŅINAS GAILĪTES ĢIMENES ĀRSTA PRAKSE, SIA</t>
  </si>
  <si>
    <t>380200016</t>
  </si>
  <si>
    <t>Slukina Tatjana - ģimenes ārsta prakse</t>
  </si>
  <si>
    <t>Slukina</t>
  </si>
  <si>
    <t>Bindre</t>
  </si>
  <si>
    <t>961600007</t>
  </si>
  <si>
    <t>M. GRŪSLES ĀRSTA PRAKSE, SIA</t>
  </si>
  <si>
    <t>Grūsle</t>
  </si>
  <si>
    <t>250000024</t>
  </si>
  <si>
    <t>DH prakse, SIA</t>
  </si>
  <si>
    <t>Vorslava</t>
  </si>
  <si>
    <t>967100005</t>
  </si>
  <si>
    <t>ASAFREJA, Sabiedrība ar ierobežotu atbildību</t>
  </si>
  <si>
    <t>Asafreja</t>
  </si>
  <si>
    <t>427500004</t>
  </si>
  <si>
    <t>VIVENDA, Sabiedrība ar ierobežotu atbildību</t>
  </si>
  <si>
    <t>Viškinte</t>
  </si>
  <si>
    <t>940200015</t>
  </si>
  <si>
    <t>Kļaviņa Ritma - ģimenes ārsta prakse</t>
  </si>
  <si>
    <t>500200046</t>
  </si>
  <si>
    <t>JAUNGULBENES DOKTORĀTS, Gulbenes rajona Jaungulbenes pagasta L.Vebruāles ārstu prakses individuālais uzņēmums</t>
  </si>
  <si>
    <t>Vebruāle</t>
  </si>
  <si>
    <t>964700001</t>
  </si>
  <si>
    <t>Trikātas doktorāts, SIA</t>
  </si>
  <si>
    <t>Veršelo</t>
  </si>
  <si>
    <t>250000104</t>
  </si>
  <si>
    <t>Kravale Jolanta - ģimenes ārsta prakse</t>
  </si>
  <si>
    <t>Kravale</t>
  </si>
  <si>
    <t>035000002</t>
  </si>
  <si>
    <t>KEM Medical, Sabiedrība ar ierobežotu atbildību</t>
  </si>
  <si>
    <t>Kristija</t>
  </si>
  <si>
    <t>Lastovska</t>
  </si>
  <si>
    <t>250000031</t>
  </si>
  <si>
    <t>ĢIMENES ĀRSTA INTAS AUZIŅAS PRIVĀTPRAKSE, SIA</t>
  </si>
  <si>
    <t>Auziņa</t>
  </si>
  <si>
    <t>661400010</t>
  </si>
  <si>
    <t>Līduma Anita - ģimenes ārsta prakse</t>
  </si>
  <si>
    <t>Līduma</t>
  </si>
  <si>
    <t>420200010</t>
  </si>
  <si>
    <t>Maijas Liepiņas ģimenes ārsta prakse, SIA</t>
  </si>
  <si>
    <t>661000005</t>
  </si>
  <si>
    <t>Kundrāte Gunta - ģimenes ārsta prakse</t>
  </si>
  <si>
    <t>Kundrāte</t>
  </si>
  <si>
    <t>660200039</t>
  </si>
  <si>
    <t>Noriņa Dace - ģimenes ārsta un arodveselības un arodslimību ārsta prakse</t>
  </si>
  <si>
    <t>Noriņa</t>
  </si>
  <si>
    <t>380200020</t>
  </si>
  <si>
    <t>Lupkina Līga - ģimenes ārsta prakse</t>
  </si>
  <si>
    <t>Lupkina</t>
  </si>
  <si>
    <t>380200003</t>
  </si>
  <si>
    <t>Zuša Ilga - ģimenes ārsta prakse</t>
  </si>
  <si>
    <t>Zuša</t>
  </si>
  <si>
    <t>700200047</t>
  </si>
  <si>
    <t>Pujate Rasma - ģimenes ārsta prakse</t>
  </si>
  <si>
    <t>Pujate</t>
  </si>
  <si>
    <t>427500009</t>
  </si>
  <si>
    <t>Stjade Irita - ģimenes ārsta un arodveselības un arodslimību ārsta prakse</t>
  </si>
  <si>
    <t>Stjade</t>
  </si>
  <si>
    <t>250000081</t>
  </si>
  <si>
    <t>Krustiņa Dace - ģimenes ārsta un arodveselības un arodslimību ārsta prakse</t>
  </si>
  <si>
    <t>Zemgale</t>
  </si>
  <si>
    <t>540200017</t>
  </si>
  <si>
    <t>Afanasjeva Rita - ģimenes ārsta prakse</t>
  </si>
  <si>
    <t>Afanasjeva</t>
  </si>
  <si>
    <t>090075409</t>
  </si>
  <si>
    <t>Akmentiņa Maruta - ģimenes ārsta prakse</t>
  </si>
  <si>
    <t>Akmentiņa</t>
  </si>
  <si>
    <t>540200013</t>
  </si>
  <si>
    <t>Alksne Indra - ģimenes ārsta prakse</t>
  </si>
  <si>
    <t>546700010</t>
  </si>
  <si>
    <t>Alksne Anastasija - ģimenes ārsta prakse</t>
  </si>
  <si>
    <t>460200046</t>
  </si>
  <si>
    <t>Kaķenieku ambulance, Sabiedrība ar ierobežotu atbildību</t>
  </si>
  <si>
    <t>110000072</t>
  </si>
  <si>
    <t>Antonova Ināra - ģimenes ārsta prakse</t>
  </si>
  <si>
    <t>327100003</t>
  </si>
  <si>
    <t>Apeināne Inga - ģimenes ārsta prakse</t>
  </si>
  <si>
    <t>Apeināne</t>
  </si>
  <si>
    <t>110000052</t>
  </si>
  <si>
    <t>Auguste Rita - ģimenes ārsta prakse</t>
  </si>
  <si>
    <t>Auguste</t>
  </si>
  <si>
    <t>740200032</t>
  </si>
  <si>
    <t>Āboliņa Nataļja - ģimenes ārsta prakse</t>
  </si>
  <si>
    <t>090000048</t>
  </si>
  <si>
    <t>Kristīnes Babickas ģimenes ārstes prakse, Sabiedrība ar ierobežotu atbildību</t>
  </si>
  <si>
    <t>740200038</t>
  </si>
  <si>
    <t>Baika Anita - ģimenes ārsta, internista un kardiologa  ārsta prakse</t>
  </si>
  <si>
    <t>Baika</t>
  </si>
  <si>
    <t>740200018</t>
  </si>
  <si>
    <t>Ausmas Balodes ģimenes ārsta doktorāts, Sabiedrība ar ierobežotu atbildību</t>
  </si>
  <si>
    <t>031000011</t>
  </si>
  <si>
    <t>Dr. Guntis Balodis-ģimenes ārsts, SIA</t>
  </si>
  <si>
    <t>Guntis</t>
  </si>
  <si>
    <t>Balodis</t>
  </si>
  <si>
    <t>090077403</t>
  </si>
  <si>
    <t>Asklepius-ārsta prakse, IK</t>
  </si>
  <si>
    <t>400200024</t>
  </si>
  <si>
    <t>Bauskas slimnīca, SIA</t>
  </si>
  <si>
    <t>Bāra</t>
  </si>
  <si>
    <t>546700009</t>
  </si>
  <si>
    <t>Beires prakse, Sabiedrība ar ierobežotu atbildību</t>
  </si>
  <si>
    <t>Evelīna</t>
  </si>
  <si>
    <t>Beire</t>
  </si>
  <si>
    <t>031000004</t>
  </si>
  <si>
    <t>Nadeta, SIA</t>
  </si>
  <si>
    <t>Bernadeta</t>
  </si>
  <si>
    <t>Belova</t>
  </si>
  <si>
    <t>031000013</t>
  </si>
  <si>
    <t>MedEko, Sabiedrība ar ierobežotu atbildību</t>
  </si>
  <si>
    <t>Belte</t>
  </si>
  <si>
    <t>030000006</t>
  </si>
  <si>
    <t>Beltiņas ģimenes ārsta prakse, SIA</t>
  </si>
  <si>
    <t>Beltiņa-Vecbaštika</t>
  </si>
  <si>
    <t>740600006</t>
  </si>
  <si>
    <t>I. Beļaunieces ģimenes ārsta prakse, SIA</t>
  </si>
  <si>
    <t>Beļauniece</t>
  </si>
  <si>
    <t>003000012</t>
  </si>
  <si>
    <t>Zanes Bergas ārsta prakse, Sabiedrība ar ierobežotu atbildību</t>
  </si>
  <si>
    <t>460200049</t>
  </si>
  <si>
    <t>Bergmane Anita - ģimenes ārsta prakse</t>
  </si>
  <si>
    <t>110000006</t>
  </si>
  <si>
    <t>Bernāne Olita - ģimenes ārsta prakse</t>
  </si>
  <si>
    <t>Bernāne</t>
  </si>
  <si>
    <t>740200068</t>
  </si>
  <si>
    <t>Bērziņa Gaida - ģimenes ārsta prakse</t>
  </si>
  <si>
    <t>Gaida</t>
  </si>
  <si>
    <t>560200001</t>
  </si>
  <si>
    <t>Bērziņa Baiba - ģimenes ārsta prakse</t>
  </si>
  <si>
    <t>740600005</t>
  </si>
  <si>
    <t>Sandras Bērziņas ģimenes ārsta prakse, SIA</t>
  </si>
  <si>
    <t>090000021</t>
  </si>
  <si>
    <t>MEDICOM, Sabiedrība ar ierobežotu atbildību</t>
  </si>
  <si>
    <t>Bizjukova</t>
  </si>
  <si>
    <t>040000013</t>
  </si>
  <si>
    <t>BIMEDICAL, SIA</t>
  </si>
  <si>
    <t>Bobrovs</t>
  </si>
  <si>
    <t>110000076</t>
  </si>
  <si>
    <t>Boķis Guntars - ģimenes ārsta prakse</t>
  </si>
  <si>
    <t>Guntars</t>
  </si>
  <si>
    <t>Boķis</t>
  </si>
  <si>
    <t>740200036</t>
  </si>
  <si>
    <t>Boreiko Silvija - ģimenes ārsta un pediatra prakse</t>
  </si>
  <si>
    <t>Boreiko</t>
  </si>
  <si>
    <t>090000004</t>
  </si>
  <si>
    <t>Ērikas Borisovas ģimenes ārsta prakse, Sabiedrība ar ierobežotu atbildību</t>
  </si>
  <si>
    <t>Borisova</t>
  </si>
  <si>
    <t>400200006</t>
  </si>
  <si>
    <t>Bosko Marija - ģimenes ārsta prakse</t>
  </si>
  <si>
    <t>Bosko</t>
  </si>
  <si>
    <t>003000018</t>
  </si>
  <si>
    <t>Sabīnes Brambergas ārsta prakse, SIA</t>
  </si>
  <si>
    <t>Bramberga</t>
  </si>
  <si>
    <t>561800006</t>
  </si>
  <si>
    <t>Broniča Sandra - ģimenes ārsta prakse</t>
  </si>
  <si>
    <t>Broniča</t>
  </si>
  <si>
    <t>090000024</t>
  </si>
  <si>
    <t>Budrēvica Ingrīda - ārsta prakse pediatrijā</t>
  </si>
  <si>
    <t>Budrēvica</t>
  </si>
  <si>
    <t>409500005</t>
  </si>
  <si>
    <t>Cirša Aija - ģimenes ārsta prakse</t>
  </si>
  <si>
    <t>Cirša</t>
  </si>
  <si>
    <t>460200008</t>
  </si>
  <si>
    <t>Cīrule Iveta - ģimenes ārsta prakse</t>
  </si>
  <si>
    <t>Cīrule</t>
  </si>
  <si>
    <t>110000021</t>
  </si>
  <si>
    <t>Čaupjonoka Ilona -ģimenes ārsta prakse</t>
  </si>
  <si>
    <t>Čaupjonoka</t>
  </si>
  <si>
    <t>Lāsma</t>
  </si>
  <si>
    <t>Četverga</t>
  </si>
  <si>
    <t>740200042</t>
  </si>
  <si>
    <t>Daukšte Inese - ģimenes ārsta prakse</t>
  </si>
  <si>
    <t>Daukšte</t>
  </si>
  <si>
    <t>460800011</t>
  </si>
  <si>
    <t>Dobžanska Ināra - ārsta prakse pediatrijā</t>
  </si>
  <si>
    <t>Dobžanska</t>
  </si>
  <si>
    <t>090065204</t>
  </si>
  <si>
    <t>CENTRA DOKTORĀTS, Sabiedrība ar ierobežotu atbildību</t>
  </si>
  <si>
    <t>Drengere</t>
  </si>
  <si>
    <t>460200030</t>
  </si>
  <si>
    <t>I. Dūrējas ģimenes ārsta prakse, Sabiedrība ar ierobežotu atbildību</t>
  </si>
  <si>
    <t>Dūrēja</t>
  </si>
  <si>
    <t>540200025</t>
  </si>
  <si>
    <t>Dzalbs Ainis - ģimenes ārsta un internista prakse</t>
  </si>
  <si>
    <t>Ainis</t>
  </si>
  <si>
    <t>Dzalbs</t>
  </si>
  <si>
    <t>740600012</t>
  </si>
  <si>
    <t>Ārstu prakse AiMed, Sabiedrība ar ierobežotu atbildību</t>
  </si>
  <si>
    <t>Dzelme</t>
  </si>
  <si>
    <t>326100001</t>
  </si>
  <si>
    <t>Eglīte Daina - ģimenes ārsta prakse</t>
  </si>
  <si>
    <t>110000008</t>
  </si>
  <si>
    <t>Eglīte Anita - ģimenes ārsta prakse</t>
  </si>
  <si>
    <t>560200004</t>
  </si>
  <si>
    <t>Eiduks Ivars - ģimenes ārsta prakse</t>
  </si>
  <si>
    <t>Ivars</t>
  </si>
  <si>
    <t>Eiduks</t>
  </si>
  <si>
    <t>560800002</t>
  </si>
  <si>
    <t>Elekse Edīte - ģimenes ārsta prakse</t>
  </si>
  <si>
    <t>Elekse</t>
  </si>
  <si>
    <t>090075406</t>
  </si>
  <si>
    <t>Vivejas Epiņas ģimenes ārsta prakse, SIA</t>
  </si>
  <si>
    <t>Viveja</t>
  </si>
  <si>
    <t>Epiņa</t>
  </si>
  <si>
    <t>090024101</t>
  </si>
  <si>
    <t>JELGAVAS KLĪNIKA, Sabiedrība ar ierobežotu atbildību</t>
  </si>
  <si>
    <t>Fedorovičs-Rubenis</t>
  </si>
  <si>
    <t>090000033</t>
  </si>
  <si>
    <t>Vijas Freimanes ārsta prakse, Sabiedrība ar ierobežotu atbildību</t>
  </si>
  <si>
    <t>110000022</t>
  </si>
  <si>
    <t>Gercāne Sanita -ģimenes ārsta prakse</t>
  </si>
  <si>
    <t>Gercāne</t>
  </si>
  <si>
    <t>326100011</t>
  </si>
  <si>
    <t>Grauda Dace - ģimenes ārsta prakse</t>
  </si>
  <si>
    <t>Grauda</t>
  </si>
  <si>
    <t>110000013</t>
  </si>
  <si>
    <t>Prakse ģimenei, SIA</t>
  </si>
  <si>
    <t>Graudiņa</t>
  </si>
  <si>
    <t>400200012</t>
  </si>
  <si>
    <t>Grigaļūne Iveta - ģimenes ārsta un arodveselības un arodslimību ārsta prakse</t>
  </si>
  <si>
    <t>Grigaļūne</t>
  </si>
  <si>
    <t>320200008</t>
  </si>
  <si>
    <t>Grīga Lilita - ģimenes ārsta prakse</t>
  </si>
  <si>
    <t>Grīnberga-Dērica</t>
  </si>
  <si>
    <t>321000002</t>
  </si>
  <si>
    <t>Gulbe Zigrīda Maija - ģimenes ārsta prakse</t>
  </si>
  <si>
    <t>Zigrīda</t>
  </si>
  <si>
    <t>407700001</t>
  </si>
  <si>
    <t>Santas Gulbes ģimenes ārsta prakse, Sabiedrība ar ierobežotu atbildību</t>
  </si>
  <si>
    <t>740200024</t>
  </si>
  <si>
    <t>Ligitas Hohas ārsta prakse, SIA</t>
  </si>
  <si>
    <t>Hoha</t>
  </si>
  <si>
    <t>740200026</t>
  </si>
  <si>
    <t>Ieviņš Einārs - ģimenes ārsta prakse</t>
  </si>
  <si>
    <t>Einārs</t>
  </si>
  <si>
    <t>Ieviņš</t>
  </si>
  <si>
    <t>409500002</t>
  </si>
  <si>
    <t>Igaunis Pēteris - ģimenes ārsta prakse</t>
  </si>
  <si>
    <t>Igaunis</t>
  </si>
  <si>
    <t>320200006</t>
  </si>
  <si>
    <t>Ivanova Maiga - ģimenes ārsta prakse</t>
  </si>
  <si>
    <t>Maiga</t>
  </si>
  <si>
    <t>010001679</t>
  </si>
  <si>
    <t>Ivetas Janmeres ģimenes ārsta prakse, Sabiedrība ar ierobežotu atbildību</t>
  </si>
  <si>
    <t>Janmere</t>
  </si>
  <si>
    <t>031000003</t>
  </si>
  <si>
    <t>Ivetas Jevtušenko ārsta prakse, Sabiedrība ar ierobežotu atbildību</t>
  </si>
  <si>
    <t>Jevtušenko</t>
  </si>
  <si>
    <t>560800004</t>
  </si>
  <si>
    <t>Joča Inguna - ģimenes ārsta prakse</t>
  </si>
  <si>
    <t>Joča</t>
  </si>
  <si>
    <t>400200016</t>
  </si>
  <si>
    <t>Joča Ineta - ģimenes ārsta prakse</t>
  </si>
  <si>
    <t>468900006</t>
  </si>
  <si>
    <t>Jukna Maruta - ģimenes ārsta un arodveselības un arodslimību ārsta prakse</t>
  </si>
  <si>
    <t>Jukna</t>
  </si>
  <si>
    <t>409500012</t>
  </si>
  <si>
    <t>A.Jurovas ģimenes ārsta prakse, SIA</t>
  </si>
  <si>
    <t>Jurova</t>
  </si>
  <si>
    <t>740200030</t>
  </si>
  <si>
    <t>Kaktiņa Signe - ģimenes ārsta  prakse</t>
  </si>
  <si>
    <t>Signe</t>
  </si>
  <si>
    <t>Kaktiņa</t>
  </si>
  <si>
    <t>566900006</t>
  </si>
  <si>
    <t>Kalvāne Līga - ģimenes ārsta prakse</t>
  </si>
  <si>
    <t>Kalvāne</t>
  </si>
  <si>
    <t>025000001</t>
  </si>
  <si>
    <t>Jāņa Kangara ārsta prakse, Sabiedrība ar ierobežotu atbildību</t>
  </si>
  <si>
    <t>Kangars</t>
  </si>
  <si>
    <t>540200009</t>
  </si>
  <si>
    <t>Karlovska Biruta - ģimenes ārsta prakse</t>
  </si>
  <si>
    <t>Biruta</t>
  </si>
  <si>
    <t>Karlovska</t>
  </si>
  <si>
    <t>741400003</t>
  </si>
  <si>
    <t>Kauliņa Anna - ģimenes ārsta un arodveselības un arodslimību ārsta prakse</t>
  </si>
  <si>
    <t>Kauliņa</t>
  </si>
  <si>
    <t>740200102</t>
  </si>
  <si>
    <t>K. Konstantinovas Ģimenes ārsta prakse, Sabiedrība ar ierobežotu atbildību</t>
  </si>
  <si>
    <t>Ksenija</t>
  </si>
  <si>
    <t>Konstantinova</t>
  </si>
  <si>
    <t>406475401</t>
  </si>
  <si>
    <t>ANNAMED, Sabiedrība ar ierobežotu atbildību</t>
  </si>
  <si>
    <t>Krieva</t>
  </si>
  <si>
    <t>740200066</t>
  </si>
  <si>
    <t>Krievāne Dace -  ģimenes ārsta, kardiologa, arodveselības un arodslimību ārsta prakse</t>
  </si>
  <si>
    <t>Krievāne</t>
  </si>
  <si>
    <t>090000127</t>
  </si>
  <si>
    <t>SANTAS KRIEVIŅAS ĢIMENES ĀRSTA PRAKSE, SIA</t>
  </si>
  <si>
    <t>Krieviņa</t>
  </si>
  <si>
    <t>460200055</t>
  </si>
  <si>
    <t>Monikas Stacēvičas ārsta prakse, SIA</t>
  </si>
  <si>
    <t>Kroniņa</t>
  </si>
  <si>
    <t>400200026</t>
  </si>
  <si>
    <t>ILZES KUKUTES ĢIMENES ĀRSTA PRAKSE, SIA</t>
  </si>
  <si>
    <t>Kukute</t>
  </si>
  <si>
    <t>Agneses Ķirses ģimenes ārsta prakse, SIA</t>
  </si>
  <si>
    <t>Ķirse</t>
  </si>
  <si>
    <t>030000003</t>
  </si>
  <si>
    <t>Ķiršakmens Gatis - ģimenes ārsta prakse</t>
  </si>
  <si>
    <t>Gatis</t>
  </si>
  <si>
    <t>Ķiršakmens</t>
  </si>
  <si>
    <t>540200015</t>
  </si>
  <si>
    <t>Ķuze Anna - ģimenes ārsta prakse</t>
  </si>
  <si>
    <t>Ķuze</t>
  </si>
  <si>
    <t>400200017</t>
  </si>
  <si>
    <t>Lagzdiņa Inta - ģimenes ārsta prakse</t>
  </si>
  <si>
    <t>400200054</t>
  </si>
  <si>
    <t>Sandras Lapsas-Ārentas ģimenes ārstes prakse, Sabiedrība ar ierobežotu atbildību</t>
  </si>
  <si>
    <t>Lapsa-Ārenta</t>
  </si>
  <si>
    <t>400200008</t>
  </si>
  <si>
    <t>Lasmane Gundega - ģimenes ārsta un pediatra prakse</t>
  </si>
  <si>
    <t>090065205</t>
  </si>
  <si>
    <t>Ilgas Lācītes privātprakse, Sabiedrība ar ierobežotu atbildību</t>
  </si>
  <si>
    <t>Lācīte</t>
  </si>
  <si>
    <t>003000006</t>
  </si>
  <si>
    <t>Unas Leitānes ģimenes ārsta prakse, SIA</t>
  </si>
  <si>
    <t>Una</t>
  </si>
  <si>
    <t>Leitāne</t>
  </si>
  <si>
    <t>321400004</t>
  </si>
  <si>
    <t>Lejniece Inese - ģimenes ārsta prakse</t>
  </si>
  <si>
    <t>Lejniece</t>
  </si>
  <si>
    <t>460200006</t>
  </si>
  <si>
    <t>Lemhena Liena - ģimenes ārsta prakse</t>
  </si>
  <si>
    <t>Liena</t>
  </si>
  <si>
    <t>Lemhena</t>
  </si>
  <si>
    <t>030000002</t>
  </si>
  <si>
    <t>Liepiņa Elīna - ģimenes ārsta prakse</t>
  </si>
  <si>
    <t>740200067</t>
  </si>
  <si>
    <t>Līcīte Ausma - ģimenes ārsta prakse</t>
  </si>
  <si>
    <t>Līcīte</t>
  </si>
  <si>
    <t>740200008</t>
  </si>
  <si>
    <t>Ogres rajona slimnīca, Sabiedrība ar ierobežotu atbildību</t>
  </si>
  <si>
    <t>468900007</t>
  </si>
  <si>
    <t>Veselības centrs "Džūkste", SIA</t>
  </si>
  <si>
    <t>Lubgāne</t>
  </si>
  <si>
    <t>090000103</t>
  </si>
  <si>
    <t>SIA EM Doktorāts</t>
  </si>
  <si>
    <t>Maigone</t>
  </si>
  <si>
    <t>409500006</t>
  </si>
  <si>
    <t>Mantons Uldis - ģimenes ārsta prakse</t>
  </si>
  <si>
    <t>Mantons</t>
  </si>
  <si>
    <t>Markevica</t>
  </si>
  <si>
    <t>741400004</t>
  </si>
  <si>
    <t>Matisone Inese - ģimenes ārsta prakse</t>
  </si>
  <si>
    <t>321400005</t>
  </si>
  <si>
    <t>Mauliņa Anita - ģimenes ārsta prakse</t>
  </si>
  <si>
    <t>Mauliņa</t>
  </si>
  <si>
    <t>326100013</t>
  </si>
  <si>
    <t>Mauliņš Ziedonis - ģimenes ārsta un arodveselības un arodslimību ārsta prakse</t>
  </si>
  <si>
    <t>Mauliņš</t>
  </si>
  <si>
    <t>090000107</t>
  </si>
  <si>
    <t>SAMMAR, SIA</t>
  </si>
  <si>
    <t>Samanta</t>
  </si>
  <si>
    <t>Mārtiņa</t>
  </si>
  <si>
    <t>025000003</t>
  </si>
  <si>
    <t>Annas Mednes-Simsones ģimenes ārsta prakse, Sabiedrība ar ierobežotu atbildību</t>
  </si>
  <si>
    <t>Medne-Simsone</t>
  </si>
  <si>
    <t>400200013</t>
  </si>
  <si>
    <t>Inas Mortukānes ārsta prakse, SIA</t>
  </si>
  <si>
    <t>Mortukāne</t>
  </si>
  <si>
    <t>400200001</t>
  </si>
  <si>
    <t>Valijas Nagņibedas ģimenes ārsta prakse, SIA</t>
  </si>
  <si>
    <t>Valija</t>
  </si>
  <si>
    <t>Nagņibeda</t>
  </si>
  <si>
    <t>110000007</t>
  </si>
  <si>
    <t>Nenišķe Iveta - ģimenes ārsta prakse</t>
  </si>
  <si>
    <t>Nenišķe</t>
  </si>
  <si>
    <t>110000001</t>
  </si>
  <si>
    <t>Niedre Ilze - ģimenes ārsta prakse</t>
  </si>
  <si>
    <t>Niedre</t>
  </si>
  <si>
    <t>090000108</t>
  </si>
  <si>
    <t>SANUS SN, SIA</t>
  </si>
  <si>
    <t>Novika</t>
  </si>
  <si>
    <t>561800003</t>
  </si>
  <si>
    <t>Ose Māra - ģimenes ārsta prakse</t>
  </si>
  <si>
    <t>Ose</t>
  </si>
  <si>
    <t>740200028</t>
  </si>
  <si>
    <t>Ozoliņa Laila - ģimenes ārsta prakse</t>
  </si>
  <si>
    <t>741000013</t>
  </si>
  <si>
    <t>Pāvulāns Andris - ģimenes ārsta un arodveselības un arodslimību ārsta prakse</t>
  </si>
  <si>
    <t>Pāvulāns</t>
  </si>
  <si>
    <t>090000031</t>
  </si>
  <si>
    <t>Piļipčuka Tatjana - ģimenes ārsta un neirologa prakse</t>
  </si>
  <si>
    <t>Piļipčuka</t>
  </si>
  <si>
    <t>Oskars</t>
  </si>
  <si>
    <t>Plivčs</t>
  </si>
  <si>
    <t>741400024</t>
  </si>
  <si>
    <t>Pokule Ineta - ģimenes ārsta prakse</t>
  </si>
  <si>
    <t>Pokule</t>
  </si>
  <si>
    <t>400200018</t>
  </si>
  <si>
    <t>Priedīte Maruta - ģimenes ārsta prakse</t>
  </si>
  <si>
    <t>Priedīte</t>
  </si>
  <si>
    <t>090000044</t>
  </si>
  <si>
    <t>Pučetis Edvīns - ģimenes ārsta prakse</t>
  </si>
  <si>
    <t>Pučetis</t>
  </si>
  <si>
    <t>740600004</t>
  </si>
  <si>
    <t>Kristīnes Puriņas ģimenes ārsta prakse, SIA</t>
  </si>
  <si>
    <t>Puriņa</t>
  </si>
  <si>
    <t>741000003</t>
  </si>
  <si>
    <t>Raga Ineta - ģimenes ārsta prakse</t>
  </si>
  <si>
    <t>Raga</t>
  </si>
  <si>
    <t>327100002</t>
  </si>
  <si>
    <t>Rancāne Anta - ģimenes ārsta prakse</t>
  </si>
  <si>
    <t>Anta</t>
  </si>
  <si>
    <t>Rancāne</t>
  </si>
  <si>
    <t>741400009</t>
  </si>
  <si>
    <t>Rancāne Līga - ģimenes ārsta un pediatra prakse</t>
  </si>
  <si>
    <t>740200087</t>
  </si>
  <si>
    <t>MEDcontrol, Sabiedrība ar ierobežotu atbildību</t>
  </si>
  <si>
    <t>Andīna</t>
  </si>
  <si>
    <t>Rence</t>
  </si>
  <si>
    <t>090075416</t>
  </si>
  <si>
    <t>RIMED, Sabiedrība ar ierobežotu atbildību</t>
  </si>
  <si>
    <t>Rinkevica</t>
  </si>
  <si>
    <t>460800009</t>
  </si>
  <si>
    <t>Bēnes doktorāts, Sabiedrība ar ierobežotu atbildību</t>
  </si>
  <si>
    <t>Roga</t>
  </si>
  <si>
    <t>740200031</t>
  </si>
  <si>
    <t>Daces Roskas ģimenes ārsta prakse, SIA</t>
  </si>
  <si>
    <t>Roska</t>
  </si>
  <si>
    <t>090075408</t>
  </si>
  <si>
    <t>Ilzes Rudko ārsta prakse, Sabiedrība ar ierobežotu atbildību</t>
  </si>
  <si>
    <t>Rudko</t>
  </si>
  <si>
    <t>741400028</t>
  </si>
  <si>
    <t>Dr.Rukmanes ģimenes ārsta prakse, Sabiedrība ar ierobežotu atbildību</t>
  </si>
  <si>
    <t>Gunita</t>
  </si>
  <si>
    <t>Rukmane</t>
  </si>
  <si>
    <t>740200055</t>
  </si>
  <si>
    <t>Saldniece Sandra - ģimenes ārsta prakse</t>
  </si>
  <si>
    <t>Saldniece</t>
  </si>
  <si>
    <t>460200011</t>
  </si>
  <si>
    <t>Sarbantoviča Inese - ģimenes ārsta un pediatra prakse</t>
  </si>
  <si>
    <t>Sarbantoviča</t>
  </si>
  <si>
    <t>740200029</t>
  </si>
  <si>
    <t>Sāmite Lelde - ģimenes ārsta prakse</t>
  </si>
  <si>
    <t>Sāmite</t>
  </si>
  <si>
    <t>546700012</t>
  </si>
  <si>
    <t>NaProMedicus, Sabiedrība ar ierobežotu atbildību</t>
  </si>
  <si>
    <t>Seržante</t>
  </si>
  <si>
    <t>320200007</t>
  </si>
  <si>
    <t>Siliņa Sandra -ģimenes ārsta prakse</t>
  </si>
  <si>
    <t>090000105</t>
  </si>
  <si>
    <t>Sīricas ārsta prakse, Sabiedrība ar ierobežotu atbildību</t>
  </si>
  <si>
    <t>Sīrica</t>
  </si>
  <si>
    <t>090077419</t>
  </si>
  <si>
    <t>Ludmilas Skrjabinas ārsta prakse, Sabiedrība ar ierobežotu atbildību</t>
  </si>
  <si>
    <t>Skrjabina</t>
  </si>
  <si>
    <t>328275402</t>
  </si>
  <si>
    <t>Skudra Aija - ģimenes ārsta prakse</t>
  </si>
  <si>
    <t>460200009</t>
  </si>
  <si>
    <t>Sloka Daina - ģimenes ārsta prakse</t>
  </si>
  <si>
    <t>Sloka</t>
  </si>
  <si>
    <t>090000120</t>
  </si>
  <si>
    <t>Ornellas Smirnovas ģimenes ārsta prakse, SIA</t>
  </si>
  <si>
    <t>Ornella</t>
  </si>
  <si>
    <t>460200010</t>
  </si>
  <si>
    <t>Sproģe Ilze - ģimenes ārsta un pediatra prakse</t>
  </si>
  <si>
    <t>Sproģe</t>
  </si>
  <si>
    <t>090077440</t>
  </si>
  <si>
    <t>Sretenska Irina - ģimenes ārsta prakse</t>
  </si>
  <si>
    <t>Sretenska</t>
  </si>
  <si>
    <t>540200002</t>
  </si>
  <si>
    <t>Staņa Ināra - ģimenes ārsta prakse</t>
  </si>
  <si>
    <t>Staņa</t>
  </si>
  <si>
    <t>540200019</t>
  </si>
  <si>
    <t>Strazdiņa Ilze - ģimenes ārsta prakse</t>
  </si>
  <si>
    <t>090075412</t>
  </si>
  <si>
    <t>ILSTRE, Sabiedrība ar ierobežotu atbildību</t>
  </si>
  <si>
    <t>Strēle</t>
  </si>
  <si>
    <t>090000047</t>
  </si>
  <si>
    <t>Iolandas Šaihulovas ģimenes ārstes prakse, Sabiedrība ar ierobežotu atbildību</t>
  </si>
  <si>
    <t>Iolanda</t>
  </si>
  <si>
    <t>Šaihulova</t>
  </si>
  <si>
    <t>028000003</t>
  </si>
  <si>
    <t>J.Šates ārsta prakse, SIA</t>
  </si>
  <si>
    <t>Šate</t>
  </si>
  <si>
    <t>Šmeļova</t>
  </si>
  <si>
    <t>540200027</t>
  </si>
  <si>
    <t>G. Šmites ģimenes ārsta prakse, SIA</t>
  </si>
  <si>
    <t>741400010</t>
  </si>
  <si>
    <t>Šmits Roberts - ārsta internista prakse</t>
  </si>
  <si>
    <t>Šmits</t>
  </si>
  <si>
    <t>460800007</t>
  </si>
  <si>
    <t>Šulce Ināra - ģimenes ārsta, neirologa un arodveselības un arodslimību ārsta prakse</t>
  </si>
  <si>
    <t>Šulce</t>
  </si>
  <si>
    <t>400200010</t>
  </si>
  <si>
    <t>Tēraude Aija - ģimenes ārsta un pediatra prakse</t>
  </si>
  <si>
    <t>Tēraude</t>
  </si>
  <si>
    <t>568700004</t>
  </si>
  <si>
    <t>Tiltiņa Iveta - ģimenes ārsta prakse</t>
  </si>
  <si>
    <t>Tiltiņa</t>
  </si>
  <si>
    <t>Timofejeva</t>
  </si>
  <si>
    <t>Titova</t>
  </si>
  <si>
    <t>741400023</t>
  </si>
  <si>
    <t>Guntas Tīcmanes ģimenes ārsta prakse, Sabiedrība ar ierobežotu atbildību</t>
  </si>
  <si>
    <t>Tīcmane</t>
  </si>
  <si>
    <t>320200005</t>
  </si>
  <si>
    <t>Olgas Tomaševskas ģimenes ārsta prakse, Sabiedrība ar ierobežotu atbildību</t>
  </si>
  <si>
    <t>Tomaševska</t>
  </si>
  <si>
    <t>741400002</t>
  </si>
  <si>
    <t>Troska Dzintra - ģimenes ārsta un arodveselības un arodslimību ārsta prakse</t>
  </si>
  <si>
    <t>Troska</t>
  </si>
  <si>
    <t>320200004</t>
  </si>
  <si>
    <t>Urbanoviča Anita - ģimenes ārsta prakse</t>
  </si>
  <si>
    <t>460200050</t>
  </si>
  <si>
    <t>Aksanas Utenkovas ārsta prakse, SIA</t>
  </si>
  <si>
    <t>Aksana</t>
  </si>
  <si>
    <t>Utenkova</t>
  </si>
  <si>
    <t>406400005</t>
  </si>
  <si>
    <t>Ilzes Vaičekones ārsta prakse, Sabiedrība ar ierobežotu atbildību</t>
  </si>
  <si>
    <t>Vaičekone</t>
  </si>
  <si>
    <t>090077422</t>
  </si>
  <si>
    <t>Valdmane Evita - ģimenes ārsta prakse</t>
  </si>
  <si>
    <t>Valdmane</t>
  </si>
  <si>
    <t>740200022</t>
  </si>
  <si>
    <t>Vāvere Anna - ģimenes ārsta prakse</t>
  </si>
  <si>
    <t>Vāvere</t>
  </si>
  <si>
    <t>090075411</t>
  </si>
  <si>
    <t>W-DOC, Sabiedrība ar ierobežotu atbildību</t>
  </si>
  <si>
    <t>Vēbere</t>
  </si>
  <si>
    <t>090000030</t>
  </si>
  <si>
    <t>VIMED, Sabiedrība ar ierobežotu atbildību</t>
  </si>
  <si>
    <t>Vilkārse</t>
  </si>
  <si>
    <t>740200065</t>
  </si>
  <si>
    <t>Volkopa Inese - ģimenes ārsta un pediatra prakse</t>
  </si>
  <si>
    <t>Volkopa</t>
  </si>
  <si>
    <t>Zabela</t>
  </si>
  <si>
    <t>400200005</t>
  </si>
  <si>
    <t>Zaderņuka Inesa - ģimenes ārsta prakse</t>
  </si>
  <si>
    <t>Inesa</t>
  </si>
  <si>
    <t>Zaderņuka</t>
  </si>
  <si>
    <t>740200023</t>
  </si>
  <si>
    <t>Zadorožnaja Ņina - ģimenes ārsta prakse</t>
  </si>
  <si>
    <t>Zadorožnaja</t>
  </si>
  <si>
    <t>460200048</t>
  </si>
  <si>
    <t>M.Zakse-Grigorjana ģimenes ārsta prakse, SIA</t>
  </si>
  <si>
    <t>Zakse-Grigorjana</t>
  </si>
  <si>
    <t>110000059</t>
  </si>
  <si>
    <t>Zdūne Rita - ģimenes ārsta prakse</t>
  </si>
  <si>
    <t>Zdūne</t>
  </si>
  <si>
    <t>321400006</t>
  </si>
  <si>
    <t>Zelča Astrīda - ģimenes ārsta prakse</t>
  </si>
  <si>
    <t>Zelča</t>
  </si>
  <si>
    <t>740200027</t>
  </si>
  <si>
    <t>Zepa Dace - ģimenes ārsta prakse</t>
  </si>
  <si>
    <t>Zepa</t>
  </si>
  <si>
    <t>321000006</t>
  </si>
  <si>
    <t>Ziediņa Inta - ģimenes ārsta prakse</t>
  </si>
  <si>
    <t>400200014</t>
  </si>
  <si>
    <t>Zirne Ārija - ģimenes ārsta prakse</t>
  </si>
  <si>
    <t>Zirne</t>
  </si>
  <si>
    <t>090000006</t>
  </si>
  <si>
    <t>Zīle Anda - ģimenes ārsta prakse</t>
  </si>
  <si>
    <t>460200001</t>
  </si>
  <si>
    <t>Zīverte Santa - ģimenes ārsta prakse</t>
  </si>
  <si>
    <t>Zīverte</t>
  </si>
  <si>
    <t>Zvinģele</t>
  </si>
  <si>
    <t>040000010</t>
  </si>
  <si>
    <t>Ievas Zvirbules ģimenes ārsta prakse, Sabiedrība ar ierobežotu atbildību</t>
  </si>
  <si>
    <t>090075413</t>
  </si>
  <si>
    <t>INMED, Sabiedrība ar ierobežotu atbildību</t>
  </si>
  <si>
    <t>Žunna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</si>
</sst>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sz val="12"/>
      <name val="Arial"/>
      <family val="2"/>
      <charset val="186"/>
    </font>
    <font>
      <sz val="11"/>
      <color theme="1"/>
      <name val="Calibri"/>
      <family val="2"/>
      <charset val="186"/>
    </font>
    <font>
      <sz val="9"/>
      <color theme="1"/>
      <name val="Calibri"/>
      <family val="2"/>
      <charset val="186"/>
    </font>
    <font>
      <sz val="10"/>
      <color theme="1"/>
      <name val="Calibri"/>
      <family val="2"/>
      <charset val="186"/>
    </font>
    <font>
      <b/>
      <sz val="9"/>
      <color theme="1"/>
      <name val="Calibri"/>
      <family val="2"/>
      <charset val="186"/>
    </font>
    <font>
      <b/>
      <sz val="11"/>
      <color theme="1"/>
      <name val="Calibri"/>
      <family val="2"/>
      <charset val="186"/>
    </font>
    <font>
      <sz val="9"/>
      <name val="Calibri"/>
      <family val="2"/>
      <charset val="186"/>
    </font>
  </fonts>
  <fills count="7">
    <fill>
      <patternFill patternType="none"/>
    </fill>
    <fill>
      <patternFill patternType="gray125"/>
    </fill>
    <fill>
      <patternFill patternType="solid">
        <fgColor theme="5" tint="0.79998168889431442"/>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4">
    <xf numFmtId="0" fontId="0" fillId="0" borderId="0" xfId="0"/>
    <xf numFmtId="0" fontId="0" fillId="0" borderId="0" xfId="0" applyAlignment="1">
      <alignment horizontal="left"/>
    </xf>
    <xf numFmtId="0" fontId="2" fillId="0" borderId="0" xfId="0" applyFont="1"/>
    <xf numFmtId="0" fontId="3" fillId="0" borderId="0" xfId="0" applyFont="1" applyAlignment="1">
      <alignment horizontal="center" vertical="center" wrapText="1"/>
    </xf>
    <xf numFmtId="0" fontId="4" fillId="0" borderId="0" xfId="0" applyFont="1" applyAlignment="1">
      <alignment vertical="center" wrapText="1"/>
    </xf>
    <xf numFmtId="0" fontId="3" fillId="0" borderId="0" xfId="0" applyFont="1"/>
    <xf numFmtId="0" fontId="5" fillId="0" borderId="1" xfId="0" applyFont="1" applyBorder="1" applyAlignment="1">
      <alignment vertical="center"/>
    </xf>
    <xf numFmtId="0" fontId="5" fillId="0" borderId="1" xfId="0" applyFont="1" applyBorder="1" applyAlignment="1">
      <alignment horizontal="center" vertical="center"/>
    </xf>
    <xf numFmtId="0" fontId="3" fillId="2" borderId="1" xfId="0" applyFont="1" applyFill="1" applyBorder="1" applyAlignment="1">
      <alignment vertical="center"/>
    </xf>
    <xf numFmtId="0" fontId="6" fillId="0" borderId="0" xfId="0" applyFont="1" applyAlignment="1">
      <alignment horizontal="center" vertical="center"/>
    </xf>
    <xf numFmtId="0" fontId="7" fillId="0" borderId="0" xfId="1" applyFont="1" applyAlignment="1">
      <alignment vertical="center"/>
    </xf>
    <xf numFmtId="0" fontId="7" fillId="0" borderId="0" xfId="1" applyFont="1" applyAlignment="1">
      <alignment horizontal="center" vertical="center"/>
    </xf>
    <xf numFmtId="0" fontId="5" fillId="3" borderId="1" xfId="0" applyFont="1" applyFill="1" applyBorder="1" applyAlignment="1">
      <alignment horizontal="center" vertical="center" wrapText="1"/>
    </xf>
    <xf numFmtId="1" fontId="3" fillId="4"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wrapText="1" shrinkToFit="1"/>
    </xf>
    <xf numFmtId="0" fontId="3" fillId="0" borderId="1" xfId="0" applyFont="1" applyBorder="1" applyAlignment="1">
      <alignment horizontal="left"/>
    </xf>
    <xf numFmtId="0" fontId="3" fillId="0" borderId="1" xfId="0" applyFont="1" applyBorder="1" applyAlignment="1">
      <alignment horizontal="center" vertical="center"/>
    </xf>
    <xf numFmtId="3" fontId="3" fillId="0" borderId="1" xfId="0" applyNumberFormat="1" applyFont="1" applyBorder="1" applyAlignment="1">
      <alignment horizontal="center" vertical="center"/>
    </xf>
    <xf numFmtId="4" fontId="3" fillId="0" borderId="1" xfId="0" applyNumberFormat="1" applyFont="1" applyBorder="1" applyAlignment="1">
      <alignment horizontal="center" vertical="center"/>
    </xf>
    <xf numFmtId="1" fontId="3" fillId="0" borderId="1" xfId="0" applyNumberFormat="1" applyFont="1" applyBorder="1" applyAlignment="1">
      <alignment horizontal="center" vertical="center"/>
    </xf>
    <xf numFmtId="2" fontId="3" fillId="0" borderId="1" xfId="0" applyNumberFormat="1" applyFont="1" applyBorder="1" applyAlignment="1">
      <alignment horizontal="center" vertical="center"/>
    </xf>
    <xf numFmtId="0" fontId="3" fillId="2" borderId="1" xfId="0" applyFont="1" applyFill="1" applyBorder="1" applyAlignment="1">
      <alignment horizontal="left"/>
    </xf>
    <xf numFmtId="0" fontId="3" fillId="2" borderId="1" xfId="0" applyFont="1" applyFill="1" applyBorder="1" applyAlignment="1">
      <alignment horizontal="center" vertical="center"/>
    </xf>
    <xf numFmtId="3" fontId="3" fillId="2" borderId="1" xfId="0" applyNumberFormat="1" applyFont="1" applyFill="1" applyBorder="1" applyAlignment="1">
      <alignment horizontal="center" vertical="center"/>
    </xf>
    <xf numFmtId="4" fontId="3" fillId="2" borderId="1" xfId="0" applyNumberFormat="1" applyFont="1" applyFill="1" applyBorder="1" applyAlignment="1">
      <alignment horizontal="center" vertical="center"/>
    </xf>
    <xf numFmtId="1" fontId="3" fillId="2" borderId="1" xfId="0" applyNumberFormat="1" applyFont="1" applyFill="1" applyBorder="1" applyAlignment="1">
      <alignment horizontal="center" vertical="center"/>
    </xf>
    <xf numFmtId="2" fontId="3" fillId="2" borderId="1" xfId="0" applyNumberFormat="1" applyFont="1" applyFill="1" applyBorder="1" applyAlignment="1">
      <alignment horizontal="center" vertical="center"/>
    </xf>
    <xf numFmtId="0" fontId="3" fillId="0" borderId="1" xfId="0" applyFont="1" applyBorder="1"/>
    <xf numFmtId="0" fontId="5" fillId="0" borderId="1" xfId="0" applyFont="1" applyBorder="1" applyAlignment="1">
      <alignment vertical="center" wrapText="1"/>
    </xf>
    <xf numFmtId="0" fontId="3" fillId="5" borderId="1" xfId="0" applyFont="1" applyFill="1" applyBorder="1" applyAlignment="1">
      <alignment horizontal="left"/>
    </xf>
    <xf numFmtId="0" fontId="3" fillId="0" borderId="1" xfId="0" applyFont="1" applyFill="1" applyBorder="1" applyAlignment="1">
      <alignment horizontal="left"/>
    </xf>
    <xf numFmtId="0" fontId="3" fillId="0" borderId="1" xfId="0" applyFont="1" applyFill="1" applyBorder="1" applyAlignment="1">
      <alignment horizontal="center" vertical="center"/>
    </xf>
    <xf numFmtId="3" fontId="3" fillId="0" borderId="1" xfId="0" applyNumberFormat="1" applyFont="1" applyFill="1" applyBorder="1" applyAlignment="1">
      <alignment horizontal="center" vertical="center"/>
    </xf>
    <xf numFmtId="4" fontId="3" fillId="0" borderId="1" xfId="0" applyNumberFormat="1" applyFont="1" applyFill="1" applyBorder="1" applyAlignment="1">
      <alignment horizontal="center" vertical="center"/>
    </xf>
    <xf numFmtId="1" fontId="3" fillId="0" borderId="1" xfId="0" applyNumberFormat="1" applyFont="1" applyFill="1" applyBorder="1" applyAlignment="1">
      <alignment horizontal="center" vertical="center"/>
    </xf>
    <xf numFmtId="2" fontId="3" fillId="0" borderId="1" xfId="0" applyNumberFormat="1" applyFont="1" applyFill="1" applyBorder="1" applyAlignment="1">
      <alignment horizontal="center" vertical="center"/>
    </xf>
    <xf numFmtId="0" fontId="3" fillId="6" borderId="1" xfId="0" applyFont="1" applyFill="1" applyBorder="1" applyAlignment="1">
      <alignment vertical="center"/>
    </xf>
    <xf numFmtId="0" fontId="3" fillId="6" borderId="1" xfId="0" applyFont="1" applyFill="1" applyBorder="1" applyAlignment="1">
      <alignment horizontal="left"/>
    </xf>
    <xf numFmtId="0" fontId="3" fillId="6" borderId="1" xfId="0" applyFont="1" applyFill="1" applyBorder="1" applyAlignment="1">
      <alignment horizontal="center" vertical="center"/>
    </xf>
    <xf numFmtId="3" fontId="3" fillId="6" borderId="1" xfId="0" applyNumberFormat="1" applyFont="1" applyFill="1" applyBorder="1" applyAlignment="1">
      <alignment horizontal="center" vertical="center"/>
    </xf>
    <xf numFmtId="4" fontId="3" fillId="6" borderId="1" xfId="0" applyNumberFormat="1" applyFont="1" applyFill="1" applyBorder="1" applyAlignment="1">
      <alignment horizontal="center" vertical="center"/>
    </xf>
    <xf numFmtId="1" fontId="3" fillId="6" borderId="1" xfId="0" applyNumberFormat="1" applyFont="1" applyFill="1" applyBorder="1" applyAlignment="1">
      <alignment horizontal="center" vertical="center"/>
    </xf>
    <xf numFmtId="2" fontId="3" fillId="6" borderId="1" xfId="0" applyNumberFormat="1" applyFont="1" applyFill="1" applyBorder="1" applyAlignment="1">
      <alignment horizontal="center" vertical="center"/>
    </xf>
  </cellXfs>
  <cellStyles count="2">
    <cellStyle name="Normal" xfId="0" builtinId="0"/>
    <cellStyle name="Normal 2" xfId="1" xr:uid="{3E226615-62BE-4DA1-A45B-21971AE301B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301D8-4FE6-438F-8E6C-CEA665C4DBC2}">
  <dimension ref="A1:R1207"/>
  <sheetViews>
    <sheetView tabSelected="1" zoomScale="85" zoomScaleNormal="85" workbookViewId="0">
      <pane xSplit="5" ySplit="8" topLeftCell="F9" activePane="bottomRight" state="frozen"/>
      <selection pane="topRight" activeCell="G1" sqref="G1"/>
      <selection pane="bottomLeft" activeCell="A9" sqref="A9"/>
      <selection pane="bottomRight" activeCell="A7" sqref="A7:A8"/>
    </sheetView>
  </sheetViews>
  <sheetFormatPr defaultRowHeight="14.4" x14ac:dyDescent="0.3"/>
  <cols>
    <col min="1" max="1" width="12.33203125" customWidth="1"/>
    <col min="2" max="2" width="14.6640625" customWidth="1"/>
    <col min="3" max="3" width="26.33203125" customWidth="1"/>
    <col min="4" max="5" width="15.6640625" customWidth="1"/>
    <col min="6" max="6" width="16.6640625" customWidth="1"/>
    <col min="7" max="17" width="15.6640625" customWidth="1"/>
    <col min="18" max="18" width="39.109375" customWidth="1"/>
  </cols>
  <sheetData>
    <row r="1" spans="1:18" x14ac:dyDescent="0.3">
      <c r="A1" s="2"/>
      <c r="B1" s="2"/>
      <c r="C1" s="2"/>
      <c r="D1" s="2"/>
      <c r="E1" s="2"/>
      <c r="F1" s="2"/>
      <c r="G1" s="2"/>
      <c r="H1" s="2"/>
      <c r="I1" s="2"/>
      <c r="J1" s="2"/>
      <c r="K1" s="2"/>
      <c r="L1" s="2"/>
      <c r="M1" s="2"/>
      <c r="N1" s="2"/>
      <c r="O1" s="2"/>
      <c r="P1" s="2"/>
      <c r="Q1" s="2"/>
      <c r="R1" s="2"/>
    </row>
    <row r="2" spans="1:18" ht="61.95" customHeight="1" x14ac:dyDescent="0.3">
      <c r="A2" s="3" t="s">
        <v>0</v>
      </c>
      <c r="B2" s="3"/>
      <c r="C2" s="3"/>
      <c r="D2" s="3"/>
      <c r="E2" s="3"/>
      <c r="F2" s="3"/>
      <c r="G2" s="3"/>
      <c r="H2" s="4"/>
      <c r="I2" s="5"/>
      <c r="J2" s="5"/>
      <c r="K2" s="5"/>
      <c r="L2" s="5"/>
      <c r="M2" s="5"/>
      <c r="N2" s="5"/>
      <c r="O2" s="5"/>
      <c r="P2" s="5"/>
      <c r="Q2" s="2"/>
      <c r="R2" s="2"/>
    </row>
    <row r="3" spans="1:18" x14ac:dyDescent="0.3">
      <c r="A3" s="6" t="s">
        <v>1</v>
      </c>
      <c r="B3" s="7"/>
      <c r="C3" s="5"/>
      <c r="D3" s="5"/>
      <c r="E3" s="5"/>
      <c r="F3" s="5"/>
      <c r="G3" s="5"/>
      <c r="H3" s="5"/>
      <c r="I3" s="5"/>
      <c r="J3" s="5"/>
      <c r="K3" s="5"/>
      <c r="L3" s="5"/>
      <c r="M3" s="5"/>
      <c r="N3" s="5"/>
      <c r="O3" s="5"/>
      <c r="P3" s="5"/>
      <c r="Q3" s="2"/>
      <c r="R3" s="2"/>
    </row>
    <row r="4" spans="1:18" x14ac:dyDescent="0.3">
      <c r="A4" s="37" t="s">
        <v>2</v>
      </c>
      <c r="B4" s="37"/>
      <c r="C4" s="5"/>
      <c r="D4" s="5"/>
      <c r="E4" s="5"/>
      <c r="F4" s="5"/>
      <c r="G4" s="5"/>
      <c r="H4" s="5"/>
      <c r="I4" s="5"/>
      <c r="J4" s="5"/>
      <c r="K4" s="5"/>
      <c r="L4" s="5"/>
      <c r="M4" s="5"/>
      <c r="N4" s="5"/>
      <c r="O4" s="5"/>
      <c r="P4" s="5"/>
      <c r="Q4" s="2"/>
      <c r="R4" s="2"/>
    </row>
    <row r="5" spans="1:18" x14ac:dyDescent="0.3">
      <c r="A5" s="8" t="s">
        <v>3</v>
      </c>
      <c r="B5" s="8"/>
      <c r="C5" s="9" t="s">
        <v>4</v>
      </c>
      <c r="D5" s="9"/>
      <c r="E5" s="9"/>
      <c r="F5" s="9"/>
      <c r="G5" s="9"/>
      <c r="H5" s="9"/>
      <c r="I5" s="9"/>
      <c r="J5" s="9"/>
      <c r="K5" s="9"/>
      <c r="L5" s="9"/>
      <c r="M5" s="9"/>
      <c r="N5" s="9"/>
      <c r="O5" s="9"/>
      <c r="P5" s="9"/>
      <c r="Q5" s="9"/>
      <c r="R5" s="2"/>
    </row>
    <row r="6" spans="1:18" x14ac:dyDescent="0.3">
      <c r="A6" s="2"/>
      <c r="B6" s="10"/>
      <c r="C6" s="11" t="s">
        <v>5</v>
      </c>
      <c r="D6" s="11"/>
      <c r="E6" s="11"/>
      <c r="F6" s="11"/>
      <c r="G6" s="11"/>
      <c r="H6" s="11"/>
      <c r="I6" s="11"/>
      <c r="J6" s="11"/>
      <c r="K6" s="11"/>
      <c r="L6" s="11"/>
      <c r="M6" s="11"/>
      <c r="N6" s="11"/>
      <c r="O6" s="11"/>
      <c r="P6" s="11"/>
      <c r="Q6" s="11"/>
      <c r="R6" s="2"/>
    </row>
    <row r="7" spans="1:18" x14ac:dyDescent="0.3">
      <c r="A7" s="12" t="s">
        <v>6</v>
      </c>
      <c r="B7" s="12" t="s">
        <v>7</v>
      </c>
      <c r="C7" s="12" t="s">
        <v>8</v>
      </c>
      <c r="D7" s="12" t="s">
        <v>9</v>
      </c>
      <c r="E7" s="12" t="s">
        <v>10</v>
      </c>
      <c r="F7" s="12" t="s">
        <v>11</v>
      </c>
      <c r="G7" s="12" t="s">
        <v>12</v>
      </c>
      <c r="H7" s="12" t="s">
        <v>13</v>
      </c>
      <c r="I7" s="13" t="s">
        <v>14</v>
      </c>
      <c r="J7" s="13"/>
      <c r="K7" s="13"/>
      <c r="L7" s="13" t="s">
        <v>15</v>
      </c>
      <c r="M7" s="13"/>
      <c r="N7" s="13"/>
      <c r="O7" s="13" t="s">
        <v>16</v>
      </c>
      <c r="P7" s="13"/>
      <c r="Q7" s="13"/>
      <c r="R7" s="12" t="s">
        <v>17</v>
      </c>
    </row>
    <row r="8" spans="1:18" ht="60" x14ac:dyDescent="0.3">
      <c r="A8" s="12"/>
      <c r="B8" s="12"/>
      <c r="C8" s="12"/>
      <c r="D8" s="12"/>
      <c r="E8" s="12"/>
      <c r="F8" s="12"/>
      <c r="G8" s="12"/>
      <c r="H8" s="12"/>
      <c r="I8" s="14" t="s">
        <v>18</v>
      </c>
      <c r="J8" s="14" t="s">
        <v>19</v>
      </c>
      <c r="K8" s="14" t="s">
        <v>20</v>
      </c>
      <c r="L8" s="14" t="s">
        <v>21</v>
      </c>
      <c r="M8" s="14" t="s">
        <v>22</v>
      </c>
      <c r="N8" s="15" t="s">
        <v>20</v>
      </c>
      <c r="O8" s="14" t="s">
        <v>23</v>
      </c>
      <c r="P8" s="14" t="s">
        <v>24</v>
      </c>
      <c r="Q8" s="14" t="s">
        <v>20</v>
      </c>
      <c r="R8" s="12"/>
    </row>
    <row r="9" spans="1:18" x14ac:dyDescent="0.3">
      <c r="A9" s="16" t="s">
        <v>25</v>
      </c>
      <c r="B9" s="16" t="s">
        <v>26</v>
      </c>
      <c r="C9" s="16" t="s">
        <v>27</v>
      </c>
      <c r="D9" s="16" t="s">
        <v>28</v>
      </c>
      <c r="E9" s="16" t="s">
        <v>29</v>
      </c>
      <c r="F9" s="17">
        <v>217</v>
      </c>
      <c r="G9" s="17">
        <v>5</v>
      </c>
      <c r="H9" s="18">
        <f t="shared" ref="H9:H72" si="0">F9-G9</f>
        <v>212</v>
      </c>
      <c r="I9" s="17">
        <v>399</v>
      </c>
      <c r="J9" s="19">
        <f t="shared" ref="J9:J72" si="1">I9/F9*100</f>
        <v>183.87096774193549</v>
      </c>
      <c r="K9" s="20">
        <f>J9-209</f>
        <v>-25.129032258064512</v>
      </c>
      <c r="L9" s="17">
        <v>0</v>
      </c>
      <c r="M9" s="21">
        <f t="shared" ref="M9:M72" si="2">L9/F9*100</f>
        <v>0</v>
      </c>
      <c r="N9" s="20">
        <f>M9-2</f>
        <v>-2</v>
      </c>
      <c r="O9" s="17">
        <v>113</v>
      </c>
      <c r="P9" s="21">
        <f t="shared" ref="P9:P72" si="3">O9/F9*100</f>
        <v>52.073732718894007</v>
      </c>
      <c r="Q9" s="20">
        <f>P9-30</f>
        <v>22.073732718894007</v>
      </c>
      <c r="R9" s="16"/>
    </row>
    <row r="10" spans="1:18" x14ac:dyDescent="0.3">
      <c r="A10" s="22" t="s">
        <v>25</v>
      </c>
      <c r="B10" s="22" t="s">
        <v>30</v>
      </c>
      <c r="C10" s="22" t="s">
        <v>31</v>
      </c>
      <c r="D10" s="22" t="s">
        <v>32</v>
      </c>
      <c r="E10" s="22" t="s">
        <v>33</v>
      </c>
      <c r="F10" s="23">
        <v>796</v>
      </c>
      <c r="G10" s="23">
        <v>796</v>
      </c>
      <c r="H10" s="24">
        <f t="shared" si="0"/>
        <v>0</v>
      </c>
      <c r="I10" s="23">
        <v>2081</v>
      </c>
      <c r="J10" s="25">
        <f t="shared" si="1"/>
        <v>261.4321608040201</v>
      </c>
      <c r="K10" s="26">
        <f t="shared" ref="K10:K73" si="4">J10-209</f>
        <v>52.4321608040201</v>
      </c>
      <c r="L10" s="23">
        <v>25</v>
      </c>
      <c r="M10" s="27">
        <f t="shared" si="2"/>
        <v>3.1407035175879394</v>
      </c>
      <c r="N10" s="26">
        <f t="shared" ref="N10:N73" si="5">M10-2</f>
        <v>1.1407035175879394</v>
      </c>
      <c r="O10" s="23">
        <v>23</v>
      </c>
      <c r="P10" s="27">
        <f t="shared" si="3"/>
        <v>2.8894472361809047</v>
      </c>
      <c r="Q10" s="26">
        <f t="shared" ref="Q10:Q73" si="6">P10-30</f>
        <v>-27.110552763819094</v>
      </c>
      <c r="R10" s="22"/>
    </row>
    <row r="11" spans="1:18" x14ac:dyDescent="0.3">
      <c r="A11" s="16" t="s">
        <v>25</v>
      </c>
      <c r="B11" s="16" t="s">
        <v>34</v>
      </c>
      <c r="C11" s="16" t="s">
        <v>35</v>
      </c>
      <c r="D11" s="16" t="s">
        <v>36</v>
      </c>
      <c r="E11" s="16" t="s">
        <v>37</v>
      </c>
      <c r="F11" s="17">
        <v>1338</v>
      </c>
      <c r="G11" s="17">
        <v>135</v>
      </c>
      <c r="H11" s="18">
        <f t="shared" si="0"/>
        <v>1203</v>
      </c>
      <c r="I11" s="17">
        <v>2776</v>
      </c>
      <c r="J11" s="19">
        <f t="shared" si="1"/>
        <v>207.47384155455904</v>
      </c>
      <c r="K11" s="20">
        <f t="shared" si="4"/>
        <v>-1.5261584454409558</v>
      </c>
      <c r="L11" s="17">
        <v>20</v>
      </c>
      <c r="M11" s="21">
        <f t="shared" si="2"/>
        <v>1.4947683109118086</v>
      </c>
      <c r="N11" s="20">
        <f t="shared" si="5"/>
        <v>-0.50523168908819138</v>
      </c>
      <c r="O11" s="17">
        <v>0</v>
      </c>
      <c r="P11" s="21">
        <f t="shared" si="3"/>
        <v>0</v>
      </c>
      <c r="Q11" s="20">
        <f t="shared" si="6"/>
        <v>-30</v>
      </c>
      <c r="R11" s="16"/>
    </row>
    <row r="12" spans="1:18" x14ac:dyDescent="0.3">
      <c r="A12" s="16" t="s">
        <v>25</v>
      </c>
      <c r="B12" s="16" t="s">
        <v>38</v>
      </c>
      <c r="C12" s="16" t="s">
        <v>39</v>
      </c>
      <c r="D12" s="16" t="s">
        <v>40</v>
      </c>
      <c r="E12" s="16" t="s">
        <v>41</v>
      </c>
      <c r="F12" s="17">
        <v>1789</v>
      </c>
      <c r="G12" s="17">
        <v>208</v>
      </c>
      <c r="H12" s="18">
        <f t="shared" si="0"/>
        <v>1581</v>
      </c>
      <c r="I12" s="17">
        <v>2469</v>
      </c>
      <c r="J12" s="19">
        <f t="shared" si="1"/>
        <v>138.01006148686417</v>
      </c>
      <c r="K12" s="20">
        <f t="shared" si="4"/>
        <v>-70.989938513135826</v>
      </c>
      <c r="L12" s="17">
        <v>67</v>
      </c>
      <c r="M12" s="21">
        <f t="shared" si="2"/>
        <v>3.7451089994410283</v>
      </c>
      <c r="N12" s="20">
        <f t="shared" si="5"/>
        <v>1.7451089994410283</v>
      </c>
      <c r="O12" s="17">
        <v>1240</v>
      </c>
      <c r="P12" s="21">
        <f t="shared" si="3"/>
        <v>69.312465064281724</v>
      </c>
      <c r="Q12" s="20">
        <f t="shared" si="6"/>
        <v>39.312465064281724</v>
      </c>
      <c r="R12" s="16"/>
    </row>
    <row r="13" spans="1:18" x14ac:dyDescent="0.3">
      <c r="A13" s="16" t="s">
        <v>25</v>
      </c>
      <c r="B13" s="16" t="s">
        <v>42</v>
      </c>
      <c r="C13" s="16" t="s">
        <v>43</v>
      </c>
      <c r="D13" s="16" t="s">
        <v>44</v>
      </c>
      <c r="E13" s="16" t="s">
        <v>45</v>
      </c>
      <c r="F13" s="17">
        <v>417</v>
      </c>
      <c r="G13" s="17">
        <v>1</v>
      </c>
      <c r="H13" s="18">
        <f t="shared" si="0"/>
        <v>416</v>
      </c>
      <c r="I13" s="17">
        <v>556</v>
      </c>
      <c r="J13" s="19">
        <f t="shared" si="1"/>
        <v>133.33333333333331</v>
      </c>
      <c r="K13" s="20">
        <f t="shared" si="4"/>
        <v>-75.666666666666686</v>
      </c>
      <c r="L13" s="17">
        <v>13</v>
      </c>
      <c r="M13" s="21">
        <f t="shared" si="2"/>
        <v>3.1175059952038371</v>
      </c>
      <c r="N13" s="20">
        <f t="shared" si="5"/>
        <v>1.1175059952038371</v>
      </c>
      <c r="O13" s="17">
        <v>31</v>
      </c>
      <c r="P13" s="21">
        <f t="shared" si="3"/>
        <v>7.434052757793765</v>
      </c>
      <c r="Q13" s="20">
        <f t="shared" si="6"/>
        <v>-22.565947242206235</v>
      </c>
      <c r="R13" s="16"/>
    </row>
    <row r="14" spans="1:18" x14ac:dyDescent="0.3">
      <c r="A14" s="16" t="s">
        <v>25</v>
      </c>
      <c r="B14" s="16" t="s">
        <v>46</v>
      </c>
      <c r="C14" s="16" t="s">
        <v>47</v>
      </c>
      <c r="D14" s="16" t="s">
        <v>48</v>
      </c>
      <c r="E14" s="16" t="s">
        <v>49</v>
      </c>
      <c r="F14" s="17">
        <v>466</v>
      </c>
      <c r="G14" s="17">
        <v>66</v>
      </c>
      <c r="H14" s="18">
        <f t="shared" si="0"/>
        <v>400</v>
      </c>
      <c r="I14" s="17">
        <v>1439</v>
      </c>
      <c r="J14" s="19">
        <f t="shared" si="1"/>
        <v>308.79828326180257</v>
      </c>
      <c r="K14" s="20">
        <f t="shared" si="4"/>
        <v>99.798283261802567</v>
      </c>
      <c r="L14" s="17">
        <v>17</v>
      </c>
      <c r="M14" s="21">
        <f t="shared" si="2"/>
        <v>3.648068669527897</v>
      </c>
      <c r="N14" s="20">
        <f t="shared" si="5"/>
        <v>1.648068669527897</v>
      </c>
      <c r="O14" s="17">
        <v>128</v>
      </c>
      <c r="P14" s="21">
        <f t="shared" si="3"/>
        <v>27.467811158798284</v>
      </c>
      <c r="Q14" s="20">
        <f t="shared" si="6"/>
        <v>-2.5321888412017159</v>
      </c>
      <c r="R14" s="16"/>
    </row>
    <row r="15" spans="1:18" x14ac:dyDescent="0.3">
      <c r="A15" s="16" t="s">
        <v>25</v>
      </c>
      <c r="B15" s="16" t="s">
        <v>50</v>
      </c>
      <c r="C15" s="16" t="s">
        <v>51</v>
      </c>
      <c r="D15" s="16" t="s">
        <v>52</v>
      </c>
      <c r="E15" s="16" t="s">
        <v>53</v>
      </c>
      <c r="F15" s="17">
        <v>1269</v>
      </c>
      <c r="G15" s="17">
        <v>135</v>
      </c>
      <c r="H15" s="18">
        <f t="shared" si="0"/>
        <v>1134</v>
      </c>
      <c r="I15" s="17">
        <v>3017</v>
      </c>
      <c r="J15" s="19">
        <f t="shared" si="1"/>
        <v>237.74625689519308</v>
      </c>
      <c r="K15" s="20">
        <f t="shared" si="4"/>
        <v>28.746256895193085</v>
      </c>
      <c r="L15" s="17">
        <v>94</v>
      </c>
      <c r="M15" s="21">
        <f t="shared" si="2"/>
        <v>7.4074074074074066</v>
      </c>
      <c r="N15" s="20">
        <f t="shared" si="5"/>
        <v>5.4074074074074066</v>
      </c>
      <c r="O15" s="17">
        <v>23</v>
      </c>
      <c r="P15" s="21">
        <f t="shared" si="3"/>
        <v>1.8124507486209613</v>
      </c>
      <c r="Q15" s="20">
        <f t="shared" si="6"/>
        <v>-28.187549251379039</v>
      </c>
      <c r="R15" s="16"/>
    </row>
    <row r="16" spans="1:18" x14ac:dyDescent="0.3">
      <c r="A16" s="16" t="s">
        <v>25</v>
      </c>
      <c r="B16" s="16" t="s">
        <v>54</v>
      </c>
      <c r="C16" s="16" t="s">
        <v>55</v>
      </c>
      <c r="D16" s="16" t="s">
        <v>56</v>
      </c>
      <c r="E16" s="16" t="s">
        <v>57</v>
      </c>
      <c r="F16" s="17">
        <v>1618</v>
      </c>
      <c r="G16" s="17">
        <v>27</v>
      </c>
      <c r="H16" s="18">
        <f t="shared" si="0"/>
        <v>1591</v>
      </c>
      <c r="I16" s="17">
        <v>2185</v>
      </c>
      <c r="J16" s="19">
        <f t="shared" si="1"/>
        <v>135.04326328800988</v>
      </c>
      <c r="K16" s="20">
        <f t="shared" si="4"/>
        <v>-73.956736711990118</v>
      </c>
      <c r="L16" s="17">
        <v>0</v>
      </c>
      <c r="M16" s="21">
        <f t="shared" si="2"/>
        <v>0</v>
      </c>
      <c r="N16" s="20">
        <f t="shared" si="5"/>
        <v>-2</v>
      </c>
      <c r="O16" s="17">
        <v>75</v>
      </c>
      <c r="P16" s="21">
        <f t="shared" si="3"/>
        <v>4.6353522867737942</v>
      </c>
      <c r="Q16" s="20">
        <f t="shared" si="6"/>
        <v>-25.364647713226205</v>
      </c>
      <c r="R16" s="16"/>
    </row>
    <row r="17" spans="1:18" x14ac:dyDescent="0.3">
      <c r="A17" s="16" t="s">
        <v>25</v>
      </c>
      <c r="B17" s="16" t="s">
        <v>58</v>
      </c>
      <c r="C17" s="16" t="s">
        <v>59</v>
      </c>
      <c r="D17" s="16" t="s">
        <v>60</v>
      </c>
      <c r="E17" s="16" t="s">
        <v>61</v>
      </c>
      <c r="F17" s="17">
        <v>2032</v>
      </c>
      <c r="G17" s="17">
        <v>495</v>
      </c>
      <c r="H17" s="18">
        <f t="shared" si="0"/>
        <v>1537</v>
      </c>
      <c r="I17" s="17">
        <v>1867</v>
      </c>
      <c r="J17" s="19">
        <f t="shared" si="1"/>
        <v>91.879921259842519</v>
      </c>
      <c r="K17" s="20">
        <f t="shared" si="4"/>
        <v>-117.12007874015748</v>
      </c>
      <c r="L17" s="17">
        <v>16</v>
      </c>
      <c r="M17" s="21">
        <f t="shared" si="2"/>
        <v>0.78740157480314954</v>
      </c>
      <c r="N17" s="20">
        <f t="shared" si="5"/>
        <v>-1.2125984251968505</v>
      </c>
      <c r="O17" s="17">
        <v>10</v>
      </c>
      <c r="P17" s="21">
        <f t="shared" si="3"/>
        <v>0.49212598425196852</v>
      </c>
      <c r="Q17" s="20">
        <f t="shared" si="6"/>
        <v>-29.50787401574803</v>
      </c>
      <c r="R17" s="16"/>
    </row>
    <row r="18" spans="1:18" x14ac:dyDescent="0.3">
      <c r="A18" s="16" t="s">
        <v>25</v>
      </c>
      <c r="B18" s="16" t="s">
        <v>62</v>
      </c>
      <c r="C18" s="16" t="s">
        <v>63</v>
      </c>
      <c r="D18" s="16" t="s">
        <v>60</v>
      </c>
      <c r="E18" s="16" t="s">
        <v>64</v>
      </c>
      <c r="F18" s="17">
        <v>1802</v>
      </c>
      <c r="G18" s="17">
        <v>782</v>
      </c>
      <c r="H18" s="18">
        <f t="shared" si="0"/>
        <v>1020</v>
      </c>
      <c r="I18" s="17">
        <v>4380</v>
      </c>
      <c r="J18" s="19">
        <f t="shared" si="1"/>
        <v>243.06326304106548</v>
      </c>
      <c r="K18" s="20">
        <f t="shared" si="4"/>
        <v>34.063263041065483</v>
      </c>
      <c r="L18" s="17">
        <v>10</v>
      </c>
      <c r="M18" s="21">
        <f t="shared" si="2"/>
        <v>0.55493895671476134</v>
      </c>
      <c r="N18" s="20">
        <f t="shared" si="5"/>
        <v>-1.4450610432852387</v>
      </c>
      <c r="O18" s="17">
        <v>0</v>
      </c>
      <c r="P18" s="21">
        <f t="shared" si="3"/>
        <v>0</v>
      </c>
      <c r="Q18" s="20">
        <f t="shared" si="6"/>
        <v>-30</v>
      </c>
      <c r="R18" s="16"/>
    </row>
    <row r="19" spans="1:18" x14ac:dyDescent="0.3">
      <c r="A19" s="16" t="s">
        <v>25</v>
      </c>
      <c r="B19" s="16" t="s">
        <v>65</v>
      </c>
      <c r="C19" s="16" t="s">
        <v>66</v>
      </c>
      <c r="D19" s="16" t="s">
        <v>67</v>
      </c>
      <c r="E19" s="16" t="s">
        <v>68</v>
      </c>
      <c r="F19" s="17">
        <v>1370</v>
      </c>
      <c r="G19" s="17">
        <v>158</v>
      </c>
      <c r="H19" s="18">
        <f t="shared" si="0"/>
        <v>1212</v>
      </c>
      <c r="I19" s="17">
        <v>3521</v>
      </c>
      <c r="J19" s="19">
        <f t="shared" si="1"/>
        <v>257.00729927007296</v>
      </c>
      <c r="K19" s="20">
        <f t="shared" si="4"/>
        <v>48.007299270072963</v>
      </c>
      <c r="L19" s="17">
        <v>61</v>
      </c>
      <c r="M19" s="21">
        <f t="shared" si="2"/>
        <v>4.452554744525548</v>
      </c>
      <c r="N19" s="20">
        <f t="shared" si="5"/>
        <v>2.452554744525548</v>
      </c>
      <c r="O19" s="17">
        <v>1845</v>
      </c>
      <c r="P19" s="21">
        <f t="shared" si="3"/>
        <v>134.67153284671534</v>
      </c>
      <c r="Q19" s="20">
        <f t="shared" si="6"/>
        <v>104.67153284671534</v>
      </c>
      <c r="R19" s="16"/>
    </row>
    <row r="20" spans="1:18" x14ac:dyDescent="0.3">
      <c r="A20" s="16" t="s">
        <v>25</v>
      </c>
      <c r="B20" s="16" t="s">
        <v>69</v>
      </c>
      <c r="C20" s="16" t="s">
        <v>70</v>
      </c>
      <c r="D20" s="16" t="s">
        <v>71</v>
      </c>
      <c r="E20" s="16" t="s">
        <v>72</v>
      </c>
      <c r="F20" s="17">
        <v>1360</v>
      </c>
      <c r="G20" s="17">
        <v>253</v>
      </c>
      <c r="H20" s="18">
        <f t="shared" si="0"/>
        <v>1107</v>
      </c>
      <c r="I20" s="17">
        <v>2107</v>
      </c>
      <c r="J20" s="19">
        <f t="shared" si="1"/>
        <v>154.9264705882353</v>
      </c>
      <c r="K20" s="20">
        <f t="shared" si="4"/>
        <v>-54.073529411764696</v>
      </c>
      <c r="L20" s="17">
        <v>15</v>
      </c>
      <c r="M20" s="21">
        <f t="shared" si="2"/>
        <v>1.1029411764705883</v>
      </c>
      <c r="N20" s="20">
        <f t="shared" si="5"/>
        <v>-0.89705882352941169</v>
      </c>
      <c r="O20" s="17">
        <v>245</v>
      </c>
      <c r="P20" s="21">
        <f t="shared" si="3"/>
        <v>18.014705882352942</v>
      </c>
      <c r="Q20" s="20">
        <f t="shared" si="6"/>
        <v>-11.985294117647058</v>
      </c>
      <c r="R20" s="16"/>
    </row>
    <row r="21" spans="1:18" x14ac:dyDescent="0.3">
      <c r="A21" s="16" t="s">
        <v>25</v>
      </c>
      <c r="B21" s="16" t="s">
        <v>73</v>
      </c>
      <c r="C21" s="16" t="s">
        <v>74</v>
      </c>
      <c r="D21" s="16" t="s">
        <v>75</v>
      </c>
      <c r="E21" s="16" t="s">
        <v>76</v>
      </c>
      <c r="F21" s="17">
        <v>3041</v>
      </c>
      <c r="G21" s="17">
        <v>731</v>
      </c>
      <c r="H21" s="18">
        <f t="shared" si="0"/>
        <v>2310</v>
      </c>
      <c r="I21" s="17">
        <v>5012</v>
      </c>
      <c r="J21" s="19">
        <f t="shared" si="1"/>
        <v>164.81420585333774</v>
      </c>
      <c r="K21" s="20">
        <f t="shared" si="4"/>
        <v>-44.185794146662261</v>
      </c>
      <c r="L21" s="17">
        <v>603</v>
      </c>
      <c r="M21" s="21">
        <f t="shared" si="2"/>
        <v>19.829003617231177</v>
      </c>
      <c r="N21" s="20">
        <f t="shared" si="5"/>
        <v>17.829003617231177</v>
      </c>
      <c r="O21" s="17">
        <v>1336</v>
      </c>
      <c r="P21" s="21">
        <f t="shared" si="3"/>
        <v>43.932916803683</v>
      </c>
      <c r="Q21" s="20">
        <f t="shared" si="6"/>
        <v>13.932916803683</v>
      </c>
      <c r="R21" s="16"/>
    </row>
    <row r="22" spans="1:18" x14ac:dyDescent="0.3">
      <c r="A22" s="16" t="s">
        <v>25</v>
      </c>
      <c r="B22" s="16" t="s">
        <v>77</v>
      </c>
      <c r="C22" s="16" t="s">
        <v>78</v>
      </c>
      <c r="D22" s="16" t="s">
        <v>79</v>
      </c>
      <c r="E22" s="16" t="s">
        <v>80</v>
      </c>
      <c r="F22" s="17">
        <v>1606</v>
      </c>
      <c r="G22" s="17">
        <v>309</v>
      </c>
      <c r="H22" s="18">
        <f t="shared" si="0"/>
        <v>1297</v>
      </c>
      <c r="I22" s="17">
        <v>3106</v>
      </c>
      <c r="J22" s="19">
        <f t="shared" si="1"/>
        <v>193.3997509339975</v>
      </c>
      <c r="K22" s="20">
        <f t="shared" si="4"/>
        <v>-15.600249066002505</v>
      </c>
      <c r="L22" s="17">
        <v>9</v>
      </c>
      <c r="M22" s="21">
        <f t="shared" si="2"/>
        <v>0.56039850560398508</v>
      </c>
      <c r="N22" s="20">
        <f t="shared" si="5"/>
        <v>-1.4396014943960149</v>
      </c>
      <c r="O22" s="17">
        <v>994</v>
      </c>
      <c r="P22" s="21">
        <f t="shared" si="3"/>
        <v>61.892901618929017</v>
      </c>
      <c r="Q22" s="20">
        <f t="shared" si="6"/>
        <v>31.892901618929017</v>
      </c>
      <c r="R22" s="16"/>
    </row>
    <row r="23" spans="1:18" x14ac:dyDescent="0.3">
      <c r="A23" s="16" t="s">
        <v>25</v>
      </c>
      <c r="B23" s="16" t="s">
        <v>81</v>
      </c>
      <c r="C23" s="16" t="s">
        <v>82</v>
      </c>
      <c r="D23" s="16" t="s">
        <v>83</v>
      </c>
      <c r="E23" s="16" t="s">
        <v>84</v>
      </c>
      <c r="F23" s="17">
        <v>884</v>
      </c>
      <c r="G23" s="17">
        <v>89</v>
      </c>
      <c r="H23" s="18">
        <f t="shared" si="0"/>
        <v>795</v>
      </c>
      <c r="I23" s="17">
        <v>663</v>
      </c>
      <c r="J23" s="19">
        <f t="shared" si="1"/>
        <v>75</v>
      </c>
      <c r="K23" s="20">
        <f t="shared" si="4"/>
        <v>-134</v>
      </c>
      <c r="L23" s="17">
        <v>119</v>
      </c>
      <c r="M23" s="21">
        <f t="shared" si="2"/>
        <v>13.461538461538462</v>
      </c>
      <c r="N23" s="20">
        <f t="shared" si="5"/>
        <v>11.461538461538462</v>
      </c>
      <c r="O23" s="17">
        <v>1190</v>
      </c>
      <c r="P23" s="21">
        <f t="shared" si="3"/>
        <v>134.61538461538461</v>
      </c>
      <c r="Q23" s="20">
        <f t="shared" si="6"/>
        <v>104.61538461538461</v>
      </c>
      <c r="R23" s="16"/>
    </row>
    <row r="24" spans="1:18" x14ac:dyDescent="0.3">
      <c r="A24" s="16" t="s">
        <v>25</v>
      </c>
      <c r="B24" s="16" t="s">
        <v>85</v>
      </c>
      <c r="C24" s="16" t="s">
        <v>86</v>
      </c>
      <c r="D24" s="16" t="s">
        <v>87</v>
      </c>
      <c r="E24" s="16" t="s">
        <v>88</v>
      </c>
      <c r="F24" s="17">
        <v>2442</v>
      </c>
      <c r="G24" s="17">
        <v>116</v>
      </c>
      <c r="H24" s="18">
        <f t="shared" si="0"/>
        <v>2326</v>
      </c>
      <c r="I24" s="17">
        <v>2569</v>
      </c>
      <c r="J24" s="19">
        <f t="shared" si="1"/>
        <v>105.20065520065521</v>
      </c>
      <c r="K24" s="20">
        <f t="shared" si="4"/>
        <v>-103.79934479934479</v>
      </c>
      <c r="L24" s="17">
        <v>20</v>
      </c>
      <c r="M24" s="21">
        <f t="shared" si="2"/>
        <v>0.819000819000819</v>
      </c>
      <c r="N24" s="20">
        <f t="shared" si="5"/>
        <v>-1.1809991809991809</v>
      </c>
      <c r="O24" s="17">
        <v>2703</v>
      </c>
      <c r="P24" s="21">
        <f t="shared" si="3"/>
        <v>110.6879606879607</v>
      </c>
      <c r="Q24" s="20">
        <f t="shared" si="6"/>
        <v>80.687960687960697</v>
      </c>
      <c r="R24" s="16"/>
    </row>
    <row r="25" spans="1:18" x14ac:dyDescent="0.3">
      <c r="A25" s="16" t="s">
        <v>25</v>
      </c>
      <c r="B25" s="16" t="s">
        <v>89</v>
      </c>
      <c r="C25" s="16" t="s">
        <v>90</v>
      </c>
      <c r="D25" s="16" t="s">
        <v>91</v>
      </c>
      <c r="E25" s="16" t="s">
        <v>92</v>
      </c>
      <c r="F25" s="17">
        <v>997</v>
      </c>
      <c r="G25" s="17">
        <v>90</v>
      </c>
      <c r="H25" s="18">
        <f t="shared" si="0"/>
        <v>907</v>
      </c>
      <c r="I25" s="17">
        <v>1252</v>
      </c>
      <c r="J25" s="19">
        <f t="shared" si="1"/>
        <v>125.57673019057172</v>
      </c>
      <c r="K25" s="20">
        <f t="shared" si="4"/>
        <v>-83.423269809428277</v>
      </c>
      <c r="L25" s="17">
        <v>110</v>
      </c>
      <c r="M25" s="21">
        <f t="shared" si="2"/>
        <v>11.033099297893681</v>
      </c>
      <c r="N25" s="20">
        <f t="shared" si="5"/>
        <v>9.0330992978936813</v>
      </c>
      <c r="O25" s="17">
        <v>0</v>
      </c>
      <c r="P25" s="21">
        <f t="shared" si="3"/>
        <v>0</v>
      </c>
      <c r="Q25" s="20">
        <f t="shared" si="6"/>
        <v>-30</v>
      </c>
      <c r="R25" s="16"/>
    </row>
    <row r="26" spans="1:18" x14ac:dyDescent="0.3">
      <c r="A26" s="16" t="s">
        <v>25</v>
      </c>
      <c r="B26" s="16" t="s">
        <v>93</v>
      </c>
      <c r="C26" s="16" t="s">
        <v>94</v>
      </c>
      <c r="D26" s="16" t="s">
        <v>95</v>
      </c>
      <c r="E26" s="16" t="s">
        <v>96</v>
      </c>
      <c r="F26" s="17">
        <v>1551</v>
      </c>
      <c r="G26" s="17">
        <v>35</v>
      </c>
      <c r="H26" s="18">
        <f t="shared" si="0"/>
        <v>1516</v>
      </c>
      <c r="I26" s="17">
        <v>2228</v>
      </c>
      <c r="J26" s="19">
        <f t="shared" si="1"/>
        <v>143.64925854287554</v>
      </c>
      <c r="K26" s="20">
        <f t="shared" si="4"/>
        <v>-65.350741457124457</v>
      </c>
      <c r="L26" s="17">
        <v>5</v>
      </c>
      <c r="M26" s="21">
        <f t="shared" si="2"/>
        <v>0.32237266279819471</v>
      </c>
      <c r="N26" s="20">
        <f t="shared" si="5"/>
        <v>-1.6776273372018053</v>
      </c>
      <c r="O26" s="17">
        <v>236</v>
      </c>
      <c r="P26" s="21">
        <f t="shared" si="3"/>
        <v>15.21598968407479</v>
      </c>
      <c r="Q26" s="20">
        <f t="shared" si="6"/>
        <v>-14.78401031592521</v>
      </c>
      <c r="R26" s="16"/>
    </row>
    <row r="27" spans="1:18" x14ac:dyDescent="0.3">
      <c r="A27" s="16" t="s">
        <v>25</v>
      </c>
      <c r="B27" s="16" t="s">
        <v>97</v>
      </c>
      <c r="C27" s="16" t="s">
        <v>98</v>
      </c>
      <c r="D27" s="16" t="s">
        <v>99</v>
      </c>
      <c r="E27" s="16" t="s">
        <v>100</v>
      </c>
      <c r="F27" s="17">
        <v>2517</v>
      </c>
      <c r="G27" s="17">
        <v>470</v>
      </c>
      <c r="H27" s="18">
        <f t="shared" si="0"/>
        <v>2047</v>
      </c>
      <c r="I27" s="17">
        <v>6552</v>
      </c>
      <c r="J27" s="19">
        <f t="shared" si="1"/>
        <v>260.30989272943981</v>
      </c>
      <c r="K27" s="20">
        <f t="shared" si="4"/>
        <v>51.30989272943981</v>
      </c>
      <c r="L27" s="17">
        <v>327</v>
      </c>
      <c r="M27" s="21">
        <f t="shared" si="2"/>
        <v>12.991656734207391</v>
      </c>
      <c r="N27" s="20">
        <f t="shared" si="5"/>
        <v>10.991656734207391</v>
      </c>
      <c r="O27" s="17">
        <v>0</v>
      </c>
      <c r="P27" s="21">
        <f t="shared" si="3"/>
        <v>0</v>
      </c>
      <c r="Q27" s="20">
        <f t="shared" si="6"/>
        <v>-30</v>
      </c>
      <c r="R27" s="16"/>
    </row>
    <row r="28" spans="1:18" x14ac:dyDescent="0.3">
      <c r="A28" s="16" t="s">
        <v>25</v>
      </c>
      <c r="B28" s="16" t="s">
        <v>101</v>
      </c>
      <c r="C28" s="16" t="s">
        <v>102</v>
      </c>
      <c r="D28" s="16" t="s">
        <v>103</v>
      </c>
      <c r="E28" s="16" t="s">
        <v>104</v>
      </c>
      <c r="F28" s="17">
        <v>2262</v>
      </c>
      <c r="G28" s="17">
        <v>165</v>
      </c>
      <c r="H28" s="18">
        <f t="shared" si="0"/>
        <v>2097</v>
      </c>
      <c r="I28" s="17">
        <v>2602</v>
      </c>
      <c r="J28" s="19">
        <f t="shared" si="1"/>
        <v>115.03094606542884</v>
      </c>
      <c r="K28" s="20">
        <f t="shared" si="4"/>
        <v>-93.969053934571164</v>
      </c>
      <c r="L28" s="17">
        <v>9</v>
      </c>
      <c r="M28" s="21">
        <f t="shared" si="2"/>
        <v>0.39787798408488062</v>
      </c>
      <c r="N28" s="20">
        <f t="shared" si="5"/>
        <v>-1.6021220159151195</v>
      </c>
      <c r="O28" s="17">
        <v>21</v>
      </c>
      <c r="P28" s="21">
        <f t="shared" si="3"/>
        <v>0.92838196286472141</v>
      </c>
      <c r="Q28" s="20">
        <f t="shared" si="6"/>
        <v>-29.071618037135277</v>
      </c>
      <c r="R28" s="16"/>
    </row>
    <row r="29" spans="1:18" x14ac:dyDescent="0.3">
      <c r="A29" s="16" t="s">
        <v>25</v>
      </c>
      <c r="B29" s="16" t="s">
        <v>105</v>
      </c>
      <c r="C29" s="16" t="s">
        <v>106</v>
      </c>
      <c r="D29" s="16" t="s">
        <v>107</v>
      </c>
      <c r="E29" s="16" t="s">
        <v>108</v>
      </c>
      <c r="F29" s="17">
        <v>993</v>
      </c>
      <c r="G29" s="17">
        <v>125</v>
      </c>
      <c r="H29" s="18">
        <f t="shared" si="0"/>
        <v>868</v>
      </c>
      <c r="I29" s="17">
        <v>1521</v>
      </c>
      <c r="J29" s="19">
        <f t="shared" si="1"/>
        <v>153.17220543806647</v>
      </c>
      <c r="K29" s="20">
        <f t="shared" si="4"/>
        <v>-55.82779456193353</v>
      </c>
      <c r="L29" s="17">
        <v>5</v>
      </c>
      <c r="M29" s="21">
        <f t="shared" si="2"/>
        <v>0.50352467270896273</v>
      </c>
      <c r="N29" s="20">
        <f t="shared" si="5"/>
        <v>-1.4964753272910372</v>
      </c>
      <c r="O29" s="17">
        <v>1043</v>
      </c>
      <c r="P29" s="21">
        <f t="shared" si="3"/>
        <v>105.03524672708964</v>
      </c>
      <c r="Q29" s="20">
        <f t="shared" si="6"/>
        <v>75.035246727089643</v>
      </c>
      <c r="R29" s="16"/>
    </row>
    <row r="30" spans="1:18" x14ac:dyDescent="0.3">
      <c r="A30" s="16" t="s">
        <v>25</v>
      </c>
      <c r="B30" s="16" t="s">
        <v>109</v>
      </c>
      <c r="C30" s="16" t="s">
        <v>110</v>
      </c>
      <c r="D30" s="16" t="s">
        <v>79</v>
      </c>
      <c r="E30" s="16" t="s">
        <v>111</v>
      </c>
      <c r="F30" s="17">
        <v>1808</v>
      </c>
      <c r="G30" s="17">
        <v>300</v>
      </c>
      <c r="H30" s="18">
        <f t="shared" si="0"/>
        <v>1508</v>
      </c>
      <c r="I30" s="17">
        <v>2043</v>
      </c>
      <c r="J30" s="19">
        <f t="shared" si="1"/>
        <v>112.99778761061947</v>
      </c>
      <c r="K30" s="20">
        <f t="shared" si="4"/>
        <v>-96.002212389380531</v>
      </c>
      <c r="L30" s="17">
        <v>16</v>
      </c>
      <c r="M30" s="21">
        <f t="shared" si="2"/>
        <v>0.88495575221238942</v>
      </c>
      <c r="N30" s="20">
        <f t="shared" si="5"/>
        <v>-1.1150442477876106</v>
      </c>
      <c r="O30" s="17">
        <v>682</v>
      </c>
      <c r="P30" s="21">
        <f t="shared" si="3"/>
        <v>37.721238938053098</v>
      </c>
      <c r="Q30" s="20">
        <f t="shared" si="6"/>
        <v>7.7212389380530979</v>
      </c>
      <c r="R30" s="16"/>
    </row>
    <row r="31" spans="1:18" x14ac:dyDescent="0.3">
      <c r="A31" s="16" t="s">
        <v>25</v>
      </c>
      <c r="B31" s="16" t="s">
        <v>112</v>
      </c>
      <c r="C31" s="16" t="s">
        <v>113</v>
      </c>
      <c r="D31" s="16" t="s">
        <v>114</v>
      </c>
      <c r="E31" s="16" t="s">
        <v>115</v>
      </c>
      <c r="F31" s="17">
        <v>1747</v>
      </c>
      <c r="G31" s="17">
        <v>364</v>
      </c>
      <c r="H31" s="18">
        <f t="shared" si="0"/>
        <v>1383</v>
      </c>
      <c r="I31" s="17">
        <v>1161</v>
      </c>
      <c r="J31" s="19">
        <f t="shared" si="1"/>
        <v>66.456783056668584</v>
      </c>
      <c r="K31" s="20">
        <f t="shared" si="4"/>
        <v>-142.5432169433314</v>
      </c>
      <c r="L31" s="17">
        <v>14</v>
      </c>
      <c r="M31" s="21">
        <f t="shared" si="2"/>
        <v>0.80137378362907852</v>
      </c>
      <c r="N31" s="20">
        <f t="shared" si="5"/>
        <v>-1.1986262163709216</v>
      </c>
      <c r="O31" s="17">
        <v>63</v>
      </c>
      <c r="P31" s="21">
        <f t="shared" si="3"/>
        <v>3.6061820263308531</v>
      </c>
      <c r="Q31" s="20">
        <f t="shared" si="6"/>
        <v>-26.393817973669147</v>
      </c>
      <c r="R31" s="16"/>
    </row>
    <row r="32" spans="1:18" x14ac:dyDescent="0.3">
      <c r="A32" s="16" t="s">
        <v>25</v>
      </c>
      <c r="B32" s="16" t="s">
        <v>116</v>
      </c>
      <c r="C32" s="16" t="s">
        <v>117</v>
      </c>
      <c r="D32" s="16" t="s">
        <v>118</v>
      </c>
      <c r="E32" s="16" t="s">
        <v>119</v>
      </c>
      <c r="F32" s="17">
        <v>1308</v>
      </c>
      <c r="G32" s="17">
        <v>259</v>
      </c>
      <c r="H32" s="18">
        <f t="shared" si="0"/>
        <v>1049</v>
      </c>
      <c r="I32" s="17">
        <v>1772</v>
      </c>
      <c r="J32" s="19">
        <f t="shared" si="1"/>
        <v>135.47400611620793</v>
      </c>
      <c r="K32" s="20">
        <f t="shared" si="4"/>
        <v>-73.525993883792069</v>
      </c>
      <c r="L32" s="17">
        <v>53</v>
      </c>
      <c r="M32" s="21">
        <f t="shared" si="2"/>
        <v>4.0519877675840981</v>
      </c>
      <c r="N32" s="20">
        <f t="shared" si="5"/>
        <v>2.0519877675840981</v>
      </c>
      <c r="O32" s="17">
        <v>424</v>
      </c>
      <c r="P32" s="21">
        <f t="shared" si="3"/>
        <v>32.415902140672785</v>
      </c>
      <c r="Q32" s="20">
        <f t="shared" si="6"/>
        <v>2.4159021406727845</v>
      </c>
      <c r="R32" s="16"/>
    </row>
    <row r="33" spans="1:18" x14ac:dyDescent="0.3">
      <c r="A33" s="16" t="s">
        <v>25</v>
      </c>
      <c r="B33" s="16" t="s">
        <v>120</v>
      </c>
      <c r="C33" s="16" t="s">
        <v>121</v>
      </c>
      <c r="D33" s="16" t="s">
        <v>122</v>
      </c>
      <c r="E33" s="16" t="s">
        <v>123</v>
      </c>
      <c r="F33" s="17">
        <v>1844</v>
      </c>
      <c r="G33" s="17">
        <v>445</v>
      </c>
      <c r="H33" s="18">
        <f t="shared" si="0"/>
        <v>1399</v>
      </c>
      <c r="I33" s="17">
        <v>2590</v>
      </c>
      <c r="J33" s="19">
        <f t="shared" si="1"/>
        <v>140.45553145336225</v>
      </c>
      <c r="K33" s="20">
        <f t="shared" si="4"/>
        <v>-68.544468546637745</v>
      </c>
      <c r="L33" s="17">
        <v>19</v>
      </c>
      <c r="M33" s="21">
        <f t="shared" si="2"/>
        <v>1.0303687635574839</v>
      </c>
      <c r="N33" s="20">
        <f t="shared" si="5"/>
        <v>-0.96963123644251614</v>
      </c>
      <c r="O33" s="17">
        <v>1027</v>
      </c>
      <c r="P33" s="21">
        <f t="shared" si="3"/>
        <v>55.694143167028201</v>
      </c>
      <c r="Q33" s="20">
        <f t="shared" si="6"/>
        <v>25.694143167028201</v>
      </c>
      <c r="R33" s="16"/>
    </row>
    <row r="34" spans="1:18" x14ac:dyDescent="0.3">
      <c r="A34" s="16" t="s">
        <v>25</v>
      </c>
      <c r="B34" s="16" t="s">
        <v>124</v>
      </c>
      <c r="C34" s="16" t="s">
        <v>125</v>
      </c>
      <c r="D34" s="16" t="s">
        <v>126</v>
      </c>
      <c r="E34" s="16" t="s">
        <v>127</v>
      </c>
      <c r="F34" s="17">
        <v>1600</v>
      </c>
      <c r="G34" s="17">
        <v>188</v>
      </c>
      <c r="H34" s="18">
        <f t="shared" si="0"/>
        <v>1412</v>
      </c>
      <c r="I34" s="17">
        <v>2139</v>
      </c>
      <c r="J34" s="19">
        <f t="shared" si="1"/>
        <v>133.6875</v>
      </c>
      <c r="K34" s="20">
        <f t="shared" si="4"/>
        <v>-75.3125</v>
      </c>
      <c r="L34" s="17">
        <v>62</v>
      </c>
      <c r="M34" s="21">
        <f t="shared" si="2"/>
        <v>3.875</v>
      </c>
      <c r="N34" s="20">
        <f t="shared" si="5"/>
        <v>1.875</v>
      </c>
      <c r="O34" s="17">
        <v>35</v>
      </c>
      <c r="P34" s="21">
        <f t="shared" si="3"/>
        <v>2.1875</v>
      </c>
      <c r="Q34" s="20">
        <f t="shared" si="6"/>
        <v>-27.8125</v>
      </c>
      <c r="R34" s="16"/>
    </row>
    <row r="35" spans="1:18" x14ac:dyDescent="0.3">
      <c r="A35" s="16" t="s">
        <v>25</v>
      </c>
      <c r="B35" s="16" t="s">
        <v>128</v>
      </c>
      <c r="C35" s="16" t="s">
        <v>129</v>
      </c>
      <c r="D35" s="16" t="s">
        <v>130</v>
      </c>
      <c r="E35" s="16" t="s">
        <v>131</v>
      </c>
      <c r="F35" s="17">
        <v>1629</v>
      </c>
      <c r="G35" s="17">
        <v>210</v>
      </c>
      <c r="H35" s="18">
        <f t="shared" si="0"/>
        <v>1419</v>
      </c>
      <c r="I35" s="17">
        <v>1969</v>
      </c>
      <c r="J35" s="19">
        <f t="shared" si="1"/>
        <v>120.87170042971147</v>
      </c>
      <c r="K35" s="20">
        <f t="shared" si="4"/>
        <v>-88.128299570288533</v>
      </c>
      <c r="L35" s="17">
        <v>4</v>
      </c>
      <c r="M35" s="21">
        <f t="shared" si="2"/>
        <v>0.24554941682013504</v>
      </c>
      <c r="N35" s="20">
        <f t="shared" si="5"/>
        <v>-1.7544505831798649</v>
      </c>
      <c r="O35" s="17">
        <v>102</v>
      </c>
      <c r="P35" s="21">
        <f t="shared" si="3"/>
        <v>6.2615101289134447</v>
      </c>
      <c r="Q35" s="20">
        <f t="shared" si="6"/>
        <v>-23.738489871086557</v>
      </c>
      <c r="R35" s="16"/>
    </row>
    <row r="36" spans="1:18" x14ac:dyDescent="0.3">
      <c r="A36" s="16" t="s">
        <v>25</v>
      </c>
      <c r="B36" s="16" t="s">
        <v>132</v>
      </c>
      <c r="C36" s="16" t="s">
        <v>133</v>
      </c>
      <c r="D36" s="16" t="s">
        <v>134</v>
      </c>
      <c r="E36" s="16" t="s">
        <v>135</v>
      </c>
      <c r="F36" s="17">
        <v>3015</v>
      </c>
      <c r="G36" s="17">
        <v>1459</v>
      </c>
      <c r="H36" s="18">
        <f t="shared" si="0"/>
        <v>1556</v>
      </c>
      <c r="I36" s="17">
        <v>3662</v>
      </c>
      <c r="J36" s="19">
        <f t="shared" si="1"/>
        <v>121.45936981757876</v>
      </c>
      <c r="K36" s="20">
        <f t="shared" si="4"/>
        <v>-87.540630182421239</v>
      </c>
      <c r="L36" s="17">
        <v>75</v>
      </c>
      <c r="M36" s="21">
        <f t="shared" si="2"/>
        <v>2.4875621890547266</v>
      </c>
      <c r="N36" s="20">
        <f t="shared" si="5"/>
        <v>0.48756218905472659</v>
      </c>
      <c r="O36" s="17">
        <v>366</v>
      </c>
      <c r="P36" s="21">
        <f t="shared" si="3"/>
        <v>12.139303482587065</v>
      </c>
      <c r="Q36" s="20">
        <f t="shared" si="6"/>
        <v>-17.860696517412933</v>
      </c>
      <c r="R36" s="16"/>
    </row>
    <row r="37" spans="1:18" x14ac:dyDescent="0.3">
      <c r="A37" s="16" t="s">
        <v>25</v>
      </c>
      <c r="B37" s="16" t="s">
        <v>136</v>
      </c>
      <c r="C37" s="16" t="s">
        <v>137</v>
      </c>
      <c r="D37" s="16" t="s">
        <v>138</v>
      </c>
      <c r="E37" s="16" t="s">
        <v>139</v>
      </c>
      <c r="F37" s="17">
        <v>919</v>
      </c>
      <c r="G37" s="17">
        <v>0</v>
      </c>
      <c r="H37" s="18">
        <f t="shared" si="0"/>
        <v>919</v>
      </c>
      <c r="I37" s="17">
        <v>2454</v>
      </c>
      <c r="J37" s="19">
        <f t="shared" si="1"/>
        <v>267.02937976060934</v>
      </c>
      <c r="K37" s="20">
        <f t="shared" si="4"/>
        <v>58.029379760609345</v>
      </c>
      <c r="L37" s="17">
        <v>0</v>
      </c>
      <c r="M37" s="21">
        <f t="shared" si="2"/>
        <v>0</v>
      </c>
      <c r="N37" s="20">
        <f t="shared" si="5"/>
        <v>-2</v>
      </c>
      <c r="O37" s="17">
        <v>34</v>
      </c>
      <c r="P37" s="21">
        <f t="shared" si="3"/>
        <v>3.6996735582154514</v>
      </c>
      <c r="Q37" s="20">
        <f t="shared" si="6"/>
        <v>-26.300326441784549</v>
      </c>
      <c r="R37" s="16"/>
    </row>
    <row r="38" spans="1:18" x14ac:dyDescent="0.3">
      <c r="A38" s="16" t="s">
        <v>25</v>
      </c>
      <c r="B38" s="16" t="s">
        <v>140</v>
      </c>
      <c r="C38" s="16" t="s">
        <v>141</v>
      </c>
      <c r="D38" s="16" t="s">
        <v>142</v>
      </c>
      <c r="E38" s="16" t="s">
        <v>143</v>
      </c>
      <c r="F38" s="17">
        <v>1331</v>
      </c>
      <c r="G38" s="17">
        <v>7</v>
      </c>
      <c r="H38" s="18">
        <f t="shared" si="0"/>
        <v>1324</v>
      </c>
      <c r="I38" s="17">
        <v>1734</v>
      </c>
      <c r="J38" s="19">
        <f t="shared" si="1"/>
        <v>130.27798647633358</v>
      </c>
      <c r="K38" s="20">
        <f t="shared" si="4"/>
        <v>-78.722013523666419</v>
      </c>
      <c r="L38" s="17">
        <v>18</v>
      </c>
      <c r="M38" s="21">
        <f t="shared" si="2"/>
        <v>1.3523666416228399</v>
      </c>
      <c r="N38" s="20">
        <f t="shared" si="5"/>
        <v>-0.64763335837716007</v>
      </c>
      <c r="O38" s="17">
        <v>254</v>
      </c>
      <c r="P38" s="21">
        <f t="shared" si="3"/>
        <v>19.083395942900076</v>
      </c>
      <c r="Q38" s="20">
        <f t="shared" si="6"/>
        <v>-10.916604057099924</v>
      </c>
      <c r="R38" s="16"/>
    </row>
    <row r="39" spans="1:18" x14ac:dyDescent="0.3">
      <c r="A39" s="16" t="s">
        <v>25</v>
      </c>
      <c r="B39" s="16" t="s">
        <v>144</v>
      </c>
      <c r="C39" s="16" t="s">
        <v>145</v>
      </c>
      <c r="D39" s="16" t="s">
        <v>146</v>
      </c>
      <c r="E39" s="16" t="s">
        <v>147</v>
      </c>
      <c r="F39" s="17">
        <v>1850</v>
      </c>
      <c r="G39" s="17">
        <v>3</v>
      </c>
      <c r="H39" s="18">
        <f t="shared" si="0"/>
        <v>1847</v>
      </c>
      <c r="I39" s="17">
        <v>1337</v>
      </c>
      <c r="J39" s="19">
        <f t="shared" si="1"/>
        <v>72.27027027027026</v>
      </c>
      <c r="K39" s="20">
        <f t="shared" si="4"/>
        <v>-136.72972972972974</v>
      </c>
      <c r="L39" s="17">
        <v>7</v>
      </c>
      <c r="M39" s="21">
        <f t="shared" si="2"/>
        <v>0.3783783783783784</v>
      </c>
      <c r="N39" s="20">
        <f t="shared" si="5"/>
        <v>-1.6216216216216215</v>
      </c>
      <c r="O39" s="17">
        <v>364</v>
      </c>
      <c r="P39" s="21">
        <f t="shared" si="3"/>
        <v>19.675675675675674</v>
      </c>
      <c r="Q39" s="20">
        <f t="shared" si="6"/>
        <v>-10.324324324324326</v>
      </c>
      <c r="R39" s="16"/>
    </row>
    <row r="40" spans="1:18" x14ac:dyDescent="0.3">
      <c r="A40" s="16" t="s">
        <v>25</v>
      </c>
      <c r="B40" s="16" t="s">
        <v>148</v>
      </c>
      <c r="C40" s="16" t="s">
        <v>149</v>
      </c>
      <c r="D40" s="16" t="s">
        <v>150</v>
      </c>
      <c r="E40" s="16" t="s">
        <v>151</v>
      </c>
      <c r="F40" s="17">
        <v>2173</v>
      </c>
      <c r="G40" s="17">
        <v>29</v>
      </c>
      <c r="H40" s="18">
        <f t="shared" si="0"/>
        <v>2144</v>
      </c>
      <c r="I40" s="17">
        <v>2164</v>
      </c>
      <c r="J40" s="19">
        <f t="shared" si="1"/>
        <v>99.585826046939715</v>
      </c>
      <c r="K40" s="20">
        <f t="shared" si="4"/>
        <v>-109.41417395306028</v>
      </c>
      <c r="L40" s="17">
        <v>2</v>
      </c>
      <c r="M40" s="21">
        <f t="shared" si="2"/>
        <v>9.2038656235618965E-2</v>
      </c>
      <c r="N40" s="20">
        <f t="shared" si="5"/>
        <v>-1.907961343764381</v>
      </c>
      <c r="O40" s="17">
        <v>455</v>
      </c>
      <c r="P40" s="21">
        <f t="shared" si="3"/>
        <v>20.938794293603312</v>
      </c>
      <c r="Q40" s="20">
        <f t="shared" si="6"/>
        <v>-9.061205706396688</v>
      </c>
      <c r="R40" s="16"/>
    </row>
    <row r="41" spans="1:18" x14ac:dyDescent="0.3">
      <c r="A41" s="16" t="s">
        <v>25</v>
      </c>
      <c r="B41" s="16" t="s">
        <v>152</v>
      </c>
      <c r="C41" s="16" t="s">
        <v>153</v>
      </c>
      <c r="D41" s="16" t="s">
        <v>154</v>
      </c>
      <c r="E41" s="16" t="s">
        <v>155</v>
      </c>
      <c r="F41" s="17">
        <v>1774</v>
      </c>
      <c r="G41" s="17">
        <v>532</v>
      </c>
      <c r="H41" s="18">
        <f t="shared" si="0"/>
        <v>1242</v>
      </c>
      <c r="I41" s="17">
        <v>1507</v>
      </c>
      <c r="J41" s="19">
        <f t="shared" si="1"/>
        <v>84.949267192784674</v>
      </c>
      <c r="K41" s="20">
        <f t="shared" si="4"/>
        <v>-124.05073280721533</v>
      </c>
      <c r="L41" s="17">
        <v>20</v>
      </c>
      <c r="M41" s="21">
        <f t="shared" si="2"/>
        <v>1.1273957158962795</v>
      </c>
      <c r="N41" s="20">
        <f t="shared" si="5"/>
        <v>-0.87260428410372048</v>
      </c>
      <c r="O41" s="17">
        <v>87</v>
      </c>
      <c r="P41" s="21">
        <f t="shared" si="3"/>
        <v>4.9041713641488158</v>
      </c>
      <c r="Q41" s="20">
        <f t="shared" si="6"/>
        <v>-25.095828635851184</v>
      </c>
      <c r="R41" s="16"/>
    </row>
    <row r="42" spans="1:18" x14ac:dyDescent="0.3">
      <c r="A42" s="16" t="s">
        <v>25</v>
      </c>
      <c r="B42" s="16" t="s">
        <v>156</v>
      </c>
      <c r="C42" s="16" t="s">
        <v>157</v>
      </c>
      <c r="D42" s="16" t="s">
        <v>158</v>
      </c>
      <c r="E42" s="16" t="s">
        <v>159</v>
      </c>
      <c r="F42" s="17">
        <v>1367</v>
      </c>
      <c r="G42" s="17">
        <v>88</v>
      </c>
      <c r="H42" s="18">
        <f t="shared" si="0"/>
        <v>1279</v>
      </c>
      <c r="I42" s="17">
        <v>1305</v>
      </c>
      <c r="J42" s="19">
        <f t="shared" si="1"/>
        <v>95.464520848573514</v>
      </c>
      <c r="K42" s="20">
        <f t="shared" si="4"/>
        <v>-113.53547915142649</v>
      </c>
      <c r="L42" s="17">
        <v>0</v>
      </c>
      <c r="M42" s="21">
        <f t="shared" si="2"/>
        <v>0</v>
      </c>
      <c r="N42" s="20">
        <f t="shared" si="5"/>
        <v>-2</v>
      </c>
      <c r="O42" s="17">
        <v>1020</v>
      </c>
      <c r="P42" s="21">
        <f t="shared" si="3"/>
        <v>74.615947329919535</v>
      </c>
      <c r="Q42" s="20">
        <f t="shared" si="6"/>
        <v>44.615947329919535</v>
      </c>
      <c r="R42" s="16"/>
    </row>
    <row r="43" spans="1:18" x14ac:dyDescent="0.3">
      <c r="A43" s="16" t="s">
        <v>25</v>
      </c>
      <c r="B43" s="16" t="s">
        <v>58</v>
      </c>
      <c r="C43" s="16" t="s">
        <v>59</v>
      </c>
      <c r="D43" s="16" t="s">
        <v>160</v>
      </c>
      <c r="E43" s="16" t="s">
        <v>161</v>
      </c>
      <c r="F43" s="17">
        <v>1671</v>
      </c>
      <c r="G43" s="17">
        <v>76</v>
      </c>
      <c r="H43" s="18">
        <f t="shared" si="0"/>
        <v>1595</v>
      </c>
      <c r="I43" s="17">
        <v>2687</v>
      </c>
      <c r="J43" s="19">
        <f t="shared" si="1"/>
        <v>160.80191502094553</v>
      </c>
      <c r="K43" s="20">
        <f t="shared" si="4"/>
        <v>-48.198084979054471</v>
      </c>
      <c r="L43" s="17">
        <v>3</v>
      </c>
      <c r="M43" s="21">
        <f t="shared" si="2"/>
        <v>0.17953321364452424</v>
      </c>
      <c r="N43" s="20">
        <f t="shared" si="5"/>
        <v>-1.8204667863554758</v>
      </c>
      <c r="O43" s="17">
        <v>12</v>
      </c>
      <c r="P43" s="21">
        <f t="shared" si="3"/>
        <v>0.71813285457809695</v>
      </c>
      <c r="Q43" s="20">
        <f t="shared" si="6"/>
        <v>-29.281867145421902</v>
      </c>
      <c r="R43" s="16"/>
    </row>
    <row r="44" spans="1:18" x14ac:dyDescent="0.3">
      <c r="A44" s="16" t="s">
        <v>25</v>
      </c>
      <c r="B44" s="16" t="s">
        <v>162</v>
      </c>
      <c r="C44" s="16" t="s">
        <v>163</v>
      </c>
      <c r="D44" s="16" t="s">
        <v>164</v>
      </c>
      <c r="E44" s="16" t="s">
        <v>165</v>
      </c>
      <c r="F44" s="17">
        <v>2361</v>
      </c>
      <c r="G44" s="17">
        <v>324</v>
      </c>
      <c r="H44" s="18">
        <f t="shared" si="0"/>
        <v>2037</v>
      </c>
      <c r="I44" s="17">
        <v>2778</v>
      </c>
      <c r="J44" s="19">
        <f t="shared" si="1"/>
        <v>117.66200762388819</v>
      </c>
      <c r="K44" s="20">
        <f t="shared" si="4"/>
        <v>-91.337992376111814</v>
      </c>
      <c r="L44" s="17">
        <v>9</v>
      </c>
      <c r="M44" s="21">
        <f t="shared" si="2"/>
        <v>0.38119440914866581</v>
      </c>
      <c r="N44" s="20">
        <f t="shared" si="5"/>
        <v>-1.6188055908513341</v>
      </c>
      <c r="O44" s="17">
        <v>55</v>
      </c>
      <c r="P44" s="21">
        <f t="shared" si="3"/>
        <v>2.3295213892418469</v>
      </c>
      <c r="Q44" s="20">
        <f t="shared" si="6"/>
        <v>-27.670478610758153</v>
      </c>
      <c r="R44" s="16"/>
    </row>
    <row r="45" spans="1:18" x14ac:dyDescent="0.3">
      <c r="A45" s="16" t="s">
        <v>25</v>
      </c>
      <c r="B45" s="16" t="s">
        <v>166</v>
      </c>
      <c r="C45" s="16" t="s">
        <v>167</v>
      </c>
      <c r="D45" s="16" t="s">
        <v>168</v>
      </c>
      <c r="E45" s="16" t="s">
        <v>169</v>
      </c>
      <c r="F45" s="17">
        <v>2061</v>
      </c>
      <c r="G45" s="17">
        <v>429</v>
      </c>
      <c r="H45" s="18">
        <f t="shared" si="0"/>
        <v>1632</v>
      </c>
      <c r="I45" s="17">
        <v>2627</v>
      </c>
      <c r="J45" s="19">
        <f t="shared" si="1"/>
        <v>127.4623968947113</v>
      </c>
      <c r="K45" s="20">
        <f t="shared" si="4"/>
        <v>-81.537603105288696</v>
      </c>
      <c r="L45" s="17">
        <v>61</v>
      </c>
      <c r="M45" s="21">
        <f t="shared" si="2"/>
        <v>2.9597282872392041</v>
      </c>
      <c r="N45" s="20">
        <f t="shared" si="5"/>
        <v>0.95972828723920411</v>
      </c>
      <c r="O45" s="17">
        <v>1555</v>
      </c>
      <c r="P45" s="21">
        <f t="shared" si="3"/>
        <v>75.448811256671519</v>
      </c>
      <c r="Q45" s="20">
        <f t="shared" si="6"/>
        <v>45.448811256671519</v>
      </c>
      <c r="R45" s="16"/>
    </row>
    <row r="46" spans="1:18" x14ac:dyDescent="0.3">
      <c r="A46" s="16" t="s">
        <v>25</v>
      </c>
      <c r="B46" s="16" t="s">
        <v>170</v>
      </c>
      <c r="C46" s="16" t="s">
        <v>171</v>
      </c>
      <c r="D46" s="16" t="s">
        <v>172</v>
      </c>
      <c r="E46" s="16" t="s">
        <v>173</v>
      </c>
      <c r="F46" s="17">
        <v>2096</v>
      </c>
      <c r="G46" s="17">
        <v>865</v>
      </c>
      <c r="H46" s="18">
        <f t="shared" si="0"/>
        <v>1231</v>
      </c>
      <c r="I46" s="17">
        <v>2200</v>
      </c>
      <c r="J46" s="19">
        <f t="shared" si="1"/>
        <v>104.96183206106871</v>
      </c>
      <c r="K46" s="20">
        <f t="shared" si="4"/>
        <v>-104.03816793893129</v>
      </c>
      <c r="L46" s="17">
        <v>31</v>
      </c>
      <c r="M46" s="21">
        <f t="shared" si="2"/>
        <v>1.4790076335877862</v>
      </c>
      <c r="N46" s="20">
        <f t="shared" si="5"/>
        <v>-0.5209923664122138</v>
      </c>
      <c r="O46" s="17">
        <v>90</v>
      </c>
      <c r="P46" s="21">
        <f t="shared" si="3"/>
        <v>4.2938931297709928</v>
      </c>
      <c r="Q46" s="20">
        <f t="shared" si="6"/>
        <v>-25.706106870229007</v>
      </c>
      <c r="R46" s="16"/>
    </row>
    <row r="47" spans="1:18" x14ac:dyDescent="0.3">
      <c r="A47" s="38" t="s">
        <v>25</v>
      </c>
      <c r="B47" s="38" t="s">
        <v>174</v>
      </c>
      <c r="C47" s="38" t="s">
        <v>175</v>
      </c>
      <c r="D47" s="38" t="s">
        <v>176</v>
      </c>
      <c r="E47" s="38" t="s">
        <v>177</v>
      </c>
      <c r="F47" s="39">
        <v>1589</v>
      </c>
      <c r="G47" s="39">
        <v>798</v>
      </c>
      <c r="H47" s="40">
        <f t="shared" si="0"/>
        <v>791</v>
      </c>
      <c r="I47" s="39">
        <v>2912</v>
      </c>
      <c r="J47" s="41">
        <f t="shared" si="1"/>
        <v>183.25991189427313</v>
      </c>
      <c r="K47" s="42">
        <f t="shared" si="4"/>
        <v>-25.740088105726869</v>
      </c>
      <c r="L47" s="39">
        <v>11</v>
      </c>
      <c r="M47" s="43">
        <f t="shared" si="2"/>
        <v>0.69225928256765268</v>
      </c>
      <c r="N47" s="42">
        <f t="shared" si="5"/>
        <v>-1.3077407174323472</v>
      </c>
      <c r="O47" s="39">
        <v>406</v>
      </c>
      <c r="P47" s="43">
        <f t="shared" si="3"/>
        <v>25.55066079295154</v>
      </c>
      <c r="Q47" s="42">
        <f t="shared" si="6"/>
        <v>-4.4493392070484603</v>
      </c>
      <c r="R47" s="38"/>
    </row>
    <row r="48" spans="1:18" x14ac:dyDescent="0.3">
      <c r="A48" s="16" t="s">
        <v>25</v>
      </c>
      <c r="B48" s="16" t="s">
        <v>178</v>
      </c>
      <c r="C48" s="16" t="s">
        <v>179</v>
      </c>
      <c r="D48" s="16" t="s">
        <v>180</v>
      </c>
      <c r="E48" s="16" t="s">
        <v>181</v>
      </c>
      <c r="F48" s="17">
        <v>1349</v>
      </c>
      <c r="G48" s="17">
        <v>388</v>
      </c>
      <c r="H48" s="18">
        <f t="shared" si="0"/>
        <v>961</v>
      </c>
      <c r="I48" s="17">
        <v>1793</v>
      </c>
      <c r="J48" s="19">
        <f t="shared" si="1"/>
        <v>132.91326908821347</v>
      </c>
      <c r="K48" s="20">
        <f t="shared" si="4"/>
        <v>-76.086730911786532</v>
      </c>
      <c r="L48" s="17">
        <v>8</v>
      </c>
      <c r="M48" s="21">
        <f t="shared" si="2"/>
        <v>0.59303187546330616</v>
      </c>
      <c r="N48" s="20">
        <f t="shared" si="5"/>
        <v>-1.4069681245366938</v>
      </c>
      <c r="O48" s="17">
        <v>64</v>
      </c>
      <c r="P48" s="21">
        <f t="shared" si="3"/>
        <v>4.7442550037064493</v>
      </c>
      <c r="Q48" s="20">
        <f t="shared" si="6"/>
        <v>-25.255744996293551</v>
      </c>
      <c r="R48" s="16"/>
    </row>
    <row r="49" spans="1:18" x14ac:dyDescent="0.3">
      <c r="A49" s="16" t="s">
        <v>25</v>
      </c>
      <c r="B49" s="16" t="s">
        <v>182</v>
      </c>
      <c r="C49" s="16" t="s">
        <v>183</v>
      </c>
      <c r="D49" s="16" t="s">
        <v>184</v>
      </c>
      <c r="E49" s="16" t="s">
        <v>185</v>
      </c>
      <c r="F49" s="17">
        <v>1626</v>
      </c>
      <c r="G49" s="17">
        <v>584</v>
      </c>
      <c r="H49" s="18">
        <f t="shared" si="0"/>
        <v>1042</v>
      </c>
      <c r="I49" s="17">
        <v>1931</v>
      </c>
      <c r="J49" s="19">
        <f t="shared" si="1"/>
        <v>118.75768757687577</v>
      </c>
      <c r="K49" s="20">
        <f t="shared" si="4"/>
        <v>-90.242312423124233</v>
      </c>
      <c r="L49" s="17">
        <v>70</v>
      </c>
      <c r="M49" s="21">
        <f t="shared" si="2"/>
        <v>4.3050430504305046</v>
      </c>
      <c r="N49" s="20">
        <f t="shared" si="5"/>
        <v>2.3050430504305046</v>
      </c>
      <c r="O49" s="17">
        <v>92</v>
      </c>
      <c r="P49" s="21">
        <f t="shared" si="3"/>
        <v>5.6580565805658054</v>
      </c>
      <c r="Q49" s="20">
        <f t="shared" si="6"/>
        <v>-24.341943419434195</v>
      </c>
      <c r="R49" s="16"/>
    </row>
    <row r="50" spans="1:18" x14ac:dyDescent="0.3">
      <c r="A50" s="16" t="s">
        <v>25</v>
      </c>
      <c r="B50" s="16" t="s">
        <v>186</v>
      </c>
      <c r="C50" s="16" t="s">
        <v>187</v>
      </c>
      <c r="D50" s="16" t="s">
        <v>130</v>
      </c>
      <c r="E50" s="16" t="s">
        <v>188</v>
      </c>
      <c r="F50" s="17">
        <v>1382</v>
      </c>
      <c r="G50" s="17">
        <v>138</v>
      </c>
      <c r="H50" s="18">
        <f t="shared" si="0"/>
        <v>1244</v>
      </c>
      <c r="I50" s="17">
        <v>2055</v>
      </c>
      <c r="J50" s="19">
        <f t="shared" si="1"/>
        <v>148.69753979739508</v>
      </c>
      <c r="K50" s="20">
        <f t="shared" si="4"/>
        <v>-60.302460202604919</v>
      </c>
      <c r="L50" s="17">
        <v>7</v>
      </c>
      <c r="M50" s="21">
        <f t="shared" si="2"/>
        <v>0.50651230101302458</v>
      </c>
      <c r="N50" s="20">
        <f t="shared" si="5"/>
        <v>-1.4934876989869754</v>
      </c>
      <c r="O50" s="17">
        <v>1179</v>
      </c>
      <c r="P50" s="21">
        <f t="shared" si="3"/>
        <v>85.311143270622296</v>
      </c>
      <c r="Q50" s="20">
        <f t="shared" si="6"/>
        <v>55.311143270622296</v>
      </c>
      <c r="R50" s="16"/>
    </row>
    <row r="51" spans="1:18" x14ac:dyDescent="0.3">
      <c r="A51" s="16" t="s">
        <v>25</v>
      </c>
      <c r="B51" s="16" t="s">
        <v>189</v>
      </c>
      <c r="C51" s="16" t="s">
        <v>190</v>
      </c>
      <c r="D51" s="16" t="s">
        <v>191</v>
      </c>
      <c r="E51" s="16" t="s">
        <v>192</v>
      </c>
      <c r="F51" s="17">
        <v>1833</v>
      </c>
      <c r="G51" s="17">
        <v>234</v>
      </c>
      <c r="H51" s="18">
        <f t="shared" si="0"/>
        <v>1599</v>
      </c>
      <c r="I51" s="17">
        <v>2082</v>
      </c>
      <c r="J51" s="19">
        <f t="shared" si="1"/>
        <v>113.58428805237315</v>
      </c>
      <c r="K51" s="20">
        <f t="shared" si="4"/>
        <v>-95.415711947626846</v>
      </c>
      <c r="L51" s="17">
        <v>20</v>
      </c>
      <c r="M51" s="21">
        <f t="shared" si="2"/>
        <v>1.0911074740861975</v>
      </c>
      <c r="N51" s="20">
        <f t="shared" si="5"/>
        <v>-0.90889252591380254</v>
      </c>
      <c r="O51" s="17">
        <v>437</v>
      </c>
      <c r="P51" s="21">
        <f t="shared" si="3"/>
        <v>23.840698308783416</v>
      </c>
      <c r="Q51" s="20">
        <f t="shared" si="6"/>
        <v>-6.1593016912165837</v>
      </c>
      <c r="R51" s="16"/>
    </row>
    <row r="52" spans="1:18" x14ac:dyDescent="0.3">
      <c r="A52" s="16" t="s">
        <v>25</v>
      </c>
      <c r="B52" s="16" t="s">
        <v>193</v>
      </c>
      <c r="C52" s="16" t="s">
        <v>194</v>
      </c>
      <c r="D52" s="16" t="s">
        <v>195</v>
      </c>
      <c r="E52" s="16" t="s">
        <v>196</v>
      </c>
      <c r="F52" s="17">
        <v>1826</v>
      </c>
      <c r="G52" s="17">
        <v>712</v>
      </c>
      <c r="H52" s="18">
        <f t="shared" si="0"/>
        <v>1114</v>
      </c>
      <c r="I52" s="17">
        <v>2981</v>
      </c>
      <c r="J52" s="19">
        <f t="shared" si="1"/>
        <v>163.25301204819277</v>
      </c>
      <c r="K52" s="20">
        <f t="shared" si="4"/>
        <v>-45.746987951807228</v>
      </c>
      <c r="L52" s="17">
        <v>31</v>
      </c>
      <c r="M52" s="21">
        <f t="shared" si="2"/>
        <v>1.6976998904709748</v>
      </c>
      <c r="N52" s="20">
        <f t="shared" si="5"/>
        <v>-0.3023001095290252</v>
      </c>
      <c r="O52" s="17">
        <v>424</v>
      </c>
      <c r="P52" s="21">
        <f t="shared" si="3"/>
        <v>23.220153340635267</v>
      </c>
      <c r="Q52" s="20">
        <f t="shared" si="6"/>
        <v>-6.7798466593647326</v>
      </c>
      <c r="R52" s="16"/>
    </row>
    <row r="53" spans="1:18" x14ac:dyDescent="0.3">
      <c r="A53" s="16" t="s">
        <v>25</v>
      </c>
      <c r="B53" s="16" t="s">
        <v>197</v>
      </c>
      <c r="C53" s="16" t="s">
        <v>198</v>
      </c>
      <c r="D53" s="16" t="s">
        <v>199</v>
      </c>
      <c r="E53" s="16" t="s">
        <v>200</v>
      </c>
      <c r="F53" s="17">
        <v>1540</v>
      </c>
      <c r="G53" s="17">
        <v>44</v>
      </c>
      <c r="H53" s="18">
        <f t="shared" si="0"/>
        <v>1496</v>
      </c>
      <c r="I53" s="17">
        <v>1065</v>
      </c>
      <c r="J53" s="19">
        <f t="shared" si="1"/>
        <v>69.155844155844164</v>
      </c>
      <c r="K53" s="20">
        <f t="shared" si="4"/>
        <v>-139.84415584415584</v>
      </c>
      <c r="L53" s="17">
        <v>1</v>
      </c>
      <c r="M53" s="21">
        <f t="shared" si="2"/>
        <v>6.4935064935064929E-2</v>
      </c>
      <c r="N53" s="20">
        <f t="shared" si="5"/>
        <v>-1.9350649350649352</v>
      </c>
      <c r="O53" s="17">
        <v>35</v>
      </c>
      <c r="P53" s="21">
        <f t="shared" si="3"/>
        <v>2.2727272727272729</v>
      </c>
      <c r="Q53" s="20">
        <f t="shared" si="6"/>
        <v>-27.727272727272727</v>
      </c>
      <c r="R53" s="16"/>
    </row>
    <row r="54" spans="1:18" x14ac:dyDescent="0.3">
      <c r="A54" s="16" t="s">
        <v>25</v>
      </c>
      <c r="B54" s="16" t="s">
        <v>201</v>
      </c>
      <c r="C54" s="16" t="s">
        <v>202</v>
      </c>
      <c r="D54" s="16" t="s">
        <v>203</v>
      </c>
      <c r="E54" s="16" t="s">
        <v>204</v>
      </c>
      <c r="F54" s="17">
        <v>1140</v>
      </c>
      <c r="G54" s="17">
        <v>0</v>
      </c>
      <c r="H54" s="18">
        <f t="shared" si="0"/>
        <v>1140</v>
      </c>
      <c r="I54" s="17">
        <v>836</v>
      </c>
      <c r="J54" s="19">
        <f t="shared" si="1"/>
        <v>73.333333333333329</v>
      </c>
      <c r="K54" s="20">
        <f t="shared" si="4"/>
        <v>-135.66666666666669</v>
      </c>
      <c r="L54" s="17">
        <v>4</v>
      </c>
      <c r="M54" s="21">
        <f t="shared" si="2"/>
        <v>0.35087719298245612</v>
      </c>
      <c r="N54" s="20">
        <f t="shared" si="5"/>
        <v>-1.6491228070175439</v>
      </c>
      <c r="O54" s="17">
        <v>67</v>
      </c>
      <c r="P54" s="21">
        <f t="shared" si="3"/>
        <v>5.8771929824561404</v>
      </c>
      <c r="Q54" s="20">
        <f t="shared" si="6"/>
        <v>-24.12280701754386</v>
      </c>
      <c r="R54" s="16"/>
    </row>
    <row r="55" spans="1:18" x14ac:dyDescent="0.3">
      <c r="A55" s="16" t="s">
        <v>25</v>
      </c>
      <c r="B55" s="16" t="s">
        <v>205</v>
      </c>
      <c r="C55" s="16" t="s">
        <v>206</v>
      </c>
      <c r="D55" s="16" t="s">
        <v>207</v>
      </c>
      <c r="E55" s="16" t="s">
        <v>208</v>
      </c>
      <c r="F55" s="17">
        <v>1993</v>
      </c>
      <c r="G55" s="17">
        <v>301</v>
      </c>
      <c r="H55" s="18">
        <f t="shared" si="0"/>
        <v>1692</v>
      </c>
      <c r="I55" s="17">
        <v>3641</v>
      </c>
      <c r="J55" s="19">
        <f t="shared" si="1"/>
        <v>182.68941294530859</v>
      </c>
      <c r="K55" s="20">
        <f t="shared" si="4"/>
        <v>-26.31058705469141</v>
      </c>
      <c r="L55" s="17">
        <v>13</v>
      </c>
      <c r="M55" s="21">
        <f t="shared" si="2"/>
        <v>0.65228299046663318</v>
      </c>
      <c r="N55" s="20">
        <f t="shared" si="5"/>
        <v>-1.3477170095333668</v>
      </c>
      <c r="O55" s="17">
        <v>289</v>
      </c>
      <c r="P55" s="21">
        <f t="shared" si="3"/>
        <v>14.500752634219769</v>
      </c>
      <c r="Q55" s="20">
        <f t="shared" si="6"/>
        <v>-15.499247365780231</v>
      </c>
      <c r="R55" s="16"/>
    </row>
    <row r="56" spans="1:18" x14ac:dyDescent="0.3">
      <c r="A56" s="16" t="s">
        <v>25</v>
      </c>
      <c r="B56" s="16" t="s">
        <v>58</v>
      </c>
      <c r="C56" s="16" t="s">
        <v>59</v>
      </c>
      <c r="D56" s="16" t="s">
        <v>209</v>
      </c>
      <c r="E56" s="16" t="s">
        <v>210</v>
      </c>
      <c r="F56" s="17">
        <v>1662</v>
      </c>
      <c r="G56" s="17">
        <v>14</v>
      </c>
      <c r="H56" s="18">
        <f t="shared" si="0"/>
        <v>1648</v>
      </c>
      <c r="I56" s="17">
        <v>2206</v>
      </c>
      <c r="J56" s="19">
        <f t="shared" si="1"/>
        <v>132.73164861612514</v>
      </c>
      <c r="K56" s="20">
        <f t="shared" si="4"/>
        <v>-76.268351383874858</v>
      </c>
      <c r="L56" s="17">
        <v>0</v>
      </c>
      <c r="M56" s="21">
        <f t="shared" si="2"/>
        <v>0</v>
      </c>
      <c r="N56" s="20">
        <f t="shared" si="5"/>
        <v>-2</v>
      </c>
      <c r="O56" s="17">
        <v>16</v>
      </c>
      <c r="P56" s="21">
        <f t="shared" si="3"/>
        <v>0.96269554753309272</v>
      </c>
      <c r="Q56" s="20">
        <f t="shared" si="6"/>
        <v>-29.037304452466906</v>
      </c>
      <c r="R56" s="16"/>
    </row>
    <row r="57" spans="1:18" x14ac:dyDescent="0.3">
      <c r="A57" s="16" t="s">
        <v>25</v>
      </c>
      <c r="B57" s="16" t="s">
        <v>211</v>
      </c>
      <c r="C57" s="16" t="s">
        <v>212</v>
      </c>
      <c r="D57" s="16" t="s">
        <v>213</v>
      </c>
      <c r="E57" s="16" t="s">
        <v>214</v>
      </c>
      <c r="F57" s="17">
        <v>2195</v>
      </c>
      <c r="G57" s="17">
        <v>349</v>
      </c>
      <c r="H57" s="18">
        <f t="shared" si="0"/>
        <v>1846</v>
      </c>
      <c r="I57" s="17">
        <v>2276</v>
      </c>
      <c r="J57" s="19">
        <f t="shared" si="1"/>
        <v>103.69020501138952</v>
      </c>
      <c r="K57" s="20">
        <f t="shared" si="4"/>
        <v>-105.30979498861048</v>
      </c>
      <c r="L57" s="17">
        <v>1</v>
      </c>
      <c r="M57" s="21">
        <f t="shared" si="2"/>
        <v>4.5558086560364468E-2</v>
      </c>
      <c r="N57" s="20">
        <f t="shared" si="5"/>
        <v>-1.9544419134396356</v>
      </c>
      <c r="O57" s="17">
        <v>211</v>
      </c>
      <c r="P57" s="21">
        <f t="shared" si="3"/>
        <v>9.6127562642369018</v>
      </c>
      <c r="Q57" s="20">
        <f t="shared" si="6"/>
        <v>-20.3872437357631</v>
      </c>
      <c r="R57" s="16"/>
    </row>
    <row r="58" spans="1:18" x14ac:dyDescent="0.3">
      <c r="A58" s="16" t="s">
        <v>25</v>
      </c>
      <c r="B58" s="16" t="s">
        <v>215</v>
      </c>
      <c r="C58" s="16" t="s">
        <v>216</v>
      </c>
      <c r="D58" s="16" t="s">
        <v>217</v>
      </c>
      <c r="E58" s="16" t="s">
        <v>53</v>
      </c>
      <c r="F58" s="17">
        <v>690</v>
      </c>
      <c r="G58" s="17">
        <v>8</v>
      </c>
      <c r="H58" s="18">
        <f t="shared" si="0"/>
        <v>682</v>
      </c>
      <c r="I58" s="17">
        <v>542</v>
      </c>
      <c r="J58" s="19">
        <f t="shared" si="1"/>
        <v>78.550724637681157</v>
      </c>
      <c r="K58" s="20">
        <f t="shared" si="4"/>
        <v>-130.44927536231884</v>
      </c>
      <c r="L58" s="17">
        <v>2</v>
      </c>
      <c r="M58" s="21">
        <f t="shared" si="2"/>
        <v>0.28985507246376813</v>
      </c>
      <c r="N58" s="20">
        <f t="shared" si="5"/>
        <v>-1.7101449275362319</v>
      </c>
      <c r="O58" s="17">
        <v>1244</v>
      </c>
      <c r="P58" s="21">
        <f t="shared" si="3"/>
        <v>180.28985507246378</v>
      </c>
      <c r="Q58" s="20">
        <f t="shared" si="6"/>
        <v>150.28985507246378</v>
      </c>
      <c r="R58" s="16"/>
    </row>
    <row r="59" spans="1:18" x14ac:dyDescent="0.3">
      <c r="A59" s="16" t="s">
        <v>25</v>
      </c>
      <c r="B59" s="16">
        <v>270065201</v>
      </c>
      <c r="C59" s="16" t="s">
        <v>218</v>
      </c>
      <c r="D59" s="16" t="s">
        <v>219</v>
      </c>
      <c r="E59" s="16" t="s">
        <v>220</v>
      </c>
      <c r="F59" s="17">
        <v>2867</v>
      </c>
      <c r="G59" s="17">
        <v>1122</v>
      </c>
      <c r="H59" s="18">
        <f t="shared" si="0"/>
        <v>1745</v>
      </c>
      <c r="I59" s="17">
        <v>2522</v>
      </c>
      <c r="J59" s="19">
        <f t="shared" si="1"/>
        <v>87.966515521451001</v>
      </c>
      <c r="K59" s="20">
        <f t="shared" si="4"/>
        <v>-121.033484478549</v>
      </c>
      <c r="L59" s="17">
        <v>20</v>
      </c>
      <c r="M59" s="21">
        <f t="shared" si="2"/>
        <v>0.69759330310429024</v>
      </c>
      <c r="N59" s="20">
        <f t="shared" si="5"/>
        <v>-1.3024066968957098</v>
      </c>
      <c r="O59" s="17">
        <v>78</v>
      </c>
      <c r="P59" s="21">
        <f t="shared" si="3"/>
        <v>2.7206138821067318</v>
      </c>
      <c r="Q59" s="20">
        <f t="shared" si="6"/>
        <v>-27.279386117893267</v>
      </c>
      <c r="R59" s="16"/>
    </row>
    <row r="60" spans="1:18" x14ac:dyDescent="0.3">
      <c r="A60" s="16" t="s">
        <v>25</v>
      </c>
      <c r="B60" s="16" t="s">
        <v>221</v>
      </c>
      <c r="C60" s="16" t="s">
        <v>222</v>
      </c>
      <c r="D60" s="16" t="s">
        <v>223</v>
      </c>
      <c r="E60" s="16" t="s">
        <v>224</v>
      </c>
      <c r="F60" s="17">
        <v>1122</v>
      </c>
      <c r="G60" s="17">
        <v>10</v>
      </c>
      <c r="H60" s="18">
        <f t="shared" si="0"/>
        <v>1112</v>
      </c>
      <c r="I60" s="17">
        <v>936</v>
      </c>
      <c r="J60" s="19">
        <f t="shared" si="1"/>
        <v>83.422459893048128</v>
      </c>
      <c r="K60" s="20">
        <f t="shared" si="4"/>
        <v>-125.57754010695187</v>
      </c>
      <c r="L60" s="17">
        <v>12</v>
      </c>
      <c r="M60" s="21">
        <f t="shared" si="2"/>
        <v>1.0695187165775399</v>
      </c>
      <c r="N60" s="20">
        <f t="shared" si="5"/>
        <v>-0.93048128342246006</v>
      </c>
      <c r="O60" s="17">
        <v>213</v>
      </c>
      <c r="P60" s="21">
        <f t="shared" si="3"/>
        <v>18.983957219251337</v>
      </c>
      <c r="Q60" s="20">
        <f t="shared" si="6"/>
        <v>-11.016042780748663</v>
      </c>
      <c r="R60" s="16"/>
    </row>
    <row r="61" spans="1:18" x14ac:dyDescent="0.3">
      <c r="A61" s="16" t="s">
        <v>25</v>
      </c>
      <c r="B61" s="16" t="s">
        <v>225</v>
      </c>
      <c r="C61" s="16" t="s">
        <v>226</v>
      </c>
      <c r="D61" s="16" t="s">
        <v>223</v>
      </c>
      <c r="E61" s="16" t="s">
        <v>227</v>
      </c>
      <c r="F61" s="17">
        <v>1353</v>
      </c>
      <c r="G61" s="17">
        <v>3</v>
      </c>
      <c r="H61" s="18">
        <f t="shared" si="0"/>
        <v>1350</v>
      </c>
      <c r="I61" s="17">
        <v>1470</v>
      </c>
      <c r="J61" s="19">
        <f t="shared" si="1"/>
        <v>108.64745011086474</v>
      </c>
      <c r="K61" s="20">
        <f t="shared" si="4"/>
        <v>-100.35254988913526</v>
      </c>
      <c r="L61" s="17">
        <v>1</v>
      </c>
      <c r="M61" s="21">
        <f t="shared" si="2"/>
        <v>7.3909830007390986E-2</v>
      </c>
      <c r="N61" s="20">
        <f t="shared" si="5"/>
        <v>-1.926090169992609</v>
      </c>
      <c r="O61" s="17">
        <v>134</v>
      </c>
      <c r="P61" s="21">
        <f t="shared" si="3"/>
        <v>9.9039172209903921</v>
      </c>
      <c r="Q61" s="20">
        <f t="shared" si="6"/>
        <v>-20.096082779009606</v>
      </c>
      <c r="R61" s="16"/>
    </row>
    <row r="62" spans="1:18" x14ac:dyDescent="0.3">
      <c r="A62" s="16" t="s">
        <v>25</v>
      </c>
      <c r="B62" s="16" t="s">
        <v>144</v>
      </c>
      <c r="C62" s="16" t="s">
        <v>145</v>
      </c>
      <c r="D62" s="16" t="s">
        <v>228</v>
      </c>
      <c r="E62" s="16" t="s">
        <v>229</v>
      </c>
      <c r="F62" s="17">
        <v>1493</v>
      </c>
      <c r="G62" s="17">
        <v>346</v>
      </c>
      <c r="H62" s="18">
        <f t="shared" si="0"/>
        <v>1147</v>
      </c>
      <c r="I62" s="17">
        <v>203</v>
      </c>
      <c r="J62" s="19">
        <f t="shared" si="1"/>
        <v>13.596784996651037</v>
      </c>
      <c r="K62" s="20">
        <f t="shared" si="4"/>
        <v>-195.40321500334898</v>
      </c>
      <c r="L62" s="17">
        <v>0</v>
      </c>
      <c r="M62" s="21">
        <f t="shared" si="2"/>
        <v>0</v>
      </c>
      <c r="N62" s="20">
        <f t="shared" si="5"/>
        <v>-2</v>
      </c>
      <c r="O62" s="17">
        <v>3</v>
      </c>
      <c r="P62" s="21">
        <f t="shared" si="3"/>
        <v>0.20093770931011384</v>
      </c>
      <c r="Q62" s="20">
        <f t="shared" si="6"/>
        <v>-29.799062290689886</v>
      </c>
      <c r="R62" s="16" t="s">
        <v>230</v>
      </c>
    </row>
    <row r="63" spans="1:18" x14ac:dyDescent="0.3">
      <c r="A63" s="16" t="s">
        <v>25</v>
      </c>
      <c r="B63" s="16" t="s">
        <v>231</v>
      </c>
      <c r="C63" s="16" t="s">
        <v>232</v>
      </c>
      <c r="D63" s="16" t="s">
        <v>233</v>
      </c>
      <c r="E63" s="16" t="s">
        <v>234</v>
      </c>
      <c r="F63" s="17">
        <v>1616</v>
      </c>
      <c r="G63" s="17">
        <v>317</v>
      </c>
      <c r="H63" s="18">
        <f t="shared" si="0"/>
        <v>1299</v>
      </c>
      <c r="I63" s="17">
        <v>1625</v>
      </c>
      <c r="J63" s="19">
        <f t="shared" si="1"/>
        <v>100.5569306930693</v>
      </c>
      <c r="K63" s="20">
        <f t="shared" si="4"/>
        <v>-108.4430693069307</v>
      </c>
      <c r="L63" s="17">
        <v>11</v>
      </c>
      <c r="M63" s="21">
        <f t="shared" si="2"/>
        <v>0.68069306930693074</v>
      </c>
      <c r="N63" s="20">
        <f t="shared" si="5"/>
        <v>-1.3193069306930694</v>
      </c>
      <c r="O63" s="17">
        <v>0</v>
      </c>
      <c r="P63" s="21">
        <f t="shared" si="3"/>
        <v>0</v>
      </c>
      <c r="Q63" s="20">
        <f t="shared" si="6"/>
        <v>-30</v>
      </c>
      <c r="R63" s="16"/>
    </row>
    <row r="64" spans="1:18" x14ac:dyDescent="0.3">
      <c r="A64" s="16" t="s">
        <v>25</v>
      </c>
      <c r="B64" s="16" t="s">
        <v>144</v>
      </c>
      <c r="C64" s="16" t="s">
        <v>145</v>
      </c>
      <c r="D64" s="16" t="s">
        <v>235</v>
      </c>
      <c r="E64" s="16" t="s">
        <v>236</v>
      </c>
      <c r="F64" s="17">
        <v>1540</v>
      </c>
      <c r="G64" s="17">
        <v>60</v>
      </c>
      <c r="H64" s="18">
        <f t="shared" si="0"/>
        <v>1480</v>
      </c>
      <c r="I64" s="17">
        <v>2688</v>
      </c>
      <c r="J64" s="19">
        <f t="shared" si="1"/>
        <v>174.54545454545453</v>
      </c>
      <c r="K64" s="20">
        <f t="shared" si="4"/>
        <v>-34.454545454545467</v>
      </c>
      <c r="L64" s="17">
        <v>7</v>
      </c>
      <c r="M64" s="21">
        <f t="shared" si="2"/>
        <v>0.45454545454545453</v>
      </c>
      <c r="N64" s="20">
        <f t="shared" si="5"/>
        <v>-1.5454545454545454</v>
      </c>
      <c r="O64" s="17">
        <v>0</v>
      </c>
      <c r="P64" s="21">
        <f t="shared" si="3"/>
        <v>0</v>
      </c>
      <c r="Q64" s="20">
        <f t="shared" si="6"/>
        <v>-30</v>
      </c>
      <c r="R64" s="16"/>
    </row>
    <row r="65" spans="1:18" x14ac:dyDescent="0.3">
      <c r="A65" s="16" t="s">
        <v>25</v>
      </c>
      <c r="B65" s="16" t="s">
        <v>237</v>
      </c>
      <c r="C65" s="16" t="s">
        <v>238</v>
      </c>
      <c r="D65" s="16" t="s">
        <v>134</v>
      </c>
      <c r="E65" s="16" t="s">
        <v>239</v>
      </c>
      <c r="F65" s="17">
        <v>1975</v>
      </c>
      <c r="G65" s="17">
        <v>444</v>
      </c>
      <c r="H65" s="18">
        <f t="shared" si="0"/>
        <v>1531</v>
      </c>
      <c r="I65" s="17">
        <v>2666</v>
      </c>
      <c r="J65" s="19">
        <f t="shared" si="1"/>
        <v>134.98734177215189</v>
      </c>
      <c r="K65" s="20">
        <f t="shared" si="4"/>
        <v>-74.012658227848107</v>
      </c>
      <c r="L65" s="17">
        <v>39</v>
      </c>
      <c r="M65" s="21">
        <f t="shared" si="2"/>
        <v>1.9746835443037976</v>
      </c>
      <c r="N65" s="20">
        <f t="shared" si="5"/>
        <v>-2.5316455696202445E-2</v>
      </c>
      <c r="O65" s="17">
        <v>730</v>
      </c>
      <c r="P65" s="21">
        <f t="shared" si="3"/>
        <v>36.962025316455701</v>
      </c>
      <c r="Q65" s="20">
        <f t="shared" si="6"/>
        <v>6.9620253164557013</v>
      </c>
      <c r="R65" s="16"/>
    </row>
    <row r="66" spans="1:18" x14ac:dyDescent="0.3">
      <c r="A66" s="16" t="s">
        <v>25</v>
      </c>
      <c r="B66" s="16" t="s">
        <v>240</v>
      </c>
      <c r="C66" s="16" t="s">
        <v>241</v>
      </c>
      <c r="D66" s="16" t="s">
        <v>242</v>
      </c>
      <c r="E66" s="16" t="s">
        <v>243</v>
      </c>
      <c r="F66" s="17">
        <v>2421</v>
      </c>
      <c r="G66" s="17">
        <v>1204</v>
      </c>
      <c r="H66" s="18">
        <f t="shared" si="0"/>
        <v>1217</v>
      </c>
      <c r="I66" s="17">
        <v>5995</v>
      </c>
      <c r="J66" s="19">
        <f t="shared" si="1"/>
        <v>247.62494836844277</v>
      </c>
      <c r="K66" s="20">
        <f t="shared" si="4"/>
        <v>38.624948368442773</v>
      </c>
      <c r="L66" s="17">
        <v>59</v>
      </c>
      <c r="M66" s="21">
        <f t="shared" si="2"/>
        <v>2.4370095002065262</v>
      </c>
      <c r="N66" s="20">
        <f t="shared" si="5"/>
        <v>0.43700950020652618</v>
      </c>
      <c r="O66" s="17">
        <v>39</v>
      </c>
      <c r="P66" s="21">
        <f t="shared" si="3"/>
        <v>1.6109045848822798</v>
      </c>
      <c r="Q66" s="20">
        <f t="shared" si="6"/>
        <v>-28.389095415117719</v>
      </c>
      <c r="R66" s="16"/>
    </row>
    <row r="67" spans="1:18" x14ac:dyDescent="0.3">
      <c r="A67" s="16" t="s">
        <v>25</v>
      </c>
      <c r="B67" s="16" t="s">
        <v>244</v>
      </c>
      <c r="C67" s="16" t="s">
        <v>245</v>
      </c>
      <c r="D67" s="16" t="s">
        <v>246</v>
      </c>
      <c r="E67" s="16" t="s">
        <v>247</v>
      </c>
      <c r="F67" s="17">
        <v>1271</v>
      </c>
      <c r="G67" s="17">
        <v>172</v>
      </c>
      <c r="H67" s="18">
        <f t="shared" si="0"/>
        <v>1099</v>
      </c>
      <c r="I67" s="17">
        <v>896</v>
      </c>
      <c r="J67" s="19">
        <f t="shared" si="1"/>
        <v>70.495672698662474</v>
      </c>
      <c r="K67" s="20">
        <f t="shared" si="4"/>
        <v>-138.50432730133753</v>
      </c>
      <c r="L67" s="17">
        <v>2</v>
      </c>
      <c r="M67" s="21">
        <f t="shared" si="2"/>
        <v>0.15735641227380015</v>
      </c>
      <c r="N67" s="20">
        <f t="shared" si="5"/>
        <v>-1.8426435877262</v>
      </c>
      <c r="O67" s="17">
        <v>1208</v>
      </c>
      <c r="P67" s="21">
        <f t="shared" si="3"/>
        <v>95.043273013375298</v>
      </c>
      <c r="Q67" s="20">
        <f t="shared" si="6"/>
        <v>65.043273013375298</v>
      </c>
      <c r="R67" s="16"/>
    </row>
    <row r="68" spans="1:18" x14ac:dyDescent="0.3">
      <c r="A68" s="16" t="s">
        <v>25</v>
      </c>
      <c r="B68" s="16" t="s">
        <v>248</v>
      </c>
      <c r="C68" s="16" t="s">
        <v>249</v>
      </c>
      <c r="D68" s="16" t="s">
        <v>250</v>
      </c>
      <c r="E68" s="16" t="s">
        <v>251</v>
      </c>
      <c r="F68" s="17">
        <v>1170</v>
      </c>
      <c r="G68" s="17">
        <v>365</v>
      </c>
      <c r="H68" s="18">
        <f t="shared" si="0"/>
        <v>805</v>
      </c>
      <c r="I68" s="17">
        <v>3182</v>
      </c>
      <c r="J68" s="19">
        <f t="shared" si="1"/>
        <v>271.96581196581195</v>
      </c>
      <c r="K68" s="20">
        <f t="shared" si="4"/>
        <v>62.965811965811952</v>
      </c>
      <c r="L68" s="17">
        <v>12</v>
      </c>
      <c r="M68" s="21">
        <f t="shared" si="2"/>
        <v>1.0256410256410255</v>
      </c>
      <c r="N68" s="20">
        <f t="shared" si="5"/>
        <v>-0.97435897435897445</v>
      </c>
      <c r="O68" s="17">
        <v>238</v>
      </c>
      <c r="P68" s="21">
        <f t="shared" si="3"/>
        <v>20.341880341880341</v>
      </c>
      <c r="Q68" s="20">
        <f t="shared" si="6"/>
        <v>-9.6581196581196593</v>
      </c>
      <c r="R68" s="16"/>
    </row>
    <row r="69" spans="1:18" x14ac:dyDescent="0.3">
      <c r="A69" s="16" t="s">
        <v>25</v>
      </c>
      <c r="B69" s="16" t="s">
        <v>252</v>
      </c>
      <c r="C69" s="16" t="s">
        <v>253</v>
      </c>
      <c r="D69" s="16" t="s">
        <v>254</v>
      </c>
      <c r="E69" s="16" t="s">
        <v>255</v>
      </c>
      <c r="F69" s="17">
        <v>1869</v>
      </c>
      <c r="G69" s="17">
        <v>366</v>
      </c>
      <c r="H69" s="18">
        <f t="shared" si="0"/>
        <v>1503</v>
      </c>
      <c r="I69" s="17">
        <v>2051</v>
      </c>
      <c r="J69" s="19">
        <f t="shared" si="1"/>
        <v>109.73782771535581</v>
      </c>
      <c r="K69" s="20">
        <f t="shared" si="4"/>
        <v>-99.262172284644194</v>
      </c>
      <c r="L69" s="17">
        <v>3</v>
      </c>
      <c r="M69" s="21">
        <f t="shared" si="2"/>
        <v>0.16051364365971107</v>
      </c>
      <c r="N69" s="20">
        <f t="shared" si="5"/>
        <v>-1.839486356340289</v>
      </c>
      <c r="O69" s="17">
        <v>5</v>
      </c>
      <c r="P69" s="21">
        <f t="shared" si="3"/>
        <v>0.26752273943285176</v>
      </c>
      <c r="Q69" s="20">
        <f t="shared" si="6"/>
        <v>-29.732477260567148</v>
      </c>
      <c r="R69" s="16"/>
    </row>
    <row r="70" spans="1:18" x14ac:dyDescent="0.3">
      <c r="A70" s="16" t="s">
        <v>25</v>
      </c>
      <c r="B70" s="16" t="s">
        <v>256</v>
      </c>
      <c r="C70" s="16" t="s">
        <v>257</v>
      </c>
      <c r="D70" s="16" t="s">
        <v>258</v>
      </c>
      <c r="E70" s="16" t="s">
        <v>259</v>
      </c>
      <c r="F70" s="17">
        <v>1572</v>
      </c>
      <c r="G70" s="17">
        <v>660</v>
      </c>
      <c r="H70" s="18">
        <f t="shared" si="0"/>
        <v>912</v>
      </c>
      <c r="I70" s="17">
        <v>2701</v>
      </c>
      <c r="J70" s="19">
        <f t="shared" si="1"/>
        <v>171.81933842239187</v>
      </c>
      <c r="K70" s="20">
        <f t="shared" si="4"/>
        <v>-37.180661577608134</v>
      </c>
      <c r="L70" s="17">
        <v>70</v>
      </c>
      <c r="M70" s="21">
        <f t="shared" si="2"/>
        <v>4.4529262086513999</v>
      </c>
      <c r="N70" s="20">
        <f t="shared" si="5"/>
        <v>2.4529262086513999</v>
      </c>
      <c r="O70" s="17">
        <v>1726</v>
      </c>
      <c r="P70" s="21">
        <f t="shared" si="3"/>
        <v>109.79643765903309</v>
      </c>
      <c r="Q70" s="20">
        <f t="shared" si="6"/>
        <v>79.796437659033089</v>
      </c>
      <c r="R70" s="16"/>
    </row>
    <row r="71" spans="1:18" x14ac:dyDescent="0.3">
      <c r="A71" s="16" t="s">
        <v>25</v>
      </c>
      <c r="B71" s="16" t="s">
        <v>260</v>
      </c>
      <c r="C71" s="16" t="s">
        <v>261</v>
      </c>
      <c r="D71" s="16" t="s">
        <v>207</v>
      </c>
      <c r="E71" s="16" t="s">
        <v>262</v>
      </c>
      <c r="F71" s="17">
        <v>1035</v>
      </c>
      <c r="G71" s="17">
        <v>267</v>
      </c>
      <c r="H71" s="18">
        <f t="shared" si="0"/>
        <v>768</v>
      </c>
      <c r="I71" s="17">
        <v>1571</v>
      </c>
      <c r="J71" s="19">
        <f t="shared" si="1"/>
        <v>151.78743961352657</v>
      </c>
      <c r="K71" s="20">
        <f t="shared" si="4"/>
        <v>-57.212560386473427</v>
      </c>
      <c r="L71" s="17">
        <v>0</v>
      </c>
      <c r="M71" s="21">
        <f t="shared" si="2"/>
        <v>0</v>
      </c>
      <c r="N71" s="20">
        <f t="shared" si="5"/>
        <v>-2</v>
      </c>
      <c r="O71" s="17">
        <v>522</v>
      </c>
      <c r="P71" s="21">
        <f t="shared" si="3"/>
        <v>50.434782608695649</v>
      </c>
      <c r="Q71" s="20">
        <f t="shared" si="6"/>
        <v>20.434782608695649</v>
      </c>
      <c r="R71" s="16"/>
    </row>
    <row r="72" spans="1:18" x14ac:dyDescent="0.3">
      <c r="A72" s="16" t="s">
        <v>25</v>
      </c>
      <c r="B72" s="16" t="s">
        <v>263</v>
      </c>
      <c r="C72" s="16" t="s">
        <v>264</v>
      </c>
      <c r="D72" s="16" t="s">
        <v>265</v>
      </c>
      <c r="E72" s="16" t="s">
        <v>266</v>
      </c>
      <c r="F72" s="17">
        <v>1793</v>
      </c>
      <c r="G72" s="17">
        <v>370</v>
      </c>
      <c r="H72" s="18">
        <f t="shared" si="0"/>
        <v>1423</v>
      </c>
      <c r="I72" s="17">
        <v>2003</v>
      </c>
      <c r="J72" s="19">
        <f t="shared" si="1"/>
        <v>111.71221416620189</v>
      </c>
      <c r="K72" s="20">
        <f t="shared" si="4"/>
        <v>-97.287785833798111</v>
      </c>
      <c r="L72" s="17">
        <v>6</v>
      </c>
      <c r="M72" s="21">
        <f t="shared" si="2"/>
        <v>0.33463469046291133</v>
      </c>
      <c r="N72" s="20">
        <f t="shared" si="5"/>
        <v>-1.6653653095370886</v>
      </c>
      <c r="O72" s="17">
        <v>377</v>
      </c>
      <c r="P72" s="21">
        <f t="shared" si="3"/>
        <v>21.026213050752929</v>
      </c>
      <c r="Q72" s="20">
        <f t="shared" si="6"/>
        <v>-8.9737869492470708</v>
      </c>
      <c r="R72" s="16"/>
    </row>
    <row r="73" spans="1:18" x14ac:dyDescent="0.3">
      <c r="A73" s="16" t="s">
        <v>25</v>
      </c>
      <c r="B73" s="16" t="s">
        <v>267</v>
      </c>
      <c r="C73" s="16" t="s">
        <v>268</v>
      </c>
      <c r="D73" s="16" t="s">
        <v>269</v>
      </c>
      <c r="E73" s="16" t="s">
        <v>270</v>
      </c>
      <c r="F73" s="17">
        <v>2876</v>
      </c>
      <c r="G73" s="17">
        <v>517</v>
      </c>
      <c r="H73" s="18">
        <f t="shared" ref="H73:H136" si="7">F73-G73</f>
        <v>2359</v>
      </c>
      <c r="I73" s="17">
        <v>2056</v>
      </c>
      <c r="J73" s="19">
        <f t="shared" ref="J73:J136" si="8">I73/F73*100</f>
        <v>71.48817802503477</v>
      </c>
      <c r="K73" s="20">
        <f t="shared" si="4"/>
        <v>-137.51182197496524</v>
      </c>
      <c r="L73" s="17">
        <v>19</v>
      </c>
      <c r="M73" s="21">
        <f t="shared" ref="M73:M136" si="9">L73/F73*100</f>
        <v>0.6606397774687065</v>
      </c>
      <c r="N73" s="20">
        <f t="shared" si="5"/>
        <v>-1.3393602225312935</v>
      </c>
      <c r="O73" s="17">
        <v>2421</v>
      </c>
      <c r="P73" s="21">
        <f t="shared" ref="P73:P136" si="10">O73/F73*100</f>
        <v>84.179415855354662</v>
      </c>
      <c r="Q73" s="20">
        <f t="shared" si="6"/>
        <v>54.179415855354662</v>
      </c>
      <c r="R73" s="16"/>
    </row>
    <row r="74" spans="1:18" x14ac:dyDescent="0.3">
      <c r="A74" s="16" t="s">
        <v>25</v>
      </c>
      <c r="B74" s="16" t="s">
        <v>271</v>
      </c>
      <c r="C74" s="16" t="s">
        <v>272</v>
      </c>
      <c r="D74" s="16" t="s">
        <v>122</v>
      </c>
      <c r="E74" s="16" t="s">
        <v>273</v>
      </c>
      <c r="F74" s="17">
        <v>2817</v>
      </c>
      <c r="G74" s="17">
        <v>592</v>
      </c>
      <c r="H74" s="18">
        <f t="shared" si="7"/>
        <v>2225</v>
      </c>
      <c r="I74" s="17">
        <v>3</v>
      </c>
      <c r="J74" s="19">
        <f t="shared" si="8"/>
        <v>0.10649627263045794</v>
      </c>
      <c r="K74" s="20">
        <f t="shared" ref="K74:K137" si="11">J74-209</f>
        <v>-208.89350372736953</v>
      </c>
      <c r="L74" s="17">
        <v>0</v>
      </c>
      <c r="M74" s="21">
        <f t="shared" si="9"/>
        <v>0</v>
      </c>
      <c r="N74" s="20">
        <f t="shared" ref="N74:N137" si="12">M74-2</f>
        <v>-2</v>
      </c>
      <c r="O74" s="17">
        <v>2</v>
      </c>
      <c r="P74" s="21">
        <f t="shared" si="10"/>
        <v>7.0997515086971955E-2</v>
      </c>
      <c r="Q74" s="20">
        <f t="shared" ref="Q74:Q137" si="13">P74-30</f>
        <v>-29.929002484913028</v>
      </c>
      <c r="R74" s="16"/>
    </row>
    <row r="75" spans="1:18" x14ac:dyDescent="0.3">
      <c r="A75" s="16" t="s">
        <v>25</v>
      </c>
      <c r="B75" s="16" t="s">
        <v>274</v>
      </c>
      <c r="C75" s="16" t="s">
        <v>275</v>
      </c>
      <c r="D75" s="16" t="s">
        <v>250</v>
      </c>
      <c r="E75" s="16" t="s">
        <v>276</v>
      </c>
      <c r="F75" s="17">
        <v>1588</v>
      </c>
      <c r="G75" s="17">
        <v>466</v>
      </c>
      <c r="H75" s="18">
        <f t="shared" si="7"/>
        <v>1122</v>
      </c>
      <c r="I75" s="17">
        <v>4737</v>
      </c>
      <c r="J75" s="19">
        <f t="shared" si="8"/>
        <v>298.29974811083122</v>
      </c>
      <c r="K75" s="20">
        <f t="shared" si="11"/>
        <v>89.299748110831217</v>
      </c>
      <c r="L75" s="17">
        <v>41</v>
      </c>
      <c r="M75" s="21">
        <f t="shared" si="9"/>
        <v>2.5818639798488663</v>
      </c>
      <c r="N75" s="20">
        <f t="shared" si="12"/>
        <v>0.58186397984886629</v>
      </c>
      <c r="O75" s="17">
        <v>247</v>
      </c>
      <c r="P75" s="21">
        <f t="shared" si="10"/>
        <v>15.554156171284635</v>
      </c>
      <c r="Q75" s="20">
        <f t="shared" si="13"/>
        <v>-14.445843828715365</v>
      </c>
      <c r="R75" s="16"/>
    </row>
    <row r="76" spans="1:18" x14ac:dyDescent="0.3">
      <c r="A76" s="16" t="s">
        <v>25</v>
      </c>
      <c r="B76" s="16" t="s">
        <v>277</v>
      </c>
      <c r="C76" s="16" t="s">
        <v>278</v>
      </c>
      <c r="D76" s="16" t="s">
        <v>279</v>
      </c>
      <c r="E76" s="16" t="s">
        <v>280</v>
      </c>
      <c r="F76" s="17">
        <v>2168</v>
      </c>
      <c r="G76" s="17">
        <v>522</v>
      </c>
      <c r="H76" s="18">
        <f t="shared" si="7"/>
        <v>1646</v>
      </c>
      <c r="I76" s="17">
        <v>3102</v>
      </c>
      <c r="J76" s="19">
        <f t="shared" si="8"/>
        <v>143.08118081180811</v>
      </c>
      <c r="K76" s="20">
        <f t="shared" si="11"/>
        <v>-65.91881918819189</v>
      </c>
      <c r="L76" s="17">
        <v>13</v>
      </c>
      <c r="M76" s="21">
        <f t="shared" si="9"/>
        <v>0.59963099630996308</v>
      </c>
      <c r="N76" s="20">
        <f t="shared" si="12"/>
        <v>-1.4003690036900369</v>
      </c>
      <c r="O76" s="17">
        <v>1412</v>
      </c>
      <c r="P76" s="21">
        <f t="shared" si="10"/>
        <v>65.129151291512912</v>
      </c>
      <c r="Q76" s="20">
        <f t="shared" si="13"/>
        <v>35.129151291512912</v>
      </c>
      <c r="R76" s="16"/>
    </row>
    <row r="77" spans="1:18" x14ac:dyDescent="0.3">
      <c r="A77" s="16" t="s">
        <v>25</v>
      </c>
      <c r="B77" s="16" t="s">
        <v>281</v>
      </c>
      <c r="C77" s="16" t="s">
        <v>282</v>
      </c>
      <c r="D77" s="16" t="s">
        <v>283</v>
      </c>
      <c r="E77" s="16" t="s">
        <v>284</v>
      </c>
      <c r="F77" s="17">
        <v>2031</v>
      </c>
      <c r="G77" s="17">
        <v>446</v>
      </c>
      <c r="H77" s="18">
        <f t="shared" si="7"/>
        <v>1585</v>
      </c>
      <c r="I77" s="17">
        <v>2183</v>
      </c>
      <c r="J77" s="19">
        <f t="shared" si="8"/>
        <v>107.48399803052683</v>
      </c>
      <c r="K77" s="20">
        <f t="shared" si="11"/>
        <v>-101.51600196947317</v>
      </c>
      <c r="L77" s="17">
        <v>3</v>
      </c>
      <c r="M77" s="21">
        <f t="shared" si="9"/>
        <v>0.14771048744460857</v>
      </c>
      <c r="N77" s="20">
        <f t="shared" si="12"/>
        <v>-1.8522895125553913</v>
      </c>
      <c r="O77" s="17">
        <v>575</v>
      </c>
      <c r="P77" s="21">
        <f t="shared" si="10"/>
        <v>28.311176760216643</v>
      </c>
      <c r="Q77" s="20">
        <f t="shared" si="13"/>
        <v>-1.6888232397833569</v>
      </c>
      <c r="R77" s="16"/>
    </row>
    <row r="78" spans="1:18" x14ac:dyDescent="0.3">
      <c r="A78" s="16" t="s">
        <v>25</v>
      </c>
      <c r="B78" s="16" t="s">
        <v>285</v>
      </c>
      <c r="C78" s="16" t="s">
        <v>286</v>
      </c>
      <c r="D78" s="16" t="s">
        <v>254</v>
      </c>
      <c r="E78" s="16" t="s">
        <v>287</v>
      </c>
      <c r="F78" s="17">
        <v>1331</v>
      </c>
      <c r="G78" s="17">
        <v>188</v>
      </c>
      <c r="H78" s="18">
        <f t="shared" si="7"/>
        <v>1143</v>
      </c>
      <c r="I78" s="17">
        <v>1403</v>
      </c>
      <c r="J78" s="19">
        <f t="shared" si="8"/>
        <v>105.40946656649135</v>
      </c>
      <c r="K78" s="20">
        <f t="shared" si="11"/>
        <v>-103.59053343350865</v>
      </c>
      <c r="L78" s="17">
        <v>18</v>
      </c>
      <c r="M78" s="21">
        <f t="shared" si="9"/>
        <v>1.3523666416228399</v>
      </c>
      <c r="N78" s="20">
        <f t="shared" si="12"/>
        <v>-0.64763335837716007</v>
      </c>
      <c r="O78" s="17">
        <v>291</v>
      </c>
      <c r="P78" s="21">
        <f t="shared" si="10"/>
        <v>21.863260706235913</v>
      </c>
      <c r="Q78" s="20">
        <f t="shared" si="13"/>
        <v>-8.1367392937640872</v>
      </c>
      <c r="R78" s="16"/>
    </row>
    <row r="79" spans="1:18" x14ac:dyDescent="0.3">
      <c r="A79" s="16" t="s">
        <v>25</v>
      </c>
      <c r="B79" s="16" t="s">
        <v>288</v>
      </c>
      <c r="C79" s="16" t="s">
        <v>289</v>
      </c>
      <c r="D79" s="16" t="s">
        <v>290</v>
      </c>
      <c r="E79" s="16" t="s">
        <v>291</v>
      </c>
      <c r="F79" s="17">
        <v>1576</v>
      </c>
      <c r="G79" s="17">
        <v>395</v>
      </c>
      <c r="H79" s="18">
        <f t="shared" si="7"/>
        <v>1181</v>
      </c>
      <c r="I79" s="17">
        <v>1552</v>
      </c>
      <c r="J79" s="19">
        <f t="shared" si="8"/>
        <v>98.477157360406082</v>
      </c>
      <c r="K79" s="20">
        <f t="shared" si="11"/>
        <v>-110.52284263959392</v>
      </c>
      <c r="L79" s="17">
        <v>11</v>
      </c>
      <c r="M79" s="21">
        <f t="shared" si="9"/>
        <v>0.69796954314720816</v>
      </c>
      <c r="N79" s="20">
        <f t="shared" si="12"/>
        <v>-1.3020304568527918</v>
      </c>
      <c r="O79" s="17">
        <v>216</v>
      </c>
      <c r="P79" s="21">
        <f t="shared" si="10"/>
        <v>13.705583756345177</v>
      </c>
      <c r="Q79" s="20">
        <f t="shared" si="13"/>
        <v>-16.294416243654823</v>
      </c>
      <c r="R79" s="16"/>
    </row>
    <row r="80" spans="1:18" x14ac:dyDescent="0.3">
      <c r="A80" s="16" t="s">
        <v>25</v>
      </c>
      <c r="B80" s="16" t="s">
        <v>292</v>
      </c>
      <c r="C80" s="16" t="s">
        <v>293</v>
      </c>
      <c r="D80" s="16" t="s">
        <v>294</v>
      </c>
      <c r="E80" s="16" t="s">
        <v>295</v>
      </c>
      <c r="F80" s="17">
        <v>1700</v>
      </c>
      <c r="G80" s="17">
        <v>428</v>
      </c>
      <c r="H80" s="18">
        <f t="shared" si="7"/>
        <v>1272</v>
      </c>
      <c r="I80" s="17">
        <v>2920</v>
      </c>
      <c r="J80" s="19">
        <f t="shared" si="8"/>
        <v>171.76470588235293</v>
      </c>
      <c r="K80" s="20">
        <f t="shared" si="11"/>
        <v>-37.235294117647072</v>
      </c>
      <c r="L80" s="17">
        <v>7</v>
      </c>
      <c r="M80" s="21">
        <f t="shared" si="9"/>
        <v>0.41176470588235298</v>
      </c>
      <c r="N80" s="20">
        <f t="shared" si="12"/>
        <v>-1.588235294117647</v>
      </c>
      <c r="O80" s="17">
        <v>585</v>
      </c>
      <c r="P80" s="21">
        <f t="shared" si="10"/>
        <v>34.411764705882355</v>
      </c>
      <c r="Q80" s="20">
        <f t="shared" si="13"/>
        <v>4.411764705882355</v>
      </c>
      <c r="R80" s="16"/>
    </row>
    <row r="81" spans="1:18" x14ac:dyDescent="0.3">
      <c r="A81" s="16" t="s">
        <v>25</v>
      </c>
      <c r="B81" s="16" t="s">
        <v>296</v>
      </c>
      <c r="C81" s="16" t="s">
        <v>297</v>
      </c>
      <c r="D81" s="16" t="s">
        <v>298</v>
      </c>
      <c r="E81" s="16" t="s">
        <v>299</v>
      </c>
      <c r="F81" s="17">
        <v>1377</v>
      </c>
      <c r="G81" s="17">
        <v>226</v>
      </c>
      <c r="H81" s="18">
        <f t="shared" si="7"/>
        <v>1151</v>
      </c>
      <c r="I81" s="17">
        <v>2118</v>
      </c>
      <c r="J81" s="19">
        <f t="shared" si="8"/>
        <v>153.81263616557735</v>
      </c>
      <c r="K81" s="20">
        <f t="shared" si="11"/>
        <v>-55.187363834422655</v>
      </c>
      <c r="L81" s="17">
        <v>19</v>
      </c>
      <c r="M81" s="21">
        <f t="shared" si="9"/>
        <v>1.3798111837327522</v>
      </c>
      <c r="N81" s="20">
        <f t="shared" si="12"/>
        <v>-0.62018881626724776</v>
      </c>
      <c r="O81" s="17">
        <v>456</v>
      </c>
      <c r="P81" s="21">
        <f t="shared" si="10"/>
        <v>33.115468409586057</v>
      </c>
      <c r="Q81" s="20">
        <f t="shared" si="13"/>
        <v>3.1154684095860574</v>
      </c>
      <c r="R81" s="16"/>
    </row>
    <row r="82" spans="1:18" x14ac:dyDescent="0.3">
      <c r="A82" s="16" t="s">
        <v>25</v>
      </c>
      <c r="B82" s="16" t="s">
        <v>300</v>
      </c>
      <c r="C82" s="16" t="s">
        <v>301</v>
      </c>
      <c r="D82" s="16" t="s">
        <v>269</v>
      </c>
      <c r="E82" s="16" t="s">
        <v>302</v>
      </c>
      <c r="F82" s="17">
        <v>1373</v>
      </c>
      <c r="G82" s="17">
        <v>503</v>
      </c>
      <c r="H82" s="18">
        <f t="shared" si="7"/>
        <v>870</v>
      </c>
      <c r="I82" s="17">
        <v>2545</v>
      </c>
      <c r="J82" s="19">
        <f t="shared" si="8"/>
        <v>185.36052439912601</v>
      </c>
      <c r="K82" s="20">
        <f t="shared" si="11"/>
        <v>-23.639475600873993</v>
      </c>
      <c r="L82" s="17">
        <v>40</v>
      </c>
      <c r="M82" s="21">
        <f t="shared" si="9"/>
        <v>2.9133284777858703</v>
      </c>
      <c r="N82" s="20">
        <f t="shared" si="12"/>
        <v>0.91332847778587034</v>
      </c>
      <c r="O82" s="17">
        <v>25</v>
      </c>
      <c r="P82" s="21">
        <f t="shared" si="10"/>
        <v>1.8208302986161691</v>
      </c>
      <c r="Q82" s="20">
        <f t="shared" si="13"/>
        <v>-28.179169701383831</v>
      </c>
      <c r="R82" s="16"/>
    </row>
    <row r="83" spans="1:18" x14ac:dyDescent="0.3">
      <c r="A83" s="16" t="s">
        <v>25</v>
      </c>
      <c r="B83" s="16" t="s">
        <v>303</v>
      </c>
      <c r="C83" s="16" t="s">
        <v>304</v>
      </c>
      <c r="D83" s="16" t="s">
        <v>305</v>
      </c>
      <c r="E83" s="16" t="s">
        <v>306</v>
      </c>
      <c r="F83" s="17">
        <v>1218</v>
      </c>
      <c r="G83" s="17">
        <v>148</v>
      </c>
      <c r="H83" s="18">
        <f t="shared" si="7"/>
        <v>1070</v>
      </c>
      <c r="I83" s="17">
        <v>1464</v>
      </c>
      <c r="J83" s="19">
        <f t="shared" si="8"/>
        <v>120.19704433497537</v>
      </c>
      <c r="K83" s="20">
        <f t="shared" si="11"/>
        <v>-88.802955665024626</v>
      </c>
      <c r="L83" s="17">
        <v>338</v>
      </c>
      <c r="M83" s="21">
        <f t="shared" si="9"/>
        <v>27.750410509031198</v>
      </c>
      <c r="N83" s="20">
        <f t="shared" si="12"/>
        <v>25.750410509031198</v>
      </c>
      <c r="O83" s="17">
        <v>1566</v>
      </c>
      <c r="P83" s="21">
        <f t="shared" si="10"/>
        <v>128.57142857142858</v>
      </c>
      <c r="Q83" s="20">
        <f t="shared" si="13"/>
        <v>98.571428571428584</v>
      </c>
      <c r="R83" s="16"/>
    </row>
    <row r="84" spans="1:18" x14ac:dyDescent="0.3">
      <c r="A84" s="16" t="s">
        <v>25</v>
      </c>
      <c r="B84" s="16" t="s">
        <v>307</v>
      </c>
      <c r="C84" s="16" t="s">
        <v>308</v>
      </c>
      <c r="D84" s="16" t="s">
        <v>309</v>
      </c>
      <c r="E84" s="16" t="s">
        <v>310</v>
      </c>
      <c r="F84" s="17">
        <v>1864</v>
      </c>
      <c r="G84" s="17">
        <v>453</v>
      </c>
      <c r="H84" s="18">
        <f t="shared" si="7"/>
        <v>1411</v>
      </c>
      <c r="I84" s="17">
        <v>3313</v>
      </c>
      <c r="J84" s="19">
        <f t="shared" si="8"/>
        <v>177.73605150214593</v>
      </c>
      <c r="K84" s="20">
        <f t="shared" si="11"/>
        <v>-31.263948497854074</v>
      </c>
      <c r="L84" s="17">
        <v>61</v>
      </c>
      <c r="M84" s="21">
        <f t="shared" si="9"/>
        <v>3.2725321888412018</v>
      </c>
      <c r="N84" s="20">
        <f t="shared" si="12"/>
        <v>1.2725321888412018</v>
      </c>
      <c r="O84" s="17">
        <v>1271</v>
      </c>
      <c r="P84" s="21">
        <f t="shared" si="10"/>
        <v>68.18669527896995</v>
      </c>
      <c r="Q84" s="20">
        <f t="shared" si="13"/>
        <v>38.18669527896995</v>
      </c>
      <c r="R84" s="16"/>
    </row>
    <row r="85" spans="1:18" x14ac:dyDescent="0.3">
      <c r="A85" s="16" t="s">
        <v>25</v>
      </c>
      <c r="B85" s="16" t="s">
        <v>311</v>
      </c>
      <c r="C85" s="16" t="s">
        <v>312</v>
      </c>
      <c r="D85" s="16" t="s">
        <v>313</v>
      </c>
      <c r="E85" s="16" t="s">
        <v>314</v>
      </c>
      <c r="F85" s="17">
        <v>1397</v>
      </c>
      <c r="G85" s="17">
        <v>136</v>
      </c>
      <c r="H85" s="18">
        <f t="shared" si="7"/>
        <v>1261</v>
      </c>
      <c r="I85" s="17">
        <v>2425</v>
      </c>
      <c r="J85" s="19">
        <f t="shared" si="8"/>
        <v>173.5862562634216</v>
      </c>
      <c r="K85" s="20">
        <f t="shared" si="11"/>
        <v>-35.413743736578397</v>
      </c>
      <c r="L85" s="17">
        <v>36</v>
      </c>
      <c r="M85" s="21">
        <f t="shared" si="9"/>
        <v>2.5769506084466718</v>
      </c>
      <c r="N85" s="20">
        <f t="shared" si="12"/>
        <v>0.57695060844667179</v>
      </c>
      <c r="O85" s="17">
        <v>1020</v>
      </c>
      <c r="P85" s="21">
        <f t="shared" si="10"/>
        <v>73.01360057265569</v>
      </c>
      <c r="Q85" s="20">
        <f t="shared" si="13"/>
        <v>43.01360057265569</v>
      </c>
      <c r="R85" s="16"/>
    </row>
    <row r="86" spans="1:18" x14ac:dyDescent="0.3">
      <c r="A86" s="16" t="s">
        <v>25</v>
      </c>
      <c r="B86" s="16" t="s">
        <v>315</v>
      </c>
      <c r="C86" s="16" t="s">
        <v>316</v>
      </c>
      <c r="D86" s="16" t="s">
        <v>317</v>
      </c>
      <c r="E86" s="16" t="s">
        <v>318</v>
      </c>
      <c r="F86" s="17">
        <v>1711</v>
      </c>
      <c r="G86" s="17">
        <v>729</v>
      </c>
      <c r="H86" s="18">
        <f t="shared" si="7"/>
        <v>982</v>
      </c>
      <c r="I86" s="17">
        <v>2052</v>
      </c>
      <c r="J86" s="19">
        <f t="shared" si="8"/>
        <v>119.92986557568672</v>
      </c>
      <c r="K86" s="20">
        <f t="shared" si="11"/>
        <v>-89.070134424313281</v>
      </c>
      <c r="L86" s="17">
        <v>35</v>
      </c>
      <c r="M86" s="21">
        <f t="shared" si="9"/>
        <v>2.0455873758036236</v>
      </c>
      <c r="N86" s="20">
        <f t="shared" si="12"/>
        <v>4.5587375803623598E-2</v>
      </c>
      <c r="O86" s="17">
        <v>870</v>
      </c>
      <c r="P86" s="21">
        <f t="shared" si="10"/>
        <v>50.847457627118644</v>
      </c>
      <c r="Q86" s="20">
        <f t="shared" si="13"/>
        <v>20.847457627118644</v>
      </c>
      <c r="R86" s="16"/>
    </row>
    <row r="87" spans="1:18" x14ac:dyDescent="0.3">
      <c r="A87" s="16" t="s">
        <v>25</v>
      </c>
      <c r="B87" s="16" t="s">
        <v>319</v>
      </c>
      <c r="C87" s="16" t="s">
        <v>320</v>
      </c>
      <c r="D87" s="16" t="s">
        <v>28</v>
      </c>
      <c r="E87" s="16" t="s">
        <v>321</v>
      </c>
      <c r="F87" s="17">
        <v>2031</v>
      </c>
      <c r="G87" s="17">
        <v>346</v>
      </c>
      <c r="H87" s="18">
        <f t="shared" si="7"/>
        <v>1685</v>
      </c>
      <c r="I87" s="17">
        <v>4470</v>
      </c>
      <c r="J87" s="19">
        <f t="shared" si="8"/>
        <v>220.08862629246676</v>
      </c>
      <c r="K87" s="20">
        <f t="shared" si="11"/>
        <v>11.088626292466756</v>
      </c>
      <c r="L87" s="17">
        <v>27</v>
      </c>
      <c r="M87" s="21">
        <f t="shared" si="9"/>
        <v>1.3293943870014771</v>
      </c>
      <c r="N87" s="20">
        <f t="shared" si="12"/>
        <v>-0.67060561299852295</v>
      </c>
      <c r="O87" s="17">
        <v>82</v>
      </c>
      <c r="P87" s="21">
        <f t="shared" si="10"/>
        <v>4.0374199901526335</v>
      </c>
      <c r="Q87" s="20">
        <f t="shared" si="13"/>
        <v>-25.962580009847365</v>
      </c>
      <c r="R87" s="16"/>
    </row>
    <row r="88" spans="1:18" x14ac:dyDescent="0.3">
      <c r="A88" s="16" t="s">
        <v>25</v>
      </c>
      <c r="B88" s="16" t="s">
        <v>322</v>
      </c>
      <c r="C88" s="16" t="s">
        <v>323</v>
      </c>
      <c r="D88" s="16" t="s">
        <v>324</v>
      </c>
      <c r="E88" s="16" t="s">
        <v>325</v>
      </c>
      <c r="F88" s="17">
        <v>661</v>
      </c>
      <c r="G88" s="17">
        <v>70</v>
      </c>
      <c r="H88" s="18">
        <f t="shared" si="7"/>
        <v>591</v>
      </c>
      <c r="I88" s="17">
        <v>250</v>
      </c>
      <c r="J88" s="19">
        <f t="shared" si="8"/>
        <v>37.821482602118003</v>
      </c>
      <c r="K88" s="20">
        <f t="shared" si="11"/>
        <v>-171.17851739788199</v>
      </c>
      <c r="L88" s="17">
        <v>1</v>
      </c>
      <c r="M88" s="21">
        <f t="shared" si="9"/>
        <v>0.15128593040847202</v>
      </c>
      <c r="N88" s="20">
        <f t="shared" si="12"/>
        <v>-1.8487140695915281</v>
      </c>
      <c r="O88" s="17">
        <v>178</v>
      </c>
      <c r="P88" s="21">
        <f t="shared" si="10"/>
        <v>26.928895612708022</v>
      </c>
      <c r="Q88" s="20">
        <f t="shared" si="13"/>
        <v>-3.0711043872919781</v>
      </c>
      <c r="R88" s="16"/>
    </row>
    <row r="89" spans="1:18" x14ac:dyDescent="0.3">
      <c r="A89" s="16" t="s">
        <v>25</v>
      </c>
      <c r="B89" s="16" t="s">
        <v>326</v>
      </c>
      <c r="C89" s="16" t="s">
        <v>327</v>
      </c>
      <c r="D89" s="16" t="s">
        <v>87</v>
      </c>
      <c r="E89" s="16" t="s">
        <v>328</v>
      </c>
      <c r="F89" s="17">
        <v>1158</v>
      </c>
      <c r="G89" s="17">
        <v>205</v>
      </c>
      <c r="H89" s="18">
        <f t="shared" si="7"/>
        <v>953</v>
      </c>
      <c r="I89" s="17">
        <v>995</v>
      </c>
      <c r="J89" s="19">
        <f t="shared" si="8"/>
        <v>85.924006908462871</v>
      </c>
      <c r="K89" s="20">
        <f t="shared" si="11"/>
        <v>-123.07599309153713</v>
      </c>
      <c r="L89" s="17">
        <v>3</v>
      </c>
      <c r="M89" s="21">
        <f t="shared" si="9"/>
        <v>0.2590673575129534</v>
      </c>
      <c r="N89" s="20">
        <f t="shared" si="12"/>
        <v>-1.7409326424870466</v>
      </c>
      <c r="O89" s="17">
        <v>778</v>
      </c>
      <c r="P89" s="21">
        <f t="shared" si="10"/>
        <v>67.184801381692566</v>
      </c>
      <c r="Q89" s="20">
        <f t="shared" si="13"/>
        <v>37.184801381692566</v>
      </c>
      <c r="R89" s="16"/>
    </row>
    <row r="90" spans="1:18" x14ac:dyDescent="0.3">
      <c r="A90" s="16" t="s">
        <v>25</v>
      </c>
      <c r="B90" s="16" t="s">
        <v>329</v>
      </c>
      <c r="C90" s="16" t="s">
        <v>330</v>
      </c>
      <c r="D90" s="16" t="s">
        <v>331</v>
      </c>
      <c r="E90" s="16" t="s">
        <v>332</v>
      </c>
      <c r="F90" s="17">
        <v>2233</v>
      </c>
      <c r="G90" s="17">
        <v>578</v>
      </c>
      <c r="H90" s="18">
        <f t="shared" si="7"/>
        <v>1655</v>
      </c>
      <c r="I90" s="17">
        <v>3833</v>
      </c>
      <c r="J90" s="19">
        <f t="shared" si="8"/>
        <v>171.65248544558889</v>
      </c>
      <c r="K90" s="20">
        <f t="shared" si="11"/>
        <v>-37.347514554411106</v>
      </c>
      <c r="L90" s="17">
        <v>247</v>
      </c>
      <c r="M90" s="21">
        <f t="shared" si="9"/>
        <v>11.061352440662786</v>
      </c>
      <c r="N90" s="20">
        <f t="shared" si="12"/>
        <v>9.0613524406627857</v>
      </c>
      <c r="O90" s="17">
        <v>707</v>
      </c>
      <c r="P90" s="21">
        <f t="shared" si="10"/>
        <v>31.661442006269592</v>
      </c>
      <c r="Q90" s="20">
        <f t="shared" si="13"/>
        <v>1.661442006269592</v>
      </c>
      <c r="R90" s="16"/>
    </row>
    <row r="91" spans="1:18" x14ac:dyDescent="0.3">
      <c r="A91" s="16" t="s">
        <v>25</v>
      </c>
      <c r="B91" s="16" t="s">
        <v>333</v>
      </c>
      <c r="C91" s="16" t="s">
        <v>334</v>
      </c>
      <c r="D91" s="16" t="s">
        <v>335</v>
      </c>
      <c r="E91" s="16" t="s">
        <v>336</v>
      </c>
      <c r="F91" s="17">
        <v>1555</v>
      </c>
      <c r="G91" s="17">
        <v>267</v>
      </c>
      <c r="H91" s="18">
        <f t="shared" si="7"/>
        <v>1288</v>
      </c>
      <c r="I91" s="17">
        <v>1765</v>
      </c>
      <c r="J91" s="19">
        <f t="shared" si="8"/>
        <v>113.50482315112541</v>
      </c>
      <c r="K91" s="20">
        <f t="shared" si="11"/>
        <v>-95.495176848874593</v>
      </c>
      <c r="L91" s="17">
        <v>10</v>
      </c>
      <c r="M91" s="21">
        <f t="shared" si="9"/>
        <v>0.64308681672025725</v>
      </c>
      <c r="N91" s="20">
        <f t="shared" si="12"/>
        <v>-1.3569131832797428</v>
      </c>
      <c r="O91" s="17">
        <v>394</v>
      </c>
      <c r="P91" s="21">
        <f t="shared" si="10"/>
        <v>25.337620578778136</v>
      </c>
      <c r="Q91" s="20">
        <f t="shared" si="13"/>
        <v>-4.6623794212218641</v>
      </c>
      <c r="R91" s="16"/>
    </row>
    <row r="92" spans="1:18" x14ac:dyDescent="0.3">
      <c r="A92" s="16" t="s">
        <v>25</v>
      </c>
      <c r="B92" s="16" t="s">
        <v>337</v>
      </c>
      <c r="C92" s="16" t="s">
        <v>338</v>
      </c>
      <c r="D92" s="16" t="s">
        <v>223</v>
      </c>
      <c r="E92" s="16" t="s">
        <v>339</v>
      </c>
      <c r="F92" s="17">
        <v>2160</v>
      </c>
      <c r="G92" s="17">
        <v>768</v>
      </c>
      <c r="H92" s="18">
        <f t="shared" si="7"/>
        <v>1392</v>
      </c>
      <c r="I92" s="17">
        <v>2660</v>
      </c>
      <c r="J92" s="19">
        <f t="shared" si="8"/>
        <v>123.14814814814814</v>
      </c>
      <c r="K92" s="20">
        <f t="shared" si="11"/>
        <v>-85.851851851851862</v>
      </c>
      <c r="L92" s="17">
        <v>2</v>
      </c>
      <c r="M92" s="21">
        <f t="shared" si="9"/>
        <v>9.2592592592592601E-2</v>
      </c>
      <c r="N92" s="20">
        <f t="shared" si="12"/>
        <v>-1.9074074074074074</v>
      </c>
      <c r="O92" s="17">
        <v>997</v>
      </c>
      <c r="P92" s="21">
        <f t="shared" si="10"/>
        <v>46.157407407407405</v>
      </c>
      <c r="Q92" s="20">
        <f t="shared" si="13"/>
        <v>16.157407407407405</v>
      </c>
      <c r="R92" s="16"/>
    </row>
    <row r="93" spans="1:18" x14ac:dyDescent="0.3">
      <c r="A93" s="16" t="s">
        <v>25</v>
      </c>
      <c r="B93" s="16" t="s">
        <v>340</v>
      </c>
      <c r="C93" s="16" t="s">
        <v>341</v>
      </c>
      <c r="D93" s="16" t="s">
        <v>342</v>
      </c>
      <c r="E93" s="16" t="s">
        <v>343</v>
      </c>
      <c r="F93" s="17">
        <v>2329</v>
      </c>
      <c r="G93" s="17">
        <v>14</v>
      </c>
      <c r="H93" s="18">
        <f t="shared" si="7"/>
        <v>2315</v>
      </c>
      <c r="I93" s="17">
        <v>2383</v>
      </c>
      <c r="J93" s="19">
        <f t="shared" si="8"/>
        <v>102.31859167024473</v>
      </c>
      <c r="K93" s="20">
        <f t="shared" si="11"/>
        <v>-106.68140832975527</v>
      </c>
      <c r="L93" s="17">
        <v>178</v>
      </c>
      <c r="M93" s="21">
        <f t="shared" si="9"/>
        <v>7.6427651352511807</v>
      </c>
      <c r="N93" s="20">
        <f t="shared" si="12"/>
        <v>5.6427651352511807</v>
      </c>
      <c r="O93" s="17">
        <v>539</v>
      </c>
      <c r="P93" s="21">
        <f t="shared" si="10"/>
        <v>23.14297981966509</v>
      </c>
      <c r="Q93" s="20">
        <f t="shared" si="13"/>
        <v>-6.85702018033491</v>
      </c>
      <c r="R93" s="16"/>
    </row>
    <row r="94" spans="1:18" x14ac:dyDescent="0.3">
      <c r="A94" s="16" t="s">
        <v>25</v>
      </c>
      <c r="B94" s="16" t="s">
        <v>344</v>
      </c>
      <c r="C94" s="16" t="s">
        <v>345</v>
      </c>
      <c r="D94" s="16" t="s">
        <v>346</v>
      </c>
      <c r="E94" s="16" t="s">
        <v>347</v>
      </c>
      <c r="F94" s="17">
        <v>563</v>
      </c>
      <c r="G94" s="17">
        <v>0</v>
      </c>
      <c r="H94" s="18">
        <f t="shared" si="7"/>
        <v>563</v>
      </c>
      <c r="I94" s="17">
        <v>458</v>
      </c>
      <c r="J94" s="19">
        <f t="shared" si="8"/>
        <v>81.349911190053277</v>
      </c>
      <c r="K94" s="20">
        <f t="shared" si="11"/>
        <v>-127.65008880994672</v>
      </c>
      <c r="L94" s="17">
        <v>2</v>
      </c>
      <c r="M94" s="21">
        <f t="shared" si="9"/>
        <v>0.35523978685612789</v>
      </c>
      <c r="N94" s="20">
        <f t="shared" si="12"/>
        <v>-1.6447602131438721</v>
      </c>
      <c r="O94" s="17">
        <v>29</v>
      </c>
      <c r="P94" s="21">
        <f t="shared" si="10"/>
        <v>5.1509769094138544</v>
      </c>
      <c r="Q94" s="20">
        <f t="shared" si="13"/>
        <v>-24.849023090586144</v>
      </c>
      <c r="R94" s="16" t="s">
        <v>348</v>
      </c>
    </row>
    <row r="95" spans="1:18" x14ac:dyDescent="0.3">
      <c r="A95" s="16" t="s">
        <v>25</v>
      </c>
      <c r="B95" s="16" t="s">
        <v>349</v>
      </c>
      <c r="C95" s="16" t="s">
        <v>350</v>
      </c>
      <c r="D95" s="16" t="s">
        <v>351</v>
      </c>
      <c r="E95" s="16" t="s">
        <v>352</v>
      </c>
      <c r="F95" s="17">
        <v>1269</v>
      </c>
      <c r="G95" s="17">
        <v>556</v>
      </c>
      <c r="H95" s="18">
        <f t="shared" si="7"/>
        <v>713</v>
      </c>
      <c r="I95" s="17">
        <v>1395</v>
      </c>
      <c r="J95" s="19">
        <f t="shared" si="8"/>
        <v>109.92907801418438</v>
      </c>
      <c r="K95" s="20">
        <f t="shared" si="11"/>
        <v>-99.070921985815616</v>
      </c>
      <c r="L95" s="17">
        <v>11</v>
      </c>
      <c r="M95" s="21">
        <f t="shared" si="9"/>
        <v>0.86682427107959026</v>
      </c>
      <c r="N95" s="20">
        <f t="shared" si="12"/>
        <v>-1.1331757289204099</v>
      </c>
      <c r="O95" s="17">
        <v>222</v>
      </c>
      <c r="P95" s="21">
        <f t="shared" si="10"/>
        <v>17.494089834515368</v>
      </c>
      <c r="Q95" s="20">
        <f t="shared" si="13"/>
        <v>-12.505910165484632</v>
      </c>
      <c r="R95" s="16"/>
    </row>
    <row r="96" spans="1:18" x14ac:dyDescent="0.3">
      <c r="A96" s="16" t="s">
        <v>25</v>
      </c>
      <c r="B96" s="16" t="s">
        <v>353</v>
      </c>
      <c r="C96" s="16" t="s">
        <v>354</v>
      </c>
      <c r="D96" s="16" t="s">
        <v>355</v>
      </c>
      <c r="E96" s="16" t="s">
        <v>356</v>
      </c>
      <c r="F96" s="17">
        <v>1365</v>
      </c>
      <c r="G96" s="17">
        <v>3</v>
      </c>
      <c r="H96" s="18">
        <f t="shared" si="7"/>
        <v>1362</v>
      </c>
      <c r="I96" s="17">
        <v>2238</v>
      </c>
      <c r="J96" s="19">
        <f t="shared" si="8"/>
        <v>163.95604395604394</v>
      </c>
      <c r="K96" s="20">
        <f t="shared" si="11"/>
        <v>-45.043956043956058</v>
      </c>
      <c r="L96" s="17">
        <v>127</v>
      </c>
      <c r="M96" s="21">
        <f t="shared" si="9"/>
        <v>9.3040293040293047</v>
      </c>
      <c r="N96" s="20">
        <f t="shared" si="12"/>
        <v>7.3040293040293047</v>
      </c>
      <c r="O96" s="17">
        <v>319</v>
      </c>
      <c r="P96" s="21">
        <f t="shared" si="10"/>
        <v>23.369963369963369</v>
      </c>
      <c r="Q96" s="20">
        <f t="shared" si="13"/>
        <v>-6.6300366300366314</v>
      </c>
      <c r="R96" s="16"/>
    </row>
    <row r="97" spans="1:18" x14ac:dyDescent="0.3">
      <c r="A97" s="16" t="s">
        <v>25</v>
      </c>
      <c r="B97" s="16" t="s">
        <v>357</v>
      </c>
      <c r="C97" s="16" t="s">
        <v>358</v>
      </c>
      <c r="D97" s="16" t="s">
        <v>359</v>
      </c>
      <c r="E97" s="16" t="s">
        <v>360</v>
      </c>
      <c r="F97" s="17">
        <v>1839</v>
      </c>
      <c r="G97" s="17">
        <v>574</v>
      </c>
      <c r="H97" s="18">
        <f t="shared" si="7"/>
        <v>1265</v>
      </c>
      <c r="I97" s="17">
        <v>3602</v>
      </c>
      <c r="J97" s="19">
        <f t="shared" si="8"/>
        <v>195.86731919521478</v>
      </c>
      <c r="K97" s="20">
        <f t="shared" si="11"/>
        <v>-13.132680804785224</v>
      </c>
      <c r="L97" s="17">
        <v>44</v>
      </c>
      <c r="M97" s="21">
        <f t="shared" si="9"/>
        <v>2.392604676454595</v>
      </c>
      <c r="N97" s="20">
        <f t="shared" si="12"/>
        <v>0.39260467645459496</v>
      </c>
      <c r="O97" s="17">
        <v>166</v>
      </c>
      <c r="P97" s="21">
        <f t="shared" si="10"/>
        <v>9.0266449157150621</v>
      </c>
      <c r="Q97" s="20">
        <f t="shared" si="13"/>
        <v>-20.97335508428494</v>
      </c>
      <c r="R97" s="16"/>
    </row>
    <row r="98" spans="1:18" x14ac:dyDescent="0.3">
      <c r="A98" s="16" t="s">
        <v>25</v>
      </c>
      <c r="B98" s="16" t="s">
        <v>361</v>
      </c>
      <c r="C98" s="16" t="s">
        <v>362</v>
      </c>
      <c r="D98" s="16" t="s">
        <v>363</v>
      </c>
      <c r="E98" s="16" t="s">
        <v>364</v>
      </c>
      <c r="F98" s="17">
        <v>1419</v>
      </c>
      <c r="G98" s="17">
        <v>7</v>
      </c>
      <c r="H98" s="18">
        <f t="shared" si="7"/>
        <v>1412</v>
      </c>
      <c r="I98" s="17">
        <v>1740</v>
      </c>
      <c r="J98" s="19">
        <f t="shared" si="8"/>
        <v>122.62156448202958</v>
      </c>
      <c r="K98" s="20">
        <f t="shared" si="11"/>
        <v>-86.378435517970416</v>
      </c>
      <c r="L98" s="17">
        <v>21</v>
      </c>
      <c r="M98" s="21">
        <f t="shared" si="9"/>
        <v>1.4799154334038054</v>
      </c>
      <c r="N98" s="20">
        <f t="shared" si="12"/>
        <v>-0.52008456659619462</v>
      </c>
      <c r="O98" s="17">
        <v>144</v>
      </c>
      <c r="P98" s="21">
        <f t="shared" si="10"/>
        <v>10.14799154334038</v>
      </c>
      <c r="Q98" s="20">
        <f t="shared" si="13"/>
        <v>-19.852008456659618</v>
      </c>
      <c r="R98" s="16"/>
    </row>
    <row r="99" spans="1:18" x14ac:dyDescent="0.3">
      <c r="A99" s="16" t="s">
        <v>25</v>
      </c>
      <c r="B99" s="16" t="s">
        <v>365</v>
      </c>
      <c r="C99" s="16" t="s">
        <v>366</v>
      </c>
      <c r="D99" s="16" t="s">
        <v>219</v>
      </c>
      <c r="E99" s="16" t="s">
        <v>367</v>
      </c>
      <c r="F99" s="17">
        <v>938</v>
      </c>
      <c r="G99" s="17">
        <v>9</v>
      </c>
      <c r="H99" s="18">
        <f t="shared" si="7"/>
        <v>929</v>
      </c>
      <c r="I99" s="17">
        <v>1632</v>
      </c>
      <c r="J99" s="19">
        <f t="shared" si="8"/>
        <v>173.98720682302772</v>
      </c>
      <c r="K99" s="20">
        <f t="shared" si="11"/>
        <v>-35.012793176972281</v>
      </c>
      <c r="L99" s="17">
        <v>7</v>
      </c>
      <c r="M99" s="21">
        <f t="shared" si="9"/>
        <v>0.74626865671641784</v>
      </c>
      <c r="N99" s="20">
        <f t="shared" si="12"/>
        <v>-1.2537313432835822</v>
      </c>
      <c r="O99" s="17">
        <v>381</v>
      </c>
      <c r="P99" s="21">
        <f t="shared" si="10"/>
        <v>40.618336886993603</v>
      </c>
      <c r="Q99" s="20">
        <f t="shared" si="13"/>
        <v>10.618336886993603</v>
      </c>
      <c r="R99" s="16"/>
    </row>
    <row r="100" spans="1:18" x14ac:dyDescent="0.3">
      <c r="A100" s="16" t="s">
        <v>25</v>
      </c>
      <c r="B100" s="16" t="s">
        <v>368</v>
      </c>
      <c r="C100" s="16" t="s">
        <v>369</v>
      </c>
      <c r="D100" s="16" t="s">
        <v>324</v>
      </c>
      <c r="E100" s="16" t="s">
        <v>370</v>
      </c>
      <c r="F100" s="17">
        <v>1556</v>
      </c>
      <c r="G100" s="17">
        <v>239</v>
      </c>
      <c r="H100" s="18">
        <f t="shared" si="7"/>
        <v>1317</v>
      </c>
      <c r="I100" s="17">
        <v>2166</v>
      </c>
      <c r="J100" s="19">
        <f t="shared" si="8"/>
        <v>139.20308483290489</v>
      </c>
      <c r="K100" s="20">
        <f t="shared" si="11"/>
        <v>-69.796915167095108</v>
      </c>
      <c r="L100" s="17">
        <v>28</v>
      </c>
      <c r="M100" s="21">
        <f t="shared" si="9"/>
        <v>1.7994858611825193</v>
      </c>
      <c r="N100" s="20">
        <f t="shared" si="12"/>
        <v>-0.2005141388174807</v>
      </c>
      <c r="O100" s="17">
        <v>1836</v>
      </c>
      <c r="P100" s="21">
        <f t="shared" si="10"/>
        <v>117.99485861182519</v>
      </c>
      <c r="Q100" s="20">
        <f t="shared" si="13"/>
        <v>87.994858611825194</v>
      </c>
      <c r="R100" s="16"/>
    </row>
    <row r="101" spans="1:18" x14ac:dyDescent="0.3">
      <c r="A101" s="16" t="s">
        <v>25</v>
      </c>
      <c r="B101" s="16" t="s">
        <v>371</v>
      </c>
      <c r="C101" s="16" t="s">
        <v>372</v>
      </c>
      <c r="D101" s="16" t="s">
        <v>254</v>
      </c>
      <c r="E101" s="16" t="s">
        <v>373</v>
      </c>
      <c r="F101" s="17">
        <v>1347</v>
      </c>
      <c r="G101" s="17">
        <v>230</v>
      </c>
      <c r="H101" s="18">
        <f t="shared" si="7"/>
        <v>1117</v>
      </c>
      <c r="I101" s="17">
        <v>2107</v>
      </c>
      <c r="J101" s="19">
        <f t="shared" si="8"/>
        <v>156.42167780252413</v>
      </c>
      <c r="K101" s="20">
        <f t="shared" si="11"/>
        <v>-52.57832219747587</v>
      </c>
      <c r="L101" s="17">
        <v>93</v>
      </c>
      <c r="M101" s="21">
        <f t="shared" si="9"/>
        <v>6.9042316258351892</v>
      </c>
      <c r="N101" s="20">
        <f t="shared" si="12"/>
        <v>4.9042316258351892</v>
      </c>
      <c r="O101" s="17">
        <v>199</v>
      </c>
      <c r="P101" s="21">
        <f t="shared" si="10"/>
        <v>14.773570898292501</v>
      </c>
      <c r="Q101" s="20">
        <f t="shared" si="13"/>
        <v>-15.226429101707499</v>
      </c>
      <c r="R101" s="16"/>
    </row>
    <row r="102" spans="1:18" x14ac:dyDescent="0.3">
      <c r="A102" s="16" t="s">
        <v>25</v>
      </c>
      <c r="B102" s="16" t="s">
        <v>374</v>
      </c>
      <c r="C102" s="16" t="s">
        <v>375</v>
      </c>
      <c r="D102" s="16" t="s">
        <v>324</v>
      </c>
      <c r="E102" s="16" t="s">
        <v>68</v>
      </c>
      <c r="F102" s="17">
        <v>1553</v>
      </c>
      <c r="G102" s="17">
        <v>206</v>
      </c>
      <c r="H102" s="18">
        <f t="shared" si="7"/>
        <v>1347</v>
      </c>
      <c r="I102" s="17">
        <v>5019</v>
      </c>
      <c r="J102" s="19">
        <f t="shared" si="8"/>
        <v>323.18094011590472</v>
      </c>
      <c r="K102" s="20">
        <f t="shared" si="11"/>
        <v>114.18094011590472</v>
      </c>
      <c r="L102" s="17">
        <v>104</v>
      </c>
      <c r="M102" s="21">
        <f t="shared" si="9"/>
        <v>6.6967160334835798</v>
      </c>
      <c r="N102" s="20">
        <f t="shared" si="12"/>
        <v>4.6967160334835798</v>
      </c>
      <c r="O102" s="17">
        <v>2178</v>
      </c>
      <c r="P102" s="21">
        <f t="shared" si="10"/>
        <v>140.24468770122346</v>
      </c>
      <c r="Q102" s="20">
        <f t="shared" si="13"/>
        <v>110.24468770122346</v>
      </c>
      <c r="R102" s="16"/>
    </row>
    <row r="103" spans="1:18" x14ac:dyDescent="0.3">
      <c r="A103" s="16" t="s">
        <v>25</v>
      </c>
      <c r="B103" s="16" t="s">
        <v>376</v>
      </c>
      <c r="C103" s="16" t="s">
        <v>377</v>
      </c>
      <c r="D103" s="16" t="s">
        <v>378</v>
      </c>
      <c r="E103" s="16" t="s">
        <v>379</v>
      </c>
      <c r="F103" s="17">
        <v>1990</v>
      </c>
      <c r="G103" s="17">
        <v>440</v>
      </c>
      <c r="H103" s="18">
        <f t="shared" si="7"/>
        <v>1550</v>
      </c>
      <c r="I103" s="17">
        <v>1713</v>
      </c>
      <c r="J103" s="19">
        <f t="shared" si="8"/>
        <v>86.08040201005025</v>
      </c>
      <c r="K103" s="20">
        <f t="shared" si="11"/>
        <v>-122.91959798994975</v>
      </c>
      <c r="L103" s="17">
        <v>74</v>
      </c>
      <c r="M103" s="21">
        <f t="shared" si="9"/>
        <v>3.7185929648241203</v>
      </c>
      <c r="N103" s="20">
        <f t="shared" si="12"/>
        <v>1.7185929648241203</v>
      </c>
      <c r="O103" s="17">
        <v>108</v>
      </c>
      <c r="P103" s="21">
        <f t="shared" si="10"/>
        <v>5.4271356783919593</v>
      </c>
      <c r="Q103" s="20">
        <f t="shared" si="13"/>
        <v>-24.572864321608041</v>
      </c>
      <c r="R103" s="16"/>
    </row>
    <row r="104" spans="1:18" x14ac:dyDescent="0.3">
      <c r="A104" s="16" t="s">
        <v>25</v>
      </c>
      <c r="B104" s="16" t="s">
        <v>380</v>
      </c>
      <c r="C104" s="16" t="s">
        <v>381</v>
      </c>
      <c r="D104" s="16" t="s">
        <v>250</v>
      </c>
      <c r="E104" s="16" t="s">
        <v>382</v>
      </c>
      <c r="F104" s="17">
        <v>1599</v>
      </c>
      <c r="G104" s="17">
        <v>293</v>
      </c>
      <c r="H104" s="18">
        <f t="shared" si="7"/>
        <v>1306</v>
      </c>
      <c r="I104" s="17">
        <v>3206</v>
      </c>
      <c r="J104" s="19">
        <f t="shared" si="8"/>
        <v>200.50031269543464</v>
      </c>
      <c r="K104" s="20">
        <f t="shared" si="11"/>
        <v>-8.4996873045653558</v>
      </c>
      <c r="L104" s="17">
        <v>2</v>
      </c>
      <c r="M104" s="21">
        <f t="shared" si="9"/>
        <v>0.12507817385866166</v>
      </c>
      <c r="N104" s="20">
        <f t="shared" si="12"/>
        <v>-1.8749218261413383</v>
      </c>
      <c r="O104" s="17">
        <v>0</v>
      </c>
      <c r="P104" s="21">
        <f t="shared" si="10"/>
        <v>0</v>
      </c>
      <c r="Q104" s="20">
        <f t="shared" si="13"/>
        <v>-30</v>
      </c>
      <c r="R104" s="16"/>
    </row>
    <row r="105" spans="1:18" x14ac:dyDescent="0.3">
      <c r="A105" s="16" t="s">
        <v>25</v>
      </c>
      <c r="B105" s="16" t="s">
        <v>383</v>
      </c>
      <c r="C105" s="16" t="s">
        <v>384</v>
      </c>
      <c r="D105" s="16" t="s">
        <v>385</v>
      </c>
      <c r="E105" s="16" t="s">
        <v>386</v>
      </c>
      <c r="F105" s="17">
        <v>1467</v>
      </c>
      <c r="G105" s="17">
        <v>7</v>
      </c>
      <c r="H105" s="18">
        <f t="shared" si="7"/>
        <v>1460</v>
      </c>
      <c r="I105" s="17">
        <v>600</v>
      </c>
      <c r="J105" s="19">
        <f t="shared" si="8"/>
        <v>40.899795501022496</v>
      </c>
      <c r="K105" s="20">
        <f t="shared" si="11"/>
        <v>-168.10020449897752</v>
      </c>
      <c r="L105" s="17">
        <v>2</v>
      </c>
      <c r="M105" s="21">
        <f t="shared" si="9"/>
        <v>0.13633265167007499</v>
      </c>
      <c r="N105" s="20">
        <f t="shared" si="12"/>
        <v>-1.8636673483299251</v>
      </c>
      <c r="O105" s="17">
        <v>0</v>
      </c>
      <c r="P105" s="21">
        <f t="shared" si="10"/>
        <v>0</v>
      </c>
      <c r="Q105" s="20">
        <f t="shared" si="13"/>
        <v>-30</v>
      </c>
      <c r="R105" s="16"/>
    </row>
    <row r="106" spans="1:18" x14ac:dyDescent="0.3">
      <c r="A106" s="16" t="s">
        <v>25</v>
      </c>
      <c r="B106" s="16" t="s">
        <v>387</v>
      </c>
      <c r="C106" s="16" t="s">
        <v>388</v>
      </c>
      <c r="D106" s="16" t="s">
        <v>389</v>
      </c>
      <c r="E106" s="16" t="s">
        <v>390</v>
      </c>
      <c r="F106" s="17">
        <v>1612</v>
      </c>
      <c r="G106" s="17">
        <v>208</v>
      </c>
      <c r="H106" s="18">
        <f t="shared" si="7"/>
        <v>1404</v>
      </c>
      <c r="I106" s="17">
        <v>2273</v>
      </c>
      <c r="J106" s="19">
        <f t="shared" si="8"/>
        <v>141.00496277915633</v>
      </c>
      <c r="K106" s="20">
        <f t="shared" si="11"/>
        <v>-67.99503722084367</v>
      </c>
      <c r="L106" s="17">
        <v>17</v>
      </c>
      <c r="M106" s="21">
        <f t="shared" si="9"/>
        <v>1.054590570719603</v>
      </c>
      <c r="N106" s="20">
        <f t="shared" si="12"/>
        <v>-0.94540942928039695</v>
      </c>
      <c r="O106" s="17">
        <v>242</v>
      </c>
      <c r="P106" s="21">
        <f t="shared" si="10"/>
        <v>15.012406947890819</v>
      </c>
      <c r="Q106" s="20">
        <f t="shared" si="13"/>
        <v>-14.987593052109181</v>
      </c>
      <c r="R106" s="16"/>
    </row>
    <row r="107" spans="1:18" x14ac:dyDescent="0.3">
      <c r="A107" s="16" t="s">
        <v>25</v>
      </c>
      <c r="B107" s="16" t="s">
        <v>391</v>
      </c>
      <c r="C107" s="16" t="s">
        <v>392</v>
      </c>
      <c r="D107" s="16" t="s">
        <v>389</v>
      </c>
      <c r="E107" s="16" t="s">
        <v>393</v>
      </c>
      <c r="F107" s="17">
        <v>2263</v>
      </c>
      <c r="G107" s="17">
        <v>34</v>
      </c>
      <c r="H107" s="18">
        <f t="shared" si="7"/>
        <v>2229</v>
      </c>
      <c r="I107" s="17">
        <v>3360</v>
      </c>
      <c r="J107" s="19">
        <f t="shared" si="8"/>
        <v>148.47547503314183</v>
      </c>
      <c r="K107" s="20">
        <f t="shared" si="11"/>
        <v>-60.524524966858166</v>
      </c>
      <c r="L107" s="17">
        <v>58</v>
      </c>
      <c r="M107" s="21">
        <f t="shared" si="9"/>
        <v>2.5629695095006628</v>
      </c>
      <c r="N107" s="20">
        <f t="shared" si="12"/>
        <v>0.56296950950066282</v>
      </c>
      <c r="O107" s="17">
        <v>35</v>
      </c>
      <c r="P107" s="21">
        <f t="shared" si="10"/>
        <v>1.5466195315952276</v>
      </c>
      <c r="Q107" s="20">
        <f t="shared" si="13"/>
        <v>-28.453380468404774</v>
      </c>
      <c r="R107" s="16"/>
    </row>
    <row r="108" spans="1:18" x14ac:dyDescent="0.3">
      <c r="A108" s="16" t="s">
        <v>25</v>
      </c>
      <c r="B108" s="16" t="s">
        <v>394</v>
      </c>
      <c r="C108" s="16" t="s">
        <v>395</v>
      </c>
      <c r="D108" s="16" t="s">
        <v>146</v>
      </c>
      <c r="E108" s="16" t="s">
        <v>396</v>
      </c>
      <c r="F108" s="17">
        <v>1978</v>
      </c>
      <c r="G108" s="17">
        <v>135</v>
      </c>
      <c r="H108" s="18">
        <f t="shared" si="7"/>
        <v>1843</v>
      </c>
      <c r="I108" s="17">
        <v>4641</v>
      </c>
      <c r="J108" s="19">
        <f t="shared" si="8"/>
        <v>234.63094034378159</v>
      </c>
      <c r="K108" s="20">
        <f t="shared" si="11"/>
        <v>25.630940343781589</v>
      </c>
      <c r="L108" s="17">
        <v>3</v>
      </c>
      <c r="M108" s="21">
        <f t="shared" si="9"/>
        <v>0.15166835187057634</v>
      </c>
      <c r="N108" s="20">
        <f t="shared" si="12"/>
        <v>-1.8483316481294236</v>
      </c>
      <c r="O108" s="17">
        <v>127</v>
      </c>
      <c r="P108" s="21">
        <f t="shared" si="10"/>
        <v>6.4206268958543973</v>
      </c>
      <c r="Q108" s="20">
        <f t="shared" si="13"/>
        <v>-23.579373104145603</v>
      </c>
      <c r="R108" s="16"/>
    </row>
    <row r="109" spans="1:18" x14ac:dyDescent="0.3">
      <c r="A109" s="16" t="s">
        <v>25</v>
      </c>
      <c r="B109" s="16" t="s">
        <v>397</v>
      </c>
      <c r="C109" s="16" t="s">
        <v>398</v>
      </c>
      <c r="D109" s="16" t="s">
        <v>399</v>
      </c>
      <c r="E109" s="16" t="s">
        <v>400</v>
      </c>
      <c r="F109" s="17">
        <v>1084</v>
      </c>
      <c r="G109" s="17">
        <v>128</v>
      </c>
      <c r="H109" s="18">
        <f t="shared" si="7"/>
        <v>956</v>
      </c>
      <c r="I109" s="17">
        <v>1223</v>
      </c>
      <c r="J109" s="19">
        <f t="shared" si="8"/>
        <v>112.8228782287823</v>
      </c>
      <c r="K109" s="20">
        <f t="shared" si="11"/>
        <v>-96.177121771217699</v>
      </c>
      <c r="L109" s="17">
        <v>76</v>
      </c>
      <c r="M109" s="21">
        <f t="shared" si="9"/>
        <v>7.0110701107011062</v>
      </c>
      <c r="N109" s="20">
        <f t="shared" si="12"/>
        <v>5.0110701107011062</v>
      </c>
      <c r="O109" s="17">
        <v>16</v>
      </c>
      <c r="P109" s="21">
        <f t="shared" si="10"/>
        <v>1.4760147601476015</v>
      </c>
      <c r="Q109" s="20">
        <f t="shared" si="13"/>
        <v>-28.523985239852397</v>
      </c>
      <c r="R109" s="16"/>
    </row>
    <row r="110" spans="1:18" x14ac:dyDescent="0.3">
      <c r="A110" s="16" t="s">
        <v>25</v>
      </c>
      <c r="B110" s="16" t="s">
        <v>401</v>
      </c>
      <c r="C110" s="16" t="s">
        <v>402</v>
      </c>
      <c r="D110" s="16" t="s">
        <v>403</v>
      </c>
      <c r="E110" s="16" t="s">
        <v>404</v>
      </c>
      <c r="F110" s="17">
        <v>1734</v>
      </c>
      <c r="G110" s="17">
        <v>205</v>
      </c>
      <c r="H110" s="18">
        <f t="shared" si="7"/>
        <v>1529</v>
      </c>
      <c r="I110" s="17">
        <v>1710</v>
      </c>
      <c r="J110" s="19">
        <f t="shared" si="8"/>
        <v>98.615916955017298</v>
      </c>
      <c r="K110" s="20">
        <f t="shared" si="11"/>
        <v>-110.3840830449827</v>
      </c>
      <c r="L110" s="17">
        <v>19</v>
      </c>
      <c r="M110" s="21">
        <f t="shared" si="9"/>
        <v>1.0957324106113033</v>
      </c>
      <c r="N110" s="20">
        <f t="shared" si="12"/>
        <v>-0.90426758938869667</v>
      </c>
      <c r="O110" s="17">
        <v>1</v>
      </c>
      <c r="P110" s="21">
        <f t="shared" si="10"/>
        <v>5.7670126874279123E-2</v>
      </c>
      <c r="Q110" s="20">
        <f t="shared" si="13"/>
        <v>-29.942329873125722</v>
      </c>
      <c r="R110" s="16"/>
    </row>
    <row r="111" spans="1:18" x14ac:dyDescent="0.3">
      <c r="A111" s="16" t="s">
        <v>25</v>
      </c>
      <c r="B111" s="16" t="s">
        <v>405</v>
      </c>
      <c r="C111" s="16" t="s">
        <v>406</v>
      </c>
      <c r="D111" s="16" t="s">
        <v>407</v>
      </c>
      <c r="E111" s="16" t="s">
        <v>408</v>
      </c>
      <c r="F111" s="17">
        <v>1851</v>
      </c>
      <c r="G111" s="17">
        <v>250</v>
      </c>
      <c r="H111" s="18">
        <f t="shared" si="7"/>
        <v>1601</v>
      </c>
      <c r="I111" s="17">
        <v>2961</v>
      </c>
      <c r="J111" s="19">
        <f t="shared" si="8"/>
        <v>159.96758508914098</v>
      </c>
      <c r="K111" s="20">
        <f t="shared" si="11"/>
        <v>-49.032414910859018</v>
      </c>
      <c r="L111" s="17">
        <v>9</v>
      </c>
      <c r="M111" s="21">
        <f t="shared" si="9"/>
        <v>0.48622366288492713</v>
      </c>
      <c r="N111" s="20">
        <f t="shared" si="12"/>
        <v>-1.5137763371150728</v>
      </c>
      <c r="O111" s="17">
        <v>1267</v>
      </c>
      <c r="P111" s="21">
        <f t="shared" si="10"/>
        <v>68.449486763911409</v>
      </c>
      <c r="Q111" s="20">
        <f t="shared" si="13"/>
        <v>38.449486763911409</v>
      </c>
      <c r="R111" s="16"/>
    </row>
    <row r="112" spans="1:18" x14ac:dyDescent="0.3">
      <c r="A112" s="16" t="s">
        <v>25</v>
      </c>
      <c r="B112" s="16" t="s">
        <v>409</v>
      </c>
      <c r="C112" s="16" t="s">
        <v>410</v>
      </c>
      <c r="D112" s="16" t="s">
        <v>411</v>
      </c>
      <c r="E112" s="16" t="s">
        <v>412</v>
      </c>
      <c r="F112" s="17">
        <v>1254</v>
      </c>
      <c r="G112" s="17">
        <v>162</v>
      </c>
      <c r="H112" s="18">
        <f t="shared" si="7"/>
        <v>1092</v>
      </c>
      <c r="I112" s="17">
        <v>1067</v>
      </c>
      <c r="J112" s="19">
        <f t="shared" si="8"/>
        <v>85.087719298245617</v>
      </c>
      <c r="K112" s="20">
        <f t="shared" si="11"/>
        <v>-123.91228070175438</v>
      </c>
      <c r="L112" s="17">
        <v>2</v>
      </c>
      <c r="M112" s="21">
        <f t="shared" si="9"/>
        <v>0.15948963317384371</v>
      </c>
      <c r="N112" s="20">
        <f t="shared" si="12"/>
        <v>-1.8405103668261562</v>
      </c>
      <c r="O112" s="17">
        <v>748</v>
      </c>
      <c r="P112" s="21">
        <f t="shared" si="10"/>
        <v>59.649122807017541</v>
      </c>
      <c r="Q112" s="20">
        <f t="shared" si="13"/>
        <v>29.649122807017541</v>
      </c>
      <c r="R112" s="16"/>
    </row>
    <row r="113" spans="1:18" x14ac:dyDescent="0.3">
      <c r="A113" s="16" t="s">
        <v>25</v>
      </c>
      <c r="B113" s="16" t="s">
        <v>413</v>
      </c>
      <c r="C113" s="16" t="s">
        <v>414</v>
      </c>
      <c r="D113" s="16" t="s">
        <v>415</v>
      </c>
      <c r="E113" s="16" t="s">
        <v>416</v>
      </c>
      <c r="F113" s="17">
        <v>1750</v>
      </c>
      <c r="G113" s="17">
        <v>24</v>
      </c>
      <c r="H113" s="18">
        <f t="shared" si="7"/>
        <v>1726</v>
      </c>
      <c r="I113" s="17">
        <v>2630</v>
      </c>
      <c r="J113" s="19">
        <f t="shared" si="8"/>
        <v>150.28571428571428</v>
      </c>
      <c r="K113" s="20">
        <f t="shared" si="11"/>
        <v>-58.714285714285722</v>
      </c>
      <c r="L113" s="17">
        <v>2</v>
      </c>
      <c r="M113" s="21">
        <f t="shared" si="9"/>
        <v>0.1142857142857143</v>
      </c>
      <c r="N113" s="20">
        <f t="shared" si="12"/>
        <v>-1.8857142857142857</v>
      </c>
      <c r="O113" s="17">
        <v>115</v>
      </c>
      <c r="P113" s="21">
        <f t="shared" si="10"/>
        <v>6.5714285714285712</v>
      </c>
      <c r="Q113" s="20">
        <f t="shared" si="13"/>
        <v>-23.428571428571431</v>
      </c>
      <c r="R113" s="16"/>
    </row>
    <row r="114" spans="1:18" x14ac:dyDescent="0.3">
      <c r="A114" s="38" t="s">
        <v>25</v>
      </c>
      <c r="B114" s="38" t="s">
        <v>417</v>
      </c>
      <c r="C114" s="38" t="s">
        <v>418</v>
      </c>
      <c r="D114" s="38" t="s">
        <v>419</v>
      </c>
      <c r="E114" s="38" t="s">
        <v>420</v>
      </c>
      <c r="F114" s="39">
        <v>1891</v>
      </c>
      <c r="G114" s="39">
        <v>989</v>
      </c>
      <c r="H114" s="40">
        <f t="shared" si="7"/>
        <v>902</v>
      </c>
      <c r="I114" s="39">
        <v>1974</v>
      </c>
      <c r="J114" s="41">
        <f t="shared" si="8"/>
        <v>104.38921205711264</v>
      </c>
      <c r="K114" s="42">
        <f t="shared" si="11"/>
        <v>-104.61078794288736</v>
      </c>
      <c r="L114" s="39">
        <v>9</v>
      </c>
      <c r="M114" s="43">
        <f t="shared" si="9"/>
        <v>0.47593865679534636</v>
      </c>
      <c r="N114" s="42">
        <f t="shared" si="12"/>
        <v>-1.5240613432046537</v>
      </c>
      <c r="O114" s="39">
        <v>196</v>
      </c>
      <c r="P114" s="43">
        <f t="shared" si="10"/>
        <v>10.364886303543098</v>
      </c>
      <c r="Q114" s="42">
        <f t="shared" si="13"/>
        <v>-19.635113696456902</v>
      </c>
      <c r="R114" s="38"/>
    </row>
    <row r="115" spans="1:18" x14ac:dyDescent="0.3">
      <c r="A115" s="16" t="s">
        <v>25</v>
      </c>
      <c r="B115" s="16" t="s">
        <v>421</v>
      </c>
      <c r="C115" s="16" t="s">
        <v>422</v>
      </c>
      <c r="D115" s="16" t="s">
        <v>423</v>
      </c>
      <c r="E115" s="16" t="s">
        <v>424</v>
      </c>
      <c r="F115" s="17">
        <v>1723</v>
      </c>
      <c r="G115" s="17">
        <v>387</v>
      </c>
      <c r="H115" s="18">
        <f t="shared" si="7"/>
        <v>1336</v>
      </c>
      <c r="I115" s="17">
        <v>1732</v>
      </c>
      <c r="J115" s="19">
        <f t="shared" si="8"/>
        <v>100.52234474753337</v>
      </c>
      <c r="K115" s="20">
        <f t="shared" si="11"/>
        <v>-108.47765525246663</v>
      </c>
      <c r="L115" s="17">
        <v>33</v>
      </c>
      <c r="M115" s="21">
        <f t="shared" si="9"/>
        <v>1.9152640742890308</v>
      </c>
      <c r="N115" s="20">
        <f t="shared" si="12"/>
        <v>-8.4735925710969218E-2</v>
      </c>
      <c r="O115" s="17">
        <v>0</v>
      </c>
      <c r="P115" s="21">
        <f t="shared" si="10"/>
        <v>0</v>
      </c>
      <c r="Q115" s="20">
        <f t="shared" si="13"/>
        <v>-30</v>
      </c>
      <c r="R115" s="16"/>
    </row>
    <row r="116" spans="1:18" x14ac:dyDescent="0.3">
      <c r="A116" s="16" t="s">
        <v>25</v>
      </c>
      <c r="B116" s="16" t="s">
        <v>337</v>
      </c>
      <c r="C116" s="16" t="s">
        <v>338</v>
      </c>
      <c r="D116" s="16" t="s">
        <v>425</v>
      </c>
      <c r="E116" s="16" t="s">
        <v>426</v>
      </c>
      <c r="F116" s="17">
        <v>1962</v>
      </c>
      <c r="G116" s="17">
        <v>123</v>
      </c>
      <c r="H116" s="18">
        <f t="shared" si="7"/>
        <v>1839</v>
      </c>
      <c r="I116" s="17">
        <v>2289</v>
      </c>
      <c r="J116" s="19">
        <f t="shared" si="8"/>
        <v>116.66666666666667</v>
      </c>
      <c r="K116" s="20">
        <f t="shared" si="11"/>
        <v>-92.333333333333329</v>
      </c>
      <c r="L116" s="17">
        <v>7</v>
      </c>
      <c r="M116" s="21">
        <f t="shared" si="9"/>
        <v>0.3567787971457696</v>
      </c>
      <c r="N116" s="20">
        <f t="shared" si="12"/>
        <v>-1.6432212028542303</v>
      </c>
      <c r="O116" s="17">
        <v>2341</v>
      </c>
      <c r="P116" s="21">
        <f t="shared" si="10"/>
        <v>119.31702344546382</v>
      </c>
      <c r="Q116" s="20">
        <f t="shared" si="13"/>
        <v>89.317023445463818</v>
      </c>
      <c r="R116" s="16"/>
    </row>
    <row r="117" spans="1:18" x14ac:dyDescent="0.3">
      <c r="A117" s="16" t="s">
        <v>25</v>
      </c>
      <c r="B117" s="16" t="s">
        <v>427</v>
      </c>
      <c r="C117" s="16" t="s">
        <v>428</v>
      </c>
      <c r="D117" s="16" t="s">
        <v>429</v>
      </c>
      <c r="E117" s="16" t="s">
        <v>430</v>
      </c>
      <c r="F117" s="17">
        <v>1819</v>
      </c>
      <c r="G117" s="17">
        <v>23</v>
      </c>
      <c r="H117" s="18">
        <f t="shared" si="7"/>
        <v>1796</v>
      </c>
      <c r="I117" s="17">
        <v>1897</v>
      </c>
      <c r="J117" s="19">
        <f t="shared" si="8"/>
        <v>104.28807036833425</v>
      </c>
      <c r="K117" s="20">
        <f t="shared" si="11"/>
        <v>-104.71192963166575</v>
      </c>
      <c r="L117" s="17">
        <v>2</v>
      </c>
      <c r="M117" s="21">
        <f t="shared" si="9"/>
        <v>0.10995052226498077</v>
      </c>
      <c r="N117" s="20">
        <f t="shared" si="12"/>
        <v>-1.8900494777350192</v>
      </c>
      <c r="O117" s="17">
        <v>95</v>
      </c>
      <c r="P117" s="21">
        <f t="shared" si="10"/>
        <v>5.2226498075865857</v>
      </c>
      <c r="Q117" s="20">
        <f t="shared" si="13"/>
        <v>-24.777350192413415</v>
      </c>
      <c r="R117" s="16"/>
    </row>
    <row r="118" spans="1:18" x14ac:dyDescent="0.3">
      <c r="A118" s="16" t="s">
        <v>25</v>
      </c>
      <c r="B118" s="16" t="s">
        <v>431</v>
      </c>
      <c r="C118" s="16" t="s">
        <v>432</v>
      </c>
      <c r="D118" s="16" t="s">
        <v>433</v>
      </c>
      <c r="E118" s="16" t="s">
        <v>434</v>
      </c>
      <c r="F118" s="17">
        <v>2095</v>
      </c>
      <c r="G118" s="17">
        <v>494</v>
      </c>
      <c r="H118" s="18">
        <f t="shared" si="7"/>
        <v>1601</v>
      </c>
      <c r="I118" s="17">
        <v>1694</v>
      </c>
      <c r="J118" s="19">
        <f t="shared" si="8"/>
        <v>80.859188544152744</v>
      </c>
      <c r="K118" s="20">
        <f t="shared" si="11"/>
        <v>-128.14081145584726</v>
      </c>
      <c r="L118" s="17">
        <v>5</v>
      </c>
      <c r="M118" s="21">
        <f t="shared" si="9"/>
        <v>0.23866348448687352</v>
      </c>
      <c r="N118" s="20">
        <f t="shared" si="12"/>
        <v>-1.7613365155131264</v>
      </c>
      <c r="O118" s="17">
        <v>0</v>
      </c>
      <c r="P118" s="21">
        <f t="shared" si="10"/>
        <v>0</v>
      </c>
      <c r="Q118" s="20">
        <f t="shared" si="13"/>
        <v>-30</v>
      </c>
      <c r="R118" s="16"/>
    </row>
    <row r="119" spans="1:18" x14ac:dyDescent="0.3">
      <c r="A119" s="16" t="s">
        <v>25</v>
      </c>
      <c r="B119" s="16" t="s">
        <v>144</v>
      </c>
      <c r="C119" s="16" t="s">
        <v>145</v>
      </c>
      <c r="D119" s="16" t="s">
        <v>435</v>
      </c>
      <c r="E119" s="16" t="s">
        <v>436</v>
      </c>
      <c r="F119" s="17">
        <v>1490</v>
      </c>
      <c r="G119" s="17">
        <v>352</v>
      </c>
      <c r="H119" s="18">
        <f t="shared" si="7"/>
        <v>1138</v>
      </c>
      <c r="I119" s="17">
        <v>2379</v>
      </c>
      <c r="J119" s="19">
        <f t="shared" si="8"/>
        <v>159.66442953020135</v>
      </c>
      <c r="K119" s="20">
        <f t="shared" si="11"/>
        <v>-49.335570469798654</v>
      </c>
      <c r="L119" s="17">
        <v>10</v>
      </c>
      <c r="M119" s="21">
        <f t="shared" si="9"/>
        <v>0.67114093959731547</v>
      </c>
      <c r="N119" s="20">
        <f t="shared" si="12"/>
        <v>-1.3288590604026846</v>
      </c>
      <c r="O119" s="17">
        <v>350</v>
      </c>
      <c r="P119" s="21">
        <f t="shared" si="10"/>
        <v>23.48993288590604</v>
      </c>
      <c r="Q119" s="20">
        <f t="shared" si="13"/>
        <v>-6.5100671140939603</v>
      </c>
      <c r="R119" s="16"/>
    </row>
    <row r="120" spans="1:18" x14ac:dyDescent="0.3">
      <c r="A120" s="16" t="s">
        <v>25</v>
      </c>
      <c r="B120" s="16">
        <v>640600004</v>
      </c>
      <c r="C120" s="16" t="s">
        <v>437</v>
      </c>
      <c r="D120" s="16" t="s">
        <v>250</v>
      </c>
      <c r="E120" s="16" t="s">
        <v>438</v>
      </c>
      <c r="F120" s="17">
        <v>1385</v>
      </c>
      <c r="G120" s="17">
        <v>77</v>
      </c>
      <c r="H120" s="18">
        <f t="shared" si="7"/>
        <v>1308</v>
      </c>
      <c r="I120" s="17">
        <v>0</v>
      </c>
      <c r="J120" s="19">
        <f t="shared" si="8"/>
        <v>0</v>
      </c>
      <c r="K120" s="20">
        <f t="shared" si="11"/>
        <v>-209</v>
      </c>
      <c r="L120" s="17">
        <v>0</v>
      </c>
      <c r="M120" s="21">
        <f t="shared" si="9"/>
        <v>0</v>
      </c>
      <c r="N120" s="20">
        <f t="shared" si="12"/>
        <v>-2</v>
      </c>
      <c r="O120" s="17">
        <v>0</v>
      </c>
      <c r="P120" s="21">
        <f t="shared" si="10"/>
        <v>0</v>
      </c>
      <c r="Q120" s="20">
        <f t="shared" si="13"/>
        <v>-30</v>
      </c>
      <c r="R120" s="16" t="s">
        <v>230</v>
      </c>
    </row>
    <row r="121" spans="1:18" x14ac:dyDescent="0.3">
      <c r="A121" s="16" t="s">
        <v>25</v>
      </c>
      <c r="B121" s="16" t="s">
        <v>439</v>
      </c>
      <c r="C121" s="16" t="s">
        <v>440</v>
      </c>
      <c r="D121" s="16" t="s">
        <v>441</v>
      </c>
      <c r="E121" s="16" t="s">
        <v>442</v>
      </c>
      <c r="F121" s="17">
        <v>2392</v>
      </c>
      <c r="G121" s="17">
        <v>511</v>
      </c>
      <c r="H121" s="18">
        <f t="shared" si="7"/>
        <v>1881</v>
      </c>
      <c r="I121" s="17">
        <v>6363</v>
      </c>
      <c r="J121" s="19">
        <f t="shared" si="8"/>
        <v>266.01170568561872</v>
      </c>
      <c r="K121" s="20">
        <f t="shared" si="11"/>
        <v>57.011705685618722</v>
      </c>
      <c r="L121" s="17">
        <v>30</v>
      </c>
      <c r="M121" s="21">
        <f t="shared" si="9"/>
        <v>1.254180602006689</v>
      </c>
      <c r="N121" s="20">
        <f t="shared" si="12"/>
        <v>-0.74581939799331098</v>
      </c>
      <c r="O121" s="17">
        <v>0</v>
      </c>
      <c r="P121" s="21">
        <f t="shared" si="10"/>
        <v>0</v>
      </c>
      <c r="Q121" s="20">
        <f t="shared" si="13"/>
        <v>-30</v>
      </c>
      <c r="R121" s="16"/>
    </row>
    <row r="122" spans="1:18" x14ac:dyDescent="0.3">
      <c r="A122" s="16" t="s">
        <v>25</v>
      </c>
      <c r="B122" s="16" t="s">
        <v>443</v>
      </c>
      <c r="C122" s="16" t="s">
        <v>444</v>
      </c>
      <c r="D122" s="16" t="s">
        <v>40</v>
      </c>
      <c r="E122" s="16" t="s">
        <v>445</v>
      </c>
      <c r="F122" s="17">
        <v>1125</v>
      </c>
      <c r="G122" s="17">
        <v>212</v>
      </c>
      <c r="H122" s="18">
        <f t="shared" si="7"/>
        <v>913</v>
      </c>
      <c r="I122" s="17">
        <v>2071</v>
      </c>
      <c r="J122" s="19">
        <f t="shared" si="8"/>
        <v>184.08888888888887</v>
      </c>
      <c r="K122" s="20">
        <f t="shared" si="11"/>
        <v>-24.911111111111126</v>
      </c>
      <c r="L122" s="17">
        <v>7</v>
      </c>
      <c r="M122" s="21">
        <f t="shared" si="9"/>
        <v>0.62222222222222223</v>
      </c>
      <c r="N122" s="20">
        <f t="shared" si="12"/>
        <v>-1.3777777777777778</v>
      </c>
      <c r="O122" s="17">
        <v>62</v>
      </c>
      <c r="P122" s="21">
        <f t="shared" si="10"/>
        <v>5.5111111111111111</v>
      </c>
      <c r="Q122" s="20">
        <f t="shared" si="13"/>
        <v>-24.488888888888887</v>
      </c>
      <c r="R122" s="16"/>
    </row>
    <row r="123" spans="1:18" x14ac:dyDescent="0.3">
      <c r="A123" s="16" t="s">
        <v>25</v>
      </c>
      <c r="B123" s="16" t="s">
        <v>446</v>
      </c>
      <c r="C123" s="16" t="s">
        <v>447</v>
      </c>
      <c r="D123" s="16" t="s">
        <v>87</v>
      </c>
      <c r="E123" s="16" t="s">
        <v>448</v>
      </c>
      <c r="F123" s="17">
        <v>1909</v>
      </c>
      <c r="G123" s="17">
        <v>388</v>
      </c>
      <c r="H123" s="18">
        <f t="shared" si="7"/>
        <v>1521</v>
      </c>
      <c r="I123" s="17">
        <v>2584</v>
      </c>
      <c r="J123" s="19">
        <f t="shared" si="8"/>
        <v>135.358826610791</v>
      </c>
      <c r="K123" s="20">
        <f t="shared" si="11"/>
        <v>-73.641173389209001</v>
      </c>
      <c r="L123" s="17">
        <v>47</v>
      </c>
      <c r="M123" s="21">
        <f t="shared" si="9"/>
        <v>2.4620220010476692</v>
      </c>
      <c r="N123" s="20">
        <f t="shared" si="12"/>
        <v>0.46202200104766922</v>
      </c>
      <c r="O123" s="17">
        <v>490</v>
      </c>
      <c r="P123" s="21">
        <f t="shared" si="10"/>
        <v>25.66788894709272</v>
      </c>
      <c r="Q123" s="20">
        <f t="shared" si="13"/>
        <v>-4.3321110529072797</v>
      </c>
      <c r="R123" s="16"/>
    </row>
    <row r="124" spans="1:18" x14ac:dyDescent="0.3">
      <c r="A124" s="16" t="s">
        <v>25</v>
      </c>
      <c r="B124" s="16" t="s">
        <v>144</v>
      </c>
      <c r="C124" s="16" t="s">
        <v>145</v>
      </c>
      <c r="D124" s="16" t="s">
        <v>449</v>
      </c>
      <c r="E124" s="16" t="s">
        <v>450</v>
      </c>
      <c r="F124" s="17">
        <v>1537</v>
      </c>
      <c r="G124" s="17">
        <v>498</v>
      </c>
      <c r="H124" s="18">
        <f t="shared" si="7"/>
        <v>1039</v>
      </c>
      <c r="I124" s="17">
        <v>4739</v>
      </c>
      <c r="J124" s="19">
        <f t="shared" si="8"/>
        <v>308.32791151594012</v>
      </c>
      <c r="K124" s="20">
        <f t="shared" si="11"/>
        <v>99.327911515940116</v>
      </c>
      <c r="L124" s="17">
        <v>26</v>
      </c>
      <c r="M124" s="21">
        <f t="shared" si="9"/>
        <v>1.6916070266753416</v>
      </c>
      <c r="N124" s="20">
        <f t="shared" si="12"/>
        <v>-0.30839297332465843</v>
      </c>
      <c r="O124" s="17">
        <v>1802</v>
      </c>
      <c r="P124" s="21">
        <f t="shared" si="10"/>
        <v>117.24137931034481</v>
      </c>
      <c r="Q124" s="20">
        <f t="shared" si="13"/>
        <v>87.241379310344811</v>
      </c>
      <c r="R124" s="16"/>
    </row>
    <row r="125" spans="1:18" x14ac:dyDescent="0.3">
      <c r="A125" s="16" t="s">
        <v>25</v>
      </c>
      <c r="B125" s="16" t="s">
        <v>451</v>
      </c>
      <c r="C125" s="16" t="s">
        <v>452</v>
      </c>
      <c r="D125" s="16" t="s">
        <v>172</v>
      </c>
      <c r="E125" s="16" t="s">
        <v>453</v>
      </c>
      <c r="F125" s="17">
        <v>729</v>
      </c>
      <c r="G125" s="17">
        <v>104</v>
      </c>
      <c r="H125" s="18">
        <f t="shared" si="7"/>
        <v>625</v>
      </c>
      <c r="I125" s="17">
        <v>1321</v>
      </c>
      <c r="J125" s="19">
        <f t="shared" si="8"/>
        <v>181.20713305898491</v>
      </c>
      <c r="K125" s="20">
        <f t="shared" si="11"/>
        <v>-27.792866941015092</v>
      </c>
      <c r="L125" s="17">
        <v>93</v>
      </c>
      <c r="M125" s="21">
        <f t="shared" si="9"/>
        <v>12.757201646090536</v>
      </c>
      <c r="N125" s="20">
        <f t="shared" si="12"/>
        <v>10.757201646090536</v>
      </c>
      <c r="O125" s="17">
        <v>236</v>
      </c>
      <c r="P125" s="21">
        <f t="shared" si="10"/>
        <v>32.373113854595339</v>
      </c>
      <c r="Q125" s="20">
        <f t="shared" si="13"/>
        <v>2.3731138545953385</v>
      </c>
      <c r="R125" s="16"/>
    </row>
    <row r="126" spans="1:18" x14ac:dyDescent="0.3">
      <c r="A126" s="16" t="s">
        <v>25</v>
      </c>
      <c r="B126" s="16" t="s">
        <v>454</v>
      </c>
      <c r="C126" s="16" t="s">
        <v>455</v>
      </c>
      <c r="D126" s="16" t="s">
        <v>456</v>
      </c>
      <c r="E126" s="16" t="s">
        <v>457</v>
      </c>
      <c r="F126" s="17">
        <v>1689</v>
      </c>
      <c r="G126" s="17">
        <v>403</v>
      </c>
      <c r="H126" s="18">
        <f t="shared" si="7"/>
        <v>1286</v>
      </c>
      <c r="I126" s="17">
        <v>2988</v>
      </c>
      <c r="J126" s="19">
        <f t="shared" si="8"/>
        <v>176.90941385435167</v>
      </c>
      <c r="K126" s="20">
        <f t="shared" si="11"/>
        <v>-32.090586145648331</v>
      </c>
      <c r="L126" s="17">
        <v>9</v>
      </c>
      <c r="M126" s="21">
        <f t="shared" si="9"/>
        <v>0.53285968028419184</v>
      </c>
      <c r="N126" s="20">
        <f t="shared" si="12"/>
        <v>-1.4671403197158082</v>
      </c>
      <c r="O126" s="17">
        <v>1023</v>
      </c>
      <c r="P126" s="21">
        <f t="shared" si="10"/>
        <v>60.568383658969807</v>
      </c>
      <c r="Q126" s="20">
        <f t="shared" si="13"/>
        <v>30.568383658969807</v>
      </c>
      <c r="R126" s="16"/>
    </row>
    <row r="127" spans="1:18" x14ac:dyDescent="0.3">
      <c r="A127" s="16" t="s">
        <v>25</v>
      </c>
      <c r="B127" s="16" t="s">
        <v>458</v>
      </c>
      <c r="C127" s="16" t="s">
        <v>459</v>
      </c>
      <c r="D127" s="16" t="s">
        <v>160</v>
      </c>
      <c r="E127" s="16" t="s">
        <v>460</v>
      </c>
      <c r="F127" s="17">
        <v>2049</v>
      </c>
      <c r="G127" s="17">
        <v>240</v>
      </c>
      <c r="H127" s="18">
        <f t="shared" si="7"/>
        <v>1809</v>
      </c>
      <c r="I127" s="17">
        <v>2465</v>
      </c>
      <c r="J127" s="19">
        <f t="shared" si="8"/>
        <v>120.30258662762323</v>
      </c>
      <c r="K127" s="20">
        <f t="shared" si="11"/>
        <v>-88.697413372376772</v>
      </c>
      <c r="L127" s="17">
        <v>16</v>
      </c>
      <c r="M127" s="21">
        <f t="shared" si="9"/>
        <v>0.78086871644704736</v>
      </c>
      <c r="N127" s="20">
        <f t="shared" si="12"/>
        <v>-1.2191312835529526</v>
      </c>
      <c r="O127" s="17">
        <v>110</v>
      </c>
      <c r="P127" s="21">
        <f t="shared" si="10"/>
        <v>5.3684724255734508</v>
      </c>
      <c r="Q127" s="20">
        <f t="shared" si="13"/>
        <v>-24.631527574426549</v>
      </c>
      <c r="R127" s="16"/>
    </row>
    <row r="128" spans="1:18" x14ac:dyDescent="0.3">
      <c r="A128" s="16" t="s">
        <v>25</v>
      </c>
      <c r="B128" s="16" t="s">
        <v>461</v>
      </c>
      <c r="C128" s="16" t="s">
        <v>462</v>
      </c>
      <c r="D128" s="16" t="s">
        <v>463</v>
      </c>
      <c r="E128" s="16" t="s">
        <v>464</v>
      </c>
      <c r="F128" s="17">
        <v>2149</v>
      </c>
      <c r="G128" s="17">
        <v>370</v>
      </c>
      <c r="H128" s="18">
        <f t="shared" si="7"/>
        <v>1779</v>
      </c>
      <c r="I128" s="17">
        <v>1579</v>
      </c>
      <c r="J128" s="19">
        <f t="shared" si="8"/>
        <v>73.47603536528618</v>
      </c>
      <c r="K128" s="20">
        <f t="shared" si="11"/>
        <v>-135.52396463471382</v>
      </c>
      <c r="L128" s="17">
        <v>34</v>
      </c>
      <c r="M128" s="21">
        <f t="shared" si="9"/>
        <v>1.5821312238250351</v>
      </c>
      <c r="N128" s="20">
        <f t="shared" si="12"/>
        <v>-0.41786877617496487</v>
      </c>
      <c r="O128" s="17">
        <v>320</v>
      </c>
      <c r="P128" s="21">
        <f t="shared" si="10"/>
        <v>14.890646812470917</v>
      </c>
      <c r="Q128" s="20">
        <f t="shared" si="13"/>
        <v>-15.109353187529083</v>
      </c>
      <c r="R128" s="16"/>
    </row>
    <row r="129" spans="1:18" x14ac:dyDescent="0.3">
      <c r="A129" s="16" t="s">
        <v>25</v>
      </c>
      <c r="B129" s="16" t="s">
        <v>365</v>
      </c>
      <c r="C129" s="16" t="s">
        <v>366</v>
      </c>
      <c r="D129" s="16" t="s">
        <v>465</v>
      </c>
      <c r="E129" s="16" t="s">
        <v>466</v>
      </c>
      <c r="F129" s="17">
        <v>707</v>
      </c>
      <c r="G129" s="17">
        <v>0</v>
      </c>
      <c r="H129" s="18">
        <f t="shared" si="7"/>
        <v>707</v>
      </c>
      <c r="I129" s="17">
        <v>1279</v>
      </c>
      <c r="J129" s="19">
        <f t="shared" si="8"/>
        <v>180.90523338048089</v>
      </c>
      <c r="K129" s="20">
        <f t="shared" si="11"/>
        <v>-28.094766619519106</v>
      </c>
      <c r="L129" s="17">
        <v>4</v>
      </c>
      <c r="M129" s="21">
        <f t="shared" si="9"/>
        <v>0.56577086280056577</v>
      </c>
      <c r="N129" s="20">
        <f t="shared" si="12"/>
        <v>-1.4342291371994342</v>
      </c>
      <c r="O129" s="17">
        <v>787</v>
      </c>
      <c r="P129" s="21">
        <f t="shared" si="10"/>
        <v>111.3154172560113</v>
      </c>
      <c r="Q129" s="20">
        <f t="shared" si="13"/>
        <v>81.315417256011301</v>
      </c>
      <c r="R129" s="16"/>
    </row>
    <row r="130" spans="1:18" x14ac:dyDescent="0.3">
      <c r="A130" s="16" t="s">
        <v>25</v>
      </c>
      <c r="B130" s="16" t="s">
        <v>467</v>
      </c>
      <c r="C130" s="16" t="s">
        <v>468</v>
      </c>
      <c r="D130" s="16" t="s">
        <v>469</v>
      </c>
      <c r="E130" s="16" t="s">
        <v>470</v>
      </c>
      <c r="F130" s="17">
        <v>1706</v>
      </c>
      <c r="G130" s="17">
        <v>513</v>
      </c>
      <c r="H130" s="18">
        <f t="shared" si="7"/>
        <v>1193</v>
      </c>
      <c r="I130" s="17">
        <v>1660</v>
      </c>
      <c r="J130" s="19">
        <f t="shared" si="8"/>
        <v>97.303634232121922</v>
      </c>
      <c r="K130" s="20">
        <f t="shared" si="11"/>
        <v>-111.69636576787808</v>
      </c>
      <c r="L130" s="17">
        <v>2</v>
      </c>
      <c r="M130" s="21">
        <f t="shared" si="9"/>
        <v>0.11723329425556857</v>
      </c>
      <c r="N130" s="20">
        <f t="shared" si="12"/>
        <v>-1.8827667057444315</v>
      </c>
      <c r="O130" s="17">
        <v>298</v>
      </c>
      <c r="P130" s="21">
        <f t="shared" si="10"/>
        <v>17.46776084407972</v>
      </c>
      <c r="Q130" s="20">
        <f t="shared" si="13"/>
        <v>-12.53223915592028</v>
      </c>
      <c r="R130" s="16"/>
    </row>
    <row r="131" spans="1:18" x14ac:dyDescent="0.3">
      <c r="A131" s="16" t="s">
        <v>25</v>
      </c>
      <c r="B131" s="16" t="s">
        <v>471</v>
      </c>
      <c r="C131" s="16" t="s">
        <v>472</v>
      </c>
      <c r="D131" s="16" t="s">
        <v>473</v>
      </c>
      <c r="E131" s="16" t="s">
        <v>474</v>
      </c>
      <c r="F131" s="17">
        <v>1147</v>
      </c>
      <c r="G131" s="17">
        <v>202</v>
      </c>
      <c r="H131" s="18">
        <f t="shared" si="7"/>
        <v>945</v>
      </c>
      <c r="I131" s="17">
        <v>1656</v>
      </c>
      <c r="J131" s="19">
        <f t="shared" si="8"/>
        <v>144.37663469921534</v>
      </c>
      <c r="K131" s="20">
        <f t="shared" si="11"/>
        <v>-64.623365300784656</v>
      </c>
      <c r="L131" s="17">
        <v>11</v>
      </c>
      <c r="M131" s="21">
        <f t="shared" si="9"/>
        <v>0.95902353966870102</v>
      </c>
      <c r="N131" s="20">
        <f t="shared" si="12"/>
        <v>-1.040976460331299</v>
      </c>
      <c r="O131" s="17">
        <v>1259</v>
      </c>
      <c r="P131" s="21">
        <f t="shared" si="10"/>
        <v>109.7646033129904</v>
      </c>
      <c r="Q131" s="20">
        <f t="shared" si="13"/>
        <v>79.764603312990403</v>
      </c>
      <c r="R131" s="16"/>
    </row>
    <row r="132" spans="1:18" x14ac:dyDescent="0.3">
      <c r="A132" s="16" t="s">
        <v>25</v>
      </c>
      <c r="B132" s="16" t="s">
        <v>475</v>
      </c>
      <c r="C132" s="16" t="s">
        <v>476</v>
      </c>
      <c r="D132" s="16" t="s">
        <v>477</v>
      </c>
      <c r="E132" s="16" t="s">
        <v>478</v>
      </c>
      <c r="F132" s="17">
        <v>1855</v>
      </c>
      <c r="G132" s="17">
        <v>255</v>
      </c>
      <c r="H132" s="18">
        <f t="shared" si="7"/>
        <v>1600</v>
      </c>
      <c r="I132" s="17">
        <v>2602</v>
      </c>
      <c r="J132" s="19">
        <f t="shared" si="8"/>
        <v>140.26954177897574</v>
      </c>
      <c r="K132" s="20">
        <f t="shared" si="11"/>
        <v>-68.730458221024264</v>
      </c>
      <c r="L132" s="17">
        <v>15</v>
      </c>
      <c r="M132" s="21">
        <f t="shared" si="9"/>
        <v>0.80862533692722371</v>
      </c>
      <c r="N132" s="20">
        <f t="shared" si="12"/>
        <v>-1.1913746630727764</v>
      </c>
      <c r="O132" s="17">
        <v>827</v>
      </c>
      <c r="P132" s="21">
        <f t="shared" si="10"/>
        <v>44.5822102425876</v>
      </c>
      <c r="Q132" s="20">
        <f t="shared" si="13"/>
        <v>14.5822102425876</v>
      </c>
      <c r="R132" s="16"/>
    </row>
    <row r="133" spans="1:18" x14ac:dyDescent="0.3">
      <c r="A133" s="16" t="s">
        <v>25</v>
      </c>
      <c r="B133" s="16" t="s">
        <v>479</v>
      </c>
      <c r="C133" s="16" t="s">
        <v>480</v>
      </c>
      <c r="D133" s="16" t="s">
        <v>138</v>
      </c>
      <c r="E133" s="16" t="s">
        <v>481</v>
      </c>
      <c r="F133" s="17">
        <v>1503</v>
      </c>
      <c r="G133" s="17">
        <v>256</v>
      </c>
      <c r="H133" s="18">
        <f t="shared" si="7"/>
        <v>1247</v>
      </c>
      <c r="I133" s="17">
        <v>1448</v>
      </c>
      <c r="J133" s="19">
        <f t="shared" si="8"/>
        <v>96.340652029274793</v>
      </c>
      <c r="K133" s="20">
        <f t="shared" si="11"/>
        <v>-112.65934797072521</v>
      </c>
      <c r="L133" s="17">
        <v>12</v>
      </c>
      <c r="M133" s="21">
        <f t="shared" si="9"/>
        <v>0.79840319361277434</v>
      </c>
      <c r="N133" s="20">
        <f t="shared" si="12"/>
        <v>-1.2015968063872258</v>
      </c>
      <c r="O133" s="17">
        <v>1062</v>
      </c>
      <c r="P133" s="21">
        <f t="shared" si="10"/>
        <v>70.658682634730539</v>
      </c>
      <c r="Q133" s="20">
        <f t="shared" si="13"/>
        <v>40.658682634730539</v>
      </c>
      <c r="R133" s="16"/>
    </row>
    <row r="134" spans="1:18" x14ac:dyDescent="0.3">
      <c r="A134" s="16" t="s">
        <v>25</v>
      </c>
      <c r="B134" s="16" t="s">
        <v>482</v>
      </c>
      <c r="C134" s="16" t="s">
        <v>483</v>
      </c>
      <c r="D134" s="16" t="s">
        <v>213</v>
      </c>
      <c r="E134" s="16" t="s">
        <v>484</v>
      </c>
      <c r="F134" s="17">
        <v>1890</v>
      </c>
      <c r="G134" s="17">
        <v>411</v>
      </c>
      <c r="H134" s="18">
        <f t="shared" si="7"/>
        <v>1479</v>
      </c>
      <c r="I134" s="17">
        <v>2192</v>
      </c>
      <c r="J134" s="19">
        <f t="shared" si="8"/>
        <v>115.97883597883597</v>
      </c>
      <c r="K134" s="20">
        <f t="shared" si="11"/>
        <v>-93.021164021164026</v>
      </c>
      <c r="L134" s="17">
        <v>0</v>
      </c>
      <c r="M134" s="21">
        <f t="shared" si="9"/>
        <v>0</v>
      </c>
      <c r="N134" s="20">
        <f t="shared" si="12"/>
        <v>-2</v>
      </c>
      <c r="O134" s="17">
        <v>0</v>
      </c>
      <c r="P134" s="21">
        <f t="shared" si="10"/>
        <v>0</v>
      </c>
      <c r="Q134" s="20">
        <f t="shared" si="13"/>
        <v>-30</v>
      </c>
      <c r="R134" s="16"/>
    </row>
    <row r="135" spans="1:18" x14ac:dyDescent="0.3">
      <c r="A135" s="16" t="s">
        <v>25</v>
      </c>
      <c r="B135" s="16" t="s">
        <v>485</v>
      </c>
      <c r="C135" s="16" t="s">
        <v>486</v>
      </c>
      <c r="D135" s="16" t="s">
        <v>487</v>
      </c>
      <c r="E135" s="16" t="s">
        <v>488</v>
      </c>
      <c r="F135" s="17">
        <v>1261</v>
      </c>
      <c r="G135" s="17">
        <v>289</v>
      </c>
      <c r="H135" s="18">
        <f t="shared" si="7"/>
        <v>972</v>
      </c>
      <c r="I135" s="17">
        <v>608</v>
      </c>
      <c r="J135" s="19">
        <f t="shared" si="8"/>
        <v>48.215701823949246</v>
      </c>
      <c r="K135" s="20">
        <f t="shared" si="11"/>
        <v>-160.78429817605075</v>
      </c>
      <c r="L135" s="17">
        <v>3</v>
      </c>
      <c r="M135" s="21">
        <f t="shared" si="9"/>
        <v>0.23790642347343377</v>
      </c>
      <c r="N135" s="20">
        <f t="shared" si="12"/>
        <v>-1.7620935765265662</v>
      </c>
      <c r="O135" s="17">
        <v>0</v>
      </c>
      <c r="P135" s="21">
        <f t="shared" si="10"/>
        <v>0</v>
      </c>
      <c r="Q135" s="20">
        <f t="shared" si="13"/>
        <v>-30</v>
      </c>
      <c r="R135" s="16"/>
    </row>
    <row r="136" spans="1:18" x14ac:dyDescent="0.3">
      <c r="A136" s="16" t="s">
        <v>25</v>
      </c>
      <c r="B136" s="16" t="s">
        <v>489</v>
      </c>
      <c r="C136" s="16" t="s">
        <v>490</v>
      </c>
      <c r="D136" s="16" t="s">
        <v>491</v>
      </c>
      <c r="E136" s="16" t="s">
        <v>492</v>
      </c>
      <c r="F136" s="17">
        <v>1260</v>
      </c>
      <c r="G136" s="17">
        <v>2</v>
      </c>
      <c r="H136" s="18">
        <f t="shared" si="7"/>
        <v>1258</v>
      </c>
      <c r="I136" s="17">
        <v>840</v>
      </c>
      <c r="J136" s="19">
        <f t="shared" si="8"/>
        <v>66.666666666666657</v>
      </c>
      <c r="K136" s="20">
        <f t="shared" si="11"/>
        <v>-142.33333333333334</v>
      </c>
      <c r="L136" s="17">
        <v>21</v>
      </c>
      <c r="M136" s="21">
        <f t="shared" si="9"/>
        <v>1.6666666666666667</v>
      </c>
      <c r="N136" s="20">
        <f t="shared" si="12"/>
        <v>-0.33333333333333326</v>
      </c>
      <c r="O136" s="17">
        <v>385</v>
      </c>
      <c r="P136" s="21">
        <f t="shared" si="10"/>
        <v>30.555555555555557</v>
      </c>
      <c r="Q136" s="20">
        <f t="shared" si="13"/>
        <v>0.55555555555555713</v>
      </c>
      <c r="R136" s="16"/>
    </row>
    <row r="137" spans="1:18" x14ac:dyDescent="0.3">
      <c r="A137" s="16" t="s">
        <v>25</v>
      </c>
      <c r="B137" s="16" t="s">
        <v>493</v>
      </c>
      <c r="C137" s="16" t="s">
        <v>494</v>
      </c>
      <c r="D137" s="16" t="s">
        <v>228</v>
      </c>
      <c r="E137" s="16" t="s">
        <v>495</v>
      </c>
      <c r="F137" s="17">
        <v>1322</v>
      </c>
      <c r="G137" s="17">
        <v>132</v>
      </c>
      <c r="H137" s="18">
        <f t="shared" ref="H137:H200" si="14">F137-G137</f>
        <v>1190</v>
      </c>
      <c r="I137" s="17">
        <v>667</v>
      </c>
      <c r="J137" s="19">
        <f t="shared" ref="J137:J200" si="15">I137/F137*100</f>
        <v>50.453857791225417</v>
      </c>
      <c r="K137" s="20">
        <f t="shared" si="11"/>
        <v>-158.5461422087746</v>
      </c>
      <c r="L137" s="17">
        <v>0</v>
      </c>
      <c r="M137" s="21">
        <f t="shared" ref="M137:M200" si="16">L137/F137*100</f>
        <v>0</v>
      </c>
      <c r="N137" s="20">
        <f t="shared" si="12"/>
        <v>-2</v>
      </c>
      <c r="O137" s="17">
        <v>52</v>
      </c>
      <c r="P137" s="21">
        <f t="shared" ref="P137:P200" si="17">O137/F137*100</f>
        <v>3.9334341906202726</v>
      </c>
      <c r="Q137" s="20">
        <f t="shared" si="13"/>
        <v>-26.066565809379728</v>
      </c>
      <c r="R137" s="16"/>
    </row>
    <row r="138" spans="1:18" x14ac:dyDescent="0.3">
      <c r="A138" s="16" t="s">
        <v>25</v>
      </c>
      <c r="B138" s="16" t="s">
        <v>496</v>
      </c>
      <c r="C138" s="16" t="s">
        <v>497</v>
      </c>
      <c r="D138" s="16" t="s">
        <v>465</v>
      </c>
      <c r="E138" s="16" t="s">
        <v>498</v>
      </c>
      <c r="F138" s="17">
        <v>904</v>
      </c>
      <c r="G138" s="17">
        <v>0</v>
      </c>
      <c r="H138" s="18">
        <f t="shared" si="14"/>
        <v>904</v>
      </c>
      <c r="I138" s="17">
        <v>1686</v>
      </c>
      <c r="J138" s="19">
        <f t="shared" si="15"/>
        <v>186.50442477876106</v>
      </c>
      <c r="K138" s="20">
        <f t="shared" ref="K138:K201" si="18">J138-209</f>
        <v>-22.495575221238937</v>
      </c>
      <c r="L138" s="17">
        <v>0</v>
      </c>
      <c r="M138" s="21">
        <f t="shared" si="16"/>
        <v>0</v>
      </c>
      <c r="N138" s="20">
        <f t="shared" ref="N138:N201" si="19">M138-2</f>
        <v>-2</v>
      </c>
      <c r="O138" s="17">
        <v>143</v>
      </c>
      <c r="P138" s="21">
        <f t="shared" si="17"/>
        <v>15.81858407079646</v>
      </c>
      <c r="Q138" s="20">
        <f t="shared" ref="Q138:Q201" si="20">P138-30</f>
        <v>-14.18141592920354</v>
      </c>
      <c r="R138" s="16"/>
    </row>
    <row r="139" spans="1:18" x14ac:dyDescent="0.3">
      <c r="A139" s="16" t="s">
        <v>25</v>
      </c>
      <c r="B139" s="16" t="s">
        <v>499</v>
      </c>
      <c r="C139" s="16" t="s">
        <v>500</v>
      </c>
      <c r="D139" s="16" t="s">
        <v>501</v>
      </c>
      <c r="E139" s="16" t="s">
        <v>502</v>
      </c>
      <c r="F139" s="17">
        <v>1375</v>
      </c>
      <c r="G139" s="17">
        <v>15</v>
      </c>
      <c r="H139" s="18">
        <f t="shared" si="14"/>
        <v>1360</v>
      </c>
      <c r="I139" s="17">
        <v>1705</v>
      </c>
      <c r="J139" s="19">
        <f t="shared" si="15"/>
        <v>124</v>
      </c>
      <c r="K139" s="20">
        <f t="shared" si="18"/>
        <v>-85</v>
      </c>
      <c r="L139" s="17">
        <v>7</v>
      </c>
      <c r="M139" s="21">
        <f t="shared" si="16"/>
        <v>0.50909090909090915</v>
      </c>
      <c r="N139" s="20">
        <f t="shared" si="19"/>
        <v>-1.4909090909090907</v>
      </c>
      <c r="O139" s="17">
        <v>35</v>
      </c>
      <c r="P139" s="21">
        <f t="shared" si="17"/>
        <v>2.5454545454545454</v>
      </c>
      <c r="Q139" s="20">
        <f t="shared" si="20"/>
        <v>-27.454545454545453</v>
      </c>
      <c r="R139" s="16"/>
    </row>
    <row r="140" spans="1:18" x14ac:dyDescent="0.3">
      <c r="A140" s="16" t="s">
        <v>25</v>
      </c>
      <c r="B140" s="16" t="s">
        <v>503</v>
      </c>
      <c r="C140" s="16" t="s">
        <v>504</v>
      </c>
      <c r="D140" s="16" t="s">
        <v>505</v>
      </c>
      <c r="E140" s="16" t="s">
        <v>314</v>
      </c>
      <c r="F140" s="17">
        <v>2161</v>
      </c>
      <c r="G140" s="17">
        <v>319</v>
      </c>
      <c r="H140" s="18">
        <f t="shared" si="14"/>
        <v>1842</v>
      </c>
      <c r="I140" s="17">
        <v>3299</v>
      </c>
      <c r="J140" s="19">
        <f t="shared" si="15"/>
        <v>152.66080518278577</v>
      </c>
      <c r="K140" s="20">
        <f t="shared" si="18"/>
        <v>-56.339194817214235</v>
      </c>
      <c r="L140" s="17">
        <v>62</v>
      </c>
      <c r="M140" s="21">
        <f t="shared" si="16"/>
        <v>2.8690421101341972</v>
      </c>
      <c r="N140" s="20">
        <f t="shared" si="19"/>
        <v>0.86904211013419719</v>
      </c>
      <c r="O140" s="17">
        <v>1978</v>
      </c>
      <c r="P140" s="21">
        <f t="shared" si="17"/>
        <v>91.531698287829713</v>
      </c>
      <c r="Q140" s="20">
        <f t="shared" si="20"/>
        <v>61.531698287829713</v>
      </c>
      <c r="R140" s="16"/>
    </row>
    <row r="141" spans="1:18" x14ac:dyDescent="0.3">
      <c r="A141" s="16" t="s">
        <v>25</v>
      </c>
      <c r="B141" s="16" t="s">
        <v>506</v>
      </c>
      <c r="C141" s="16" t="s">
        <v>507</v>
      </c>
      <c r="D141" s="16" t="s">
        <v>508</v>
      </c>
      <c r="E141" s="16" t="s">
        <v>509</v>
      </c>
      <c r="F141" s="17">
        <v>1402</v>
      </c>
      <c r="G141" s="17">
        <v>21</v>
      </c>
      <c r="H141" s="18">
        <f t="shared" si="14"/>
        <v>1381</v>
      </c>
      <c r="I141" s="17">
        <v>2694</v>
      </c>
      <c r="J141" s="19">
        <f t="shared" si="15"/>
        <v>192.1540656205421</v>
      </c>
      <c r="K141" s="20">
        <f t="shared" si="18"/>
        <v>-16.845934379457901</v>
      </c>
      <c r="L141" s="17">
        <v>76</v>
      </c>
      <c r="M141" s="21">
        <f t="shared" si="16"/>
        <v>5.4208273894436516</v>
      </c>
      <c r="N141" s="20">
        <f t="shared" si="19"/>
        <v>3.4208273894436516</v>
      </c>
      <c r="O141" s="17">
        <v>230</v>
      </c>
      <c r="P141" s="21">
        <f t="shared" si="17"/>
        <v>16.405135520684734</v>
      </c>
      <c r="Q141" s="20">
        <f t="shared" si="20"/>
        <v>-13.594864479315266</v>
      </c>
      <c r="R141" s="16"/>
    </row>
    <row r="142" spans="1:18" x14ac:dyDescent="0.3">
      <c r="A142" s="16" t="s">
        <v>25</v>
      </c>
      <c r="B142" s="16" t="s">
        <v>510</v>
      </c>
      <c r="C142" s="16" t="s">
        <v>511</v>
      </c>
      <c r="D142" s="16" t="s">
        <v>207</v>
      </c>
      <c r="E142" s="16" t="s">
        <v>512</v>
      </c>
      <c r="F142" s="17">
        <v>2158</v>
      </c>
      <c r="G142" s="17">
        <v>81</v>
      </c>
      <c r="H142" s="18">
        <f t="shared" si="14"/>
        <v>2077</v>
      </c>
      <c r="I142" s="17">
        <v>2720</v>
      </c>
      <c r="J142" s="19">
        <f t="shared" si="15"/>
        <v>126.04263206672846</v>
      </c>
      <c r="K142" s="20">
        <f t="shared" si="18"/>
        <v>-82.957367933271541</v>
      </c>
      <c r="L142" s="17">
        <v>265</v>
      </c>
      <c r="M142" s="21">
        <f t="shared" si="16"/>
        <v>12.279888785912881</v>
      </c>
      <c r="N142" s="20">
        <f t="shared" si="19"/>
        <v>10.279888785912881</v>
      </c>
      <c r="O142" s="17">
        <v>1971</v>
      </c>
      <c r="P142" s="21">
        <f t="shared" si="17"/>
        <v>91.334569045412422</v>
      </c>
      <c r="Q142" s="20">
        <f t="shared" si="20"/>
        <v>61.334569045412422</v>
      </c>
      <c r="R142" s="16"/>
    </row>
    <row r="143" spans="1:18" x14ac:dyDescent="0.3">
      <c r="A143" s="16" t="s">
        <v>25</v>
      </c>
      <c r="B143" s="16" t="s">
        <v>513</v>
      </c>
      <c r="C143" s="16" t="s">
        <v>514</v>
      </c>
      <c r="D143" s="16" t="s">
        <v>150</v>
      </c>
      <c r="E143" s="16" t="s">
        <v>515</v>
      </c>
      <c r="F143" s="17">
        <v>1646</v>
      </c>
      <c r="G143" s="17">
        <v>412</v>
      </c>
      <c r="H143" s="18">
        <f t="shared" si="14"/>
        <v>1234</v>
      </c>
      <c r="I143" s="17">
        <v>2810</v>
      </c>
      <c r="J143" s="19">
        <f t="shared" si="15"/>
        <v>170.71688942891859</v>
      </c>
      <c r="K143" s="20">
        <f t="shared" si="18"/>
        <v>-38.283110571081409</v>
      </c>
      <c r="L143" s="17">
        <v>9</v>
      </c>
      <c r="M143" s="21">
        <f t="shared" si="16"/>
        <v>0.54678007290400976</v>
      </c>
      <c r="N143" s="20">
        <f t="shared" si="19"/>
        <v>-1.4532199270959902</v>
      </c>
      <c r="O143" s="17">
        <v>219</v>
      </c>
      <c r="P143" s="21">
        <f t="shared" si="17"/>
        <v>13.304981773997572</v>
      </c>
      <c r="Q143" s="20">
        <f t="shared" si="20"/>
        <v>-16.695018226002428</v>
      </c>
      <c r="R143" s="16"/>
    </row>
    <row r="144" spans="1:18" x14ac:dyDescent="0.3">
      <c r="A144" s="16" t="s">
        <v>25</v>
      </c>
      <c r="B144" s="16" t="s">
        <v>365</v>
      </c>
      <c r="C144" s="16" t="s">
        <v>366</v>
      </c>
      <c r="D144" s="16" t="s">
        <v>487</v>
      </c>
      <c r="E144" s="16" t="s">
        <v>516</v>
      </c>
      <c r="F144" s="17">
        <v>942</v>
      </c>
      <c r="G144" s="17">
        <v>25</v>
      </c>
      <c r="H144" s="18">
        <f t="shared" si="14"/>
        <v>917</v>
      </c>
      <c r="I144" s="17">
        <v>1577</v>
      </c>
      <c r="J144" s="19">
        <f t="shared" si="15"/>
        <v>167.40976645435245</v>
      </c>
      <c r="K144" s="20">
        <f t="shared" si="18"/>
        <v>-41.59023354564755</v>
      </c>
      <c r="L144" s="17">
        <v>14</v>
      </c>
      <c r="M144" s="21">
        <f t="shared" si="16"/>
        <v>1.48619957537155</v>
      </c>
      <c r="N144" s="20">
        <f t="shared" si="19"/>
        <v>-0.51380042462844999</v>
      </c>
      <c r="O144" s="17">
        <v>1202</v>
      </c>
      <c r="P144" s="21">
        <f t="shared" si="17"/>
        <v>127.6008492569002</v>
      </c>
      <c r="Q144" s="20">
        <f t="shared" si="20"/>
        <v>97.600849256900204</v>
      </c>
      <c r="R144" s="16"/>
    </row>
    <row r="145" spans="1:18" x14ac:dyDescent="0.3">
      <c r="A145" s="16" t="s">
        <v>25</v>
      </c>
      <c r="B145" s="16" t="s">
        <v>517</v>
      </c>
      <c r="C145" s="16" t="s">
        <v>518</v>
      </c>
      <c r="D145" s="16" t="s">
        <v>519</v>
      </c>
      <c r="E145" s="16" t="s">
        <v>520</v>
      </c>
      <c r="F145" s="17">
        <v>1152</v>
      </c>
      <c r="G145" s="17">
        <v>0</v>
      </c>
      <c r="H145" s="18">
        <f t="shared" si="14"/>
        <v>1152</v>
      </c>
      <c r="I145" s="17">
        <v>1217</v>
      </c>
      <c r="J145" s="19">
        <f t="shared" si="15"/>
        <v>105.64236111111111</v>
      </c>
      <c r="K145" s="20">
        <f t="shared" si="18"/>
        <v>-103.35763888888889</v>
      </c>
      <c r="L145" s="17">
        <v>9</v>
      </c>
      <c r="M145" s="21">
        <f t="shared" si="16"/>
        <v>0.78125</v>
      </c>
      <c r="N145" s="20">
        <f t="shared" si="19"/>
        <v>-1.21875</v>
      </c>
      <c r="O145" s="17">
        <v>55</v>
      </c>
      <c r="P145" s="21">
        <f t="shared" si="17"/>
        <v>4.7743055555555554</v>
      </c>
      <c r="Q145" s="20">
        <f t="shared" si="20"/>
        <v>-25.225694444444443</v>
      </c>
      <c r="R145" s="16"/>
    </row>
    <row r="146" spans="1:18" x14ac:dyDescent="0.3">
      <c r="A146" s="16" t="s">
        <v>25</v>
      </c>
      <c r="B146" s="16" t="s">
        <v>521</v>
      </c>
      <c r="C146" s="16" t="s">
        <v>522</v>
      </c>
      <c r="D146" s="16" t="s">
        <v>523</v>
      </c>
      <c r="E146" s="16" t="s">
        <v>524</v>
      </c>
      <c r="F146" s="17">
        <v>1102</v>
      </c>
      <c r="G146" s="17">
        <v>3</v>
      </c>
      <c r="H146" s="18">
        <f t="shared" si="14"/>
        <v>1099</v>
      </c>
      <c r="I146" s="17">
        <v>1394</v>
      </c>
      <c r="J146" s="19">
        <f t="shared" si="15"/>
        <v>126.497277676951</v>
      </c>
      <c r="K146" s="20">
        <f t="shared" si="18"/>
        <v>-82.502722323048999</v>
      </c>
      <c r="L146" s="17">
        <v>30</v>
      </c>
      <c r="M146" s="21">
        <f t="shared" si="16"/>
        <v>2.7223230490018149</v>
      </c>
      <c r="N146" s="20">
        <f t="shared" si="19"/>
        <v>0.72232304900181488</v>
      </c>
      <c r="O146" s="17">
        <v>25</v>
      </c>
      <c r="P146" s="21">
        <f t="shared" si="17"/>
        <v>2.2686025408348458</v>
      </c>
      <c r="Q146" s="20">
        <f t="shared" si="20"/>
        <v>-27.731397459165155</v>
      </c>
      <c r="R146" s="16"/>
    </row>
    <row r="147" spans="1:18" x14ac:dyDescent="0.3">
      <c r="A147" s="16" t="s">
        <v>25</v>
      </c>
      <c r="B147" s="16" t="s">
        <v>525</v>
      </c>
      <c r="C147" s="16" t="s">
        <v>526</v>
      </c>
      <c r="D147" s="16" t="s">
        <v>48</v>
      </c>
      <c r="E147" s="16" t="s">
        <v>527</v>
      </c>
      <c r="F147" s="17">
        <v>1820</v>
      </c>
      <c r="G147" s="17">
        <v>300</v>
      </c>
      <c r="H147" s="18">
        <f t="shared" si="14"/>
        <v>1520</v>
      </c>
      <c r="I147" s="17">
        <v>2362</v>
      </c>
      <c r="J147" s="19">
        <f t="shared" si="15"/>
        <v>129.7802197802198</v>
      </c>
      <c r="K147" s="20">
        <f t="shared" si="18"/>
        <v>-79.219780219780205</v>
      </c>
      <c r="L147" s="17">
        <v>25</v>
      </c>
      <c r="M147" s="21">
        <f t="shared" si="16"/>
        <v>1.3736263736263736</v>
      </c>
      <c r="N147" s="20">
        <f t="shared" si="19"/>
        <v>-0.62637362637362637</v>
      </c>
      <c r="O147" s="17">
        <v>148</v>
      </c>
      <c r="P147" s="21">
        <f t="shared" si="17"/>
        <v>8.1318681318681314</v>
      </c>
      <c r="Q147" s="20">
        <f t="shared" si="20"/>
        <v>-21.868131868131869</v>
      </c>
      <c r="R147" s="16"/>
    </row>
    <row r="148" spans="1:18" x14ac:dyDescent="0.3">
      <c r="A148" s="16" t="s">
        <v>25</v>
      </c>
      <c r="B148" s="16" t="s">
        <v>528</v>
      </c>
      <c r="C148" s="16" t="s">
        <v>529</v>
      </c>
      <c r="D148" s="16" t="s">
        <v>60</v>
      </c>
      <c r="E148" s="16" t="s">
        <v>530</v>
      </c>
      <c r="F148" s="17">
        <v>1820</v>
      </c>
      <c r="G148" s="17">
        <v>825</v>
      </c>
      <c r="H148" s="18">
        <f t="shared" si="14"/>
        <v>995</v>
      </c>
      <c r="I148" s="17">
        <v>2555</v>
      </c>
      <c r="J148" s="19">
        <f t="shared" si="15"/>
        <v>140.38461538461539</v>
      </c>
      <c r="K148" s="20">
        <f t="shared" si="18"/>
        <v>-68.615384615384613</v>
      </c>
      <c r="L148" s="17">
        <v>12</v>
      </c>
      <c r="M148" s="21">
        <f t="shared" si="16"/>
        <v>0.65934065934065933</v>
      </c>
      <c r="N148" s="20">
        <f t="shared" si="19"/>
        <v>-1.3406593406593408</v>
      </c>
      <c r="O148" s="17">
        <v>0</v>
      </c>
      <c r="P148" s="21">
        <f t="shared" si="17"/>
        <v>0</v>
      </c>
      <c r="Q148" s="20">
        <f t="shared" si="20"/>
        <v>-30</v>
      </c>
      <c r="R148" s="16"/>
    </row>
    <row r="149" spans="1:18" x14ac:dyDescent="0.3">
      <c r="A149" s="16" t="s">
        <v>25</v>
      </c>
      <c r="B149" s="16" t="s">
        <v>531</v>
      </c>
      <c r="C149" s="16" t="s">
        <v>532</v>
      </c>
      <c r="D149" s="16" t="s">
        <v>138</v>
      </c>
      <c r="E149" s="16" t="s">
        <v>533</v>
      </c>
      <c r="F149" s="17">
        <v>1025</v>
      </c>
      <c r="G149" s="17">
        <v>86</v>
      </c>
      <c r="H149" s="18">
        <f t="shared" si="14"/>
        <v>939</v>
      </c>
      <c r="I149" s="17">
        <v>993</v>
      </c>
      <c r="J149" s="19">
        <f t="shared" si="15"/>
        <v>96.878048780487802</v>
      </c>
      <c r="K149" s="20">
        <f t="shared" si="18"/>
        <v>-112.1219512195122</v>
      </c>
      <c r="L149" s="17">
        <v>7</v>
      </c>
      <c r="M149" s="21">
        <f t="shared" si="16"/>
        <v>0.68292682926829273</v>
      </c>
      <c r="N149" s="20">
        <f t="shared" si="19"/>
        <v>-1.3170731707317072</v>
      </c>
      <c r="O149" s="17">
        <v>214</v>
      </c>
      <c r="P149" s="21">
        <f t="shared" si="17"/>
        <v>20.878048780487806</v>
      </c>
      <c r="Q149" s="20">
        <f t="shared" si="20"/>
        <v>-9.1219512195121943</v>
      </c>
      <c r="R149" s="16"/>
    </row>
    <row r="150" spans="1:18" x14ac:dyDescent="0.3">
      <c r="A150" s="16" t="s">
        <v>25</v>
      </c>
      <c r="B150" s="16" t="s">
        <v>534</v>
      </c>
      <c r="C150" s="16" t="s">
        <v>535</v>
      </c>
      <c r="D150" s="16" t="s">
        <v>60</v>
      </c>
      <c r="E150" s="16" t="s">
        <v>536</v>
      </c>
      <c r="F150" s="17">
        <v>2209</v>
      </c>
      <c r="G150" s="17">
        <v>533</v>
      </c>
      <c r="H150" s="18">
        <f t="shared" si="14"/>
        <v>1676</v>
      </c>
      <c r="I150" s="17">
        <v>2964</v>
      </c>
      <c r="J150" s="19">
        <f t="shared" si="15"/>
        <v>134.17836124943415</v>
      </c>
      <c r="K150" s="20">
        <f t="shared" si="18"/>
        <v>-74.821638750565853</v>
      </c>
      <c r="L150" s="17">
        <v>24</v>
      </c>
      <c r="M150" s="21">
        <f t="shared" si="16"/>
        <v>1.0864644635581713</v>
      </c>
      <c r="N150" s="20">
        <f t="shared" si="19"/>
        <v>-0.91353553644182872</v>
      </c>
      <c r="O150" s="17">
        <v>259</v>
      </c>
      <c r="P150" s="21">
        <f t="shared" si="17"/>
        <v>11.724762335898596</v>
      </c>
      <c r="Q150" s="20">
        <f t="shared" si="20"/>
        <v>-18.275237664101404</v>
      </c>
      <c r="R150" s="16"/>
    </row>
    <row r="151" spans="1:18" x14ac:dyDescent="0.3">
      <c r="A151" s="16" t="s">
        <v>25</v>
      </c>
      <c r="B151" s="16" t="s">
        <v>537</v>
      </c>
      <c r="C151" s="16" t="s">
        <v>538</v>
      </c>
      <c r="D151" s="16" t="s">
        <v>118</v>
      </c>
      <c r="E151" s="16" t="s">
        <v>539</v>
      </c>
      <c r="F151" s="17">
        <v>1353</v>
      </c>
      <c r="G151" s="17">
        <v>164</v>
      </c>
      <c r="H151" s="18">
        <f t="shared" si="14"/>
        <v>1189</v>
      </c>
      <c r="I151" s="17">
        <v>1072</v>
      </c>
      <c r="J151" s="19">
        <f t="shared" si="15"/>
        <v>79.231337767923137</v>
      </c>
      <c r="K151" s="20">
        <f t="shared" si="18"/>
        <v>-129.76866223207685</v>
      </c>
      <c r="L151" s="17">
        <v>12</v>
      </c>
      <c r="M151" s="21">
        <f t="shared" si="16"/>
        <v>0.88691796008869184</v>
      </c>
      <c r="N151" s="20">
        <f t="shared" si="19"/>
        <v>-1.1130820399113082</v>
      </c>
      <c r="O151" s="17">
        <v>115</v>
      </c>
      <c r="P151" s="21">
        <f t="shared" si="17"/>
        <v>8.4996304508499634</v>
      </c>
      <c r="Q151" s="20">
        <f t="shared" si="20"/>
        <v>-21.500369549150037</v>
      </c>
      <c r="R151" s="16"/>
    </row>
    <row r="152" spans="1:18" x14ac:dyDescent="0.3">
      <c r="A152" s="16" t="s">
        <v>25</v>
      </c>
      <c r="B152" s="16" t="s">
        <v>540</v>
      </c>
      <c r="C152" s="16" t="s">
        <v>541</v>
      </c>
      <c r="D152" s="16" t="s">
        <v>477</v>
      </c>
      <c r="E152" s="16" t="s">
        <v>542</v>
      </c>
      <c r="F152" s="17">
        <v>1331</v>
      </c>
      <c r="G152" s="17">
        <v>78</v>
      </c>
      <c r="H152" s="18">
        <f t="shared" si="14"/>
        <v>1253</v>
      </c>
      <c r="I152" s="17">
        <v>1271</v>
      </c>
      <c r="J152" s="19">
        <f t="shared" si="15"/>
        <v>95.492111194590535</v>
      </c>
      <c r="K152" s="20">
        <f t="shared" si="18"/>
        <v>-113.50788880540946</v>
      </c>
      <c r="L152" s="17">
        <v>2</v>
      </c>
      <c r="M152" s="21">
        <f t="shared" si="16"/>
        <v>0.15026296018031557</v>
      </c>
      <c r="N152" s="20">
        <f t="shared" si="19"/>
        <v>-1.8497370398196844</v>
      </c>
      <c r="O152" s="17">
        <v>2388</v>
      </c>
      <c r="P152" s="21">
        <f t="shared" si="17"/>
        <v>179.41397445529677</v>
      </c>
      <c r="Q152" s="20">
        <f t="shared" si="20"/>
        <v>149.41397445529677</v>
      </c>
      <c r="R152" s="16"/>
    </row>
    <row r="153" spans="1:18" x14ac:dyDescent="0.3">
      <c r="A153" s="16" t="s">
        <v>25</v>
      </c>
      <c r="B153" s="16" t="s">
        <v>543</v>
      </c>
      <c r="C153" s="16" t="s">
        <v>544</v>
      </c>
      <c r="D153" s="16" t="s">
        <v>213</v>
      </c>
      <c r="E153" s="16" t="s">
        <v>545</v>
      </c>
      <c r="F153" s="17">
        <v>1828</v>
      </c>
      <c r="G153" s="17">
        <v>529</v>
      </c>
      <c r="H153" s="18">
        <f t="shared" si="14"/>
        <v>1299</v>
      </c>
      <c r="I153" s="17">
        <v>4370</v>
      </c>
      <c r="J153" s="19">
        <f t="shared" si="15"/>
        <v>239.05908096280086</v>
      </c>
      <c r="K153" s="20">
        <f t="shared" si="18"/>
        <v>30.059080962800863</v>
      </c>
      <c r="L153" s="17">
        <v>10</v>
      </c>
      <c r="M153" s="21">
        <f t="shared" si="16"/>
        <v>0.54704595185995619</v>
      </c>
      <c r="N153" s="20">
        <f t="shared" si="19"/>
        <v>-1.4529540481400438</v>
      </c>
      <c r="O153" s="17">
        <v>972</v>
      </c>
      <c r="P153" s="21">
        <f t="shared" si="17"/>
        <v>53.172866520787743</v>
      </c>
      <c r="Q153" s="20">
        <f t="shared" si="20"/>
        <v>23.172866520787743</v>
      </c>
      <c r="R153" s="16"/>
    </row>
    <row r="154" spans="1:18" x14ac:dyDescent="0.3">
      <c r="A154" s="16" t="s">
        <v>25</v>
      </c>
      <c r="B154" s="16" t="s">
        <v>546</v>
      </c>
      <c r="C154" s="16" t="s">
        <v>547</v>
      </c>
      <c r="D154" s="16" t="s">
        <v>548</v>
      </c>
      <c r="E154" s="16" t="s">
        <v>549</v>
      </c>
      <c r="F154" s="17">
        <v>2272</v>
      </c>
      <c r="G154" s="17">
        <v>183</v>
      </c>
      <c r="H154" s="18">
        <f t="shared" si="14"/>
        <v>2089</v>
      </c>
      <c r="I154" s="17">
        <v>990</v>
      </c>
      <c r="J154" s="19">
        <f t="shared" si="15"/>
        <v>43.573943661971832</v>
      </c>
      <c r="K154" s="20">
        <f t="shared" si="18"/>
        <v>-165.42605633802816</v>
      </c>
      <c r="L154" s="17">
        <v>15</v>
      </c>
      <c r="M154" s="21">
        <f t="shared" si="16"/>
        <v>0.66021126760563376</v>
      </c>
      <c r="N154" s="20">
        <f t="shared" si="19"/>
        <v>-1.3397887323943662</v>
      </c>
      <c r="O154" s="17">
        <v>8</v>
      </c>
      <c r="P154" s="21">
        <f t="shared" si="17"/>
        <v>0.35211267605633806</v>
      </c>
      <c r="Q154" s="20">
        <f t="shared" si="20"/>
        <v>-29.64788732394366</v>
      </c>
      <c r="R154" s="16"/>
    </row>
    <row r="155" spans="1:18" x14ac:dyDescent="0.3">
      <c r="A155" s="16" t="s">
        <v>25</v>
      </c>
      <c r="B155" s="16" t="s">
        <v>550</v>
      </c>
      <c r="C155" s="16" t="s">
        <v>551</v>
      </c>
      <c r="D155" s="16" t="s">
        <v>552</v>
      </c>
      <c r="E155" s="16" t="s">
        <v>553</v>
      </c>
      <c r="F155" s="17">
        <v>1123</v>
      </c>
      <c r="G155" s="17">
        <v>4</v>
      </c>
      <c r="H155" s="18">
        <f t="shared" si="14"/>
        <v>1119</v>
      </c>
      <c r="I155" s="17">
        <v>3074</v>
      </c>
      <c r="J155" s="19">
        <f t="shared" si="15"/>
        <v>273.73107747105962</v>
      </c>
      <c r="K155" s="20">
        <f t="shared" si="18"/>
        <v>64.731077471059621</v>
      </c>
      <c r="L155" s="17">
        <v>6</v>
      </c>
      <c r="M155" s="21">
        <f t="shared" si="16"/>
        <v>0.53428317008014248</v>
      </c>
      <c r="N155" s="20">
        <f t="shared" si="19"/>
        <v>-1.4657168299198575</v>
      </c>
      <c r="O155" s="17">
        <v>0</v>
      </c>
      <c r="P155" s="21">
        <f t="shared" si="17"/>
        <v>0</v>
      </c>
      <c r="Q155" s="20">
        <f t="shared" si="20"/>
        <v>-30</v>
      </c>
      <c r="R155" s="16"/>
    </row>
    <row r="156" spans="1:18" x14ac:dyDescent="0.3">
      <c r="A156" s="16" t="s">
        <v>25</v>
      </c>
      <c r="B156" s="16" t="s">
        <v>554</v>
      </c>
      <c r="C156" s="16" t="s">
        <v>555</v>
      </c>
      <c r="D156" s="16" t="s">
        <v>172</v>
      </c>
      <c r="E156" s="16" t="s">
        <v>556</v>
      </c>
      <c r="F156" s="17">
        <v>645</v>
      </c>
      <c r="G156" s="17">
        <v>33</v>
      </c>
      <c r="H156" s="18">
        <f t="shared" si="14"/>
        <v>612</v>
      </c>
      <c r="I156" s="17">
        <v>1055</v>
      </c>
      <c r="J156" s="19">
        <f t="shared" si="15"/>
        <v>163.56589147286823</v>
      </c>
      <c r="K156" s="20">
        <f t="shared" si="18"/>
        <v>-45.43410852713177</v>
      </c>
      <c r="L156" s="17">
        <v>115</v>
      </c>
      <c r="M156" s="21">
        <f t="shared" si="16"/>
        <v>17.829457364341085</v>
      </c>
      <c r="N156" s="20">
        <f t="shared" si="19"/>
        <v>15.829457364341085</v>
      </c>
      <c r="O156" s="17">
        <v>280</v>
      </c>
      <c r="P156" s="21">
        <f t="shared" si="17"/>
        <v>43.410852713178294</v>
      </c>
      <c r="Q156" s="20">
        <f t="shared" si="20"/>
        <v>13.410852713178294</v>
      </c>
      <c r="R156" s="16"/>
    </row>
    <row r="157" spans="1:18" x14ac:dyDescent="0.3">
      <c r="A157" s="16" t="s">
        <v>25</v>
      </c>
      <c r="B157" s="16" t="s">
        <v>557</v>
      </c>
      <c r="C157" s="16" t="s">
        <v>558</v>
      </c>
      <c r="D157" s="16" t="s">
        <v>258</v>
      </c>
      <c r="E157" s="16" t="s">
        <v>559</v>
      </c>
      <c r="F157" s="17">
        <v>1692</v>
      </c>
      <c r="G157" s="17">
        <v>447</v>
      </c>
      <c r="H157" s="18">
        <f t="shared" si="14"/>
        <v>1245</v>
      </c>
      <c r="I157" s="17">
        <v>2695</v>
      </c>
      <c r="J157" s="19">
        <f t="shared" si="15"/>
        <v>159.27895981087471</v>
      </c>
      <c r="K157" s="20">
        <f t="shared" si="18"/>
        <v>-49.72104018912529</v>
      </c>
      <c r="L157" s="17">
        <v>10</v>
      </c>
      <c r="M157" s="21">
        <f t="shared" si="16"/>
        <v>0.59101654846335694</v>
      </c>
      <c r="N157" s="20">
        <f t="shared" si="19"/>
        <v>-1.4089834515366431</v>
      </c>
      <c r="O157" s="17">
        <v>640</v>
      </c>
      <c r="P157" s="21">
        <f t="shared" si="17"/>
        <v>37.825059101654844</v>
      </c>
      <c r="Q157" s="20">
        <f t="shared" si="20"/>
        <v>7.8250591016548441</v>
      </c>
      <c r="R157" s="16"/>
    </row>
    <row r="158" spans="1:18" x14ac:dyDescent="0.3">
      <c r="A158" s="16" t="s">
        <v>25</v>
      </c>
      <c r="B158" s="16" t="s">
        <v>560</v>
      </c>
      <c r="C158" s="16" t="s">
        <v>561</v>
      </c>
      <c r="D158" s="16" t="s">
        <v>87</v>
      </c>
      <c r="E158" s="16" t="s">
        <v>562</v>
      </c>
      <c r="F158" s="17">
        <v>1954</v>
      </c>
      <c r="G158" s="17">
        <v>439</v>
      </c>
      <c r="H158" s="18">
        <f t="shared" si="14"/>
        <v>1515</v>
      </c>
      <c r="I158" s="17">
        <v>2115</v>
      </c>
      <c r="J158" s="19">
        <f t="shared" si="15"/>
        <v>108.23950870010235</v>
      </c>
      <c r="K158" s="20">
        <f t="shared" si="18"/>
        <v>-100.76049129989765</v>
      </c>
      <c r="L158" s="17">
        <v>222</v>
      </c>
      <c r="M158" s="21">
        <f t="shared" si="16"/>
        <v>11.361310133060389</v>
      </c>
      <c r="N158" s="20">
        <f t="shared" si="19"/>
        <v>9.3613101330603889</v>
      </c>
      <c r="O158" s="17">
        <v>0</v>
      </c>
      <c r="P158" s="21">
        <f t="shared" si="17"/>
        <v>0</v>
      </c>
      <c r="Q158" s="20">
        <f t="shared" si="20"/>
        <v>-30</v>
      </c>
      <c r="R158" s="16"/>
    </row>
    <row r="159" spans="1:18" x14ac:dyDescent="0.3">
      <c r="A159" s="16" t="s">
        <v>25</v>
      </c>
      <c r="B159" s="16" t="s">
        <v>563</v>
      </c>
      <c r="C159" s="16" t="s">
        <v>564</v>
      </c>
      <c r="D159" s="16" t="s">
        <v>565</v>
      </c>
      <c r="E159" s="16" t="s">
        <v>566</v>
      </c>
      <c r="F159" s="17">
        <v>2175</v>
      </c>
      <c r="G159" s="17">
        <v>310</v>
      </c>
      <c r="H159" s="18">
        <f t="shared" si="14"/>
        <v>1865</v>
      </c>
      <c r="I159" s="17">
        <v>2643</v>
      </c>
      <c r="J159" s="19">
        <f t="shared" si="15"/>
        <v>121.51724137931035</v>
      </c>
      <c r="K159" s="20">
        <f t="shared" si="18"/>
        <v>-87.482758620689651</v>
      </c>
      <c r="L159" s="17">
        <v>41</v>
      </c>
      <c r="M159" s="21">
        <f t="shared" si="16"/>
        <v>1.885057471264368</v>
      </c>
      <c r="N159" s="20">
        <f t="shared" si="19"/>
        <v>-0.11494252873563204</v>
      </c>
      <c r="O159" s="17">
        <v>1452</v>
      </c>
      <c r="P159" s="21">
        <f t="shared" si="17"/>
        <v>66.758620689655174</v>
      </c>
      <c r="Q159" s="20">
        <f t="shared" si="20"/>
        <v>36.758620689655174</v>
      </c>
      <c r="R159" s="16"/>
    </row>
    <row r="160" spans="1:18" x14ac:dyDescent="0.3">
      <c r="A160" s="16" t="s">
        <v>25</v>
      </c>
      <c r="B160" s="16" t="s">
        <v>567</v>
      </c>
      <c r="C160" s="16" t="s">
        <v>568</v>
      </c>
      <c r="D160" s="16" t="s">
        <v>228</v>
      </c>
      <c r="E160" s="16" t="s">
        <v>569</v>
      </c>
      <c r="F160" s="17">
        <v>1487</v>
      </c>
      <c r="G160" s="17">
        <v>206</v>
      </c>
      <c r="H160" s="18">
        <f t="shared" si="14"/>
        <v>1281</v>
      </c>
      <c r="I160" s="17">
        <v>3355</v>
      </c>
      <c r="J160" s="19">
        <f t="shared" si="15"/>
        <v>225.62205783456625</v>
      </c>
      <c r="K160" s="20">
        <f t="shared" si="18"/>
        <v>16.622057834566249</v>
      </c>
      <c r="L160" s="17">
        <v>18</v>
      </c>
      <c r="M160" s="21">
        <f t="shared" si="16"/>
        <v>1.2104909213180901</v>
      </c>
      <c r="N160" s="20">
        <f t="shared" si="19"/>
        <v>-0.78950907868190989</v>
      </c>
      <c r="O160" s="17">
        <v>17408</v>
      </c>
      <c r="P160" s="21">
        <f t="shared" si="17"/>
        <v>1170.6792199058507</v>
      </c>
      <c r="Q160" s="20">
        <f t="shared" si="20"/>
        <v>1140.6792199058507</v>
      </c>
      <c r="R160" s="16"/>
    </row>
    <row r="161" spans="1:18" x14ac:dyDescent="0.3">
      <c r="A161" s="16" t="s">
        <v>25</v>
      </c>
      <c r="B161" s="16" t="s">
        <v>570</v>
      </c>
      <c r="C161" s="16" t="s">
        <v>571</v>
      </c>
      <c r="D161" s="16" t="s">
        <v>572</v>
      </c>
      <c r="E161" s="16" t="s">
        <v>573</v>
      </c>
      <c r="F161" s="17">
        <v>2041</v>
      </c>
      <c r="G161" s="17">
        <v>27</v>
      </c>
      <c r="H161" s="18">
        <f t="shared" si="14"/>
        <v>2014</v>
      </c>
      <c r="I161" s="17">
        <v>3826</v>
      </c>
      <c r="J161" s="19">
        <f t="shared" si="15"/>
        <v>187.45712885840274</v>
      </c>
      <c r="K161" s="20">
        <f t="shared" si="18"/>
        <v>-21.54287114159726</v>
      </c>
      <c r="L161" s="17">
        <v>0</v>
      </c>
      <c r="M161" s="21">
        <f t="shared" si="16"/>
        <v>0</v>
      </c>
      <c r="N161" s="20">
        <f t="shared" si="19"/>
        <v>-2</v>
      </c>
      <c r="O161" s="17">
        <v>725</v>
      </c>
      <c r="P161" s="21">
        <f t="shared" si="17"/>
        <v>35.521803037726606</v>
      </c>
      <c r="Q161" s="20">
        <f t="shared" si="20"/>
        <v>5.5218030377266061</v>
      </c>
      <c r="R161" s="16"/>
    </row>
    <row r="162" spans="1:18" x14ac:dyDescent="0.3">
      <c r="A162" s="16" t="s">
        <v>25</v>
      </c>
      <c r="B162" s="16" t="s">
        <v>574</v>
      </c>
      <c r="C162" s="16" t="s">
        <v>575</v>
      </c>
      <c r="D162" s="16" t="s">
        <v>576</v>
      </c>
      <c r="E162" s="16" t="s">
        <v>577</v>
      </c>
      <c r="F162" s="17">
        <v>1786</v>
      </c>
      <c r="G162" s="17">
        <v>454</v>
      </c>
      <c r="H162" s="18">
        <f t="shared" si="14"/>
        <v>1332</v>
      </c>
      <c r="I162" s="17">
        <v>2459</v>
      </c>
      <c r="J162" s="19">
        <f t="shared" si="15"/>
        <v>137.68197088465845</v>
      </c>
      <c r="K162" s="20">
        <f t="shared" si="18"/>
        <v>-71.318029115341545</v>
      </c>
      <c r="L162" s="17">
        <v>48</v>
      </c>
      <c r="M162" s="21">
        <f t="shared" si="16"/>
        <v>2.6875699888017914</v>
      </c>
      <c r="N162" s="20">
        <f t="shared" si="19"/>
        <v>0.68756998880179143</v>
      </c>
      <c r="O162" s="17">
        <v>421</v>
      </c>
      <c r="P162" s="21">
        <f t="shared" si="17"/>
        <v>23.572228443449049</v>
      </c>
      <c r="Q162" s="20">
        <f t="shared" si="20"/>
        <v>-6.427771556550951</v>
      </c>
      <c r="R162" s="16"/>
    </row>
    <row r="163" spans="1:18" x14ac:dyDescent="0.3">
      <c r="A163" s="16" t="s">
        <v>25</v>
      </c>
      <c r="B163" s="16" t="s">
        <v>578</v>
      </c>
      <c r="C163" s="16" t="s">
        <v>579</v>
      </c>
      <c r="D163" s="16" t="s">
        <v>580</v>
      </c>
      <c r="E163" s="16" t="s">
        <v>581</v>
      </c>
      <c r="F163" s="17">
        <v>1344</v>
      </c>
      <c r="G163" s="17">
        <v>535</v>
      </c>
      <c r="H163" s="18">
        <f t="shared" si="14"/>
        <v>809</v>
      </c>
      <c r="I163" s="17">
        <v>1500</v>
      </c>
      <c r="J163" s="19">
        <f t="shared" si="15"/>
        <v>111.60714285714286</v>
      </c>
      <c r="K163" s="20">
        <f t="shared" si="18"/>
        <v>-97.392857142857139</v>
      </c>
      <c r="L163" s="17">
        <v>0</v>
      </c>
      <c r="M163" s="21">
        <f t="shared" si="16"/>
        <v>0</v>
      </c>
      <c r="N163" s="20">
        <f t="shared" si="19"/>
        <v>-2</v>
      </c>
      <c r="O163" s="17">
        <v>2336</v>
      </c>
      <c r="P163" s="21">
        <f t="shared" si="17"/>
        <v>173.80952380952382</v>
      </c>
      <c r="Q163" s="20">
        <f t="shared" si="20"/>
        <v>143.80952380952382</v>
      </c>
      <c r="R163" s="16"/>
    </row>
    <row r="164" spans="1:18" x14ac:dyDescent="0.3">
      <c r="A164" s="16" t="s">
        <v>25</v>
      </c>
      <c r="B164" s="16" t="s">
        <v>582</v>
      </c>
      <c r="C164" s="16" t="s">
        <v>583</v>
      </c>
      <c r="D164" s="16" t="s">
        <v>335</v>
      </c>
      <c r="E164" s="16" t="s">
        <v>584</v>
      </c>
      <c r="F164" s="17">
        <v>1780</v>
      </c>
      <c r="G164" s="17">
        <v>335</v>
      </c>
      <c r="H164" s="18">
        <f t="shared" si="14"/>
        <v>1445</v>
      </c>
      <c r="I164" s="17">
        <v>1535</v>
      </c>
      <c r="J164" s="19">
        <f t="shared" si="15"/>
        <v>86.235955056179776</v>
      </c>
      <c r="K164" s="20">
        <f t="shared" si="18"/>
        <v>-122.76404494382022</v>
      </c>
      <c r="L164" s="17">
        <v>4</v>
      </c>
      <c r="M164" s="21">
        <f t="shared" si="16"/>
        <v>0.22471910112359553</v>
      </c>
      <c r="N164" s="20">
        <f t="shared" si="19"/>
        <v>-1.7752808988764044</v>
      </c>
      <c r="O164" s="17">
        <v>0</v>
      </c>
      <c r="P164" s="21">
        <f t="shared" si="17"/>
        <v>0</v>
      </c>
      <c r="Q164" s="20">
        <f t="shared" si="20"/>
        <v>-30</v>
      </c>
      <c r="R164" s="16"/>
    </row>
    <row r="165" spans="1:18" x14ac:dyDescent="0.3">
      <c r="A165" s="16" t="s">
        <v>25</v>
      </c>
      <c r="B165" s="16" t="s">
        <v>193</v>
      </c>
      <c r="C165" s="16" t="s">
        <v>194</v>
      </c>
      <c r="D165" s="16" t="s">
        <v>576</v>
      </c>
      <c r="E165" s="16" t="s">
        <v>585</v>
      </c>
      <c r="F165" s="17">
        <v>1465</v>
      </c>
      <c r="G165" s="17">
        <v>74</v>
      </c>
      <c r="H165" s="18">
        <f t="shared" si="14"/>
        <v>1391</v>
      </c>
      <c r="I165" s="17">
        <v>0</v>
      </c>
      <c r="J165" s="19">
        <f t="shared" si="15"/>
        <v>0</v>
      </c>
      <c r="K165" s="20">
        <f t="shared" si="18"/>
        <v>-209</v>
      </c>
      <c r="L165" s="17">
        <v>0</v>
      </c>
      <c r="M165" s="21">
        <f t="shared" si="16"/>
        <v>0</v>
      </c>
      <c r="N165" s="20">
        <f t="shared" si="19"/>
        <v>-2</v>
      </c>
      <c r="O165" s="17">
        <v>0</v>
      </c>
      <c r="P165" s="21">
        <f t="shared" si="17"/>
        <v>0</v>
      </c>
      <c r="Q165" s="20">
        <f t="shared" si="20"/>
        <v>-30</v>
      </c>
      <c r="R165" s="16" t="s">
        <v>230</v>
      </c>
    </row>
    <row r="166" spans="1:18" x14ac:dyDescent="0.3">
      <c r="A166" s="16" t="s">
        <v>25</v>
      </c>
      <c r="B166" s="16" t="s">
        <v>586</v>
      </c>
      <c r="C166" s="16" t="s">
        <v>587</v>
      </c>
      <c r="D166" s="16" t="s">
        <v>588</v>
      </c>
      <c r="E166" s="16" t="s">
        <v>589</v>
      </c>
      <c r="F166" s="17">
        <v>1818</v>
      </c>
      <c r="G166" s="17">
        <v>254</v>
      </c>
      <c r="H166" s="18">
        <f t="shared" si="14"/>
        <v>1564</v>
      </c>
      <c r="I166" s="17">
        <v>1690</v>
      </c>
      <c r="J166" s="19">
        <f t="shared" si="15"/>
        <v>92.959295929592955</v>
      </c>
      <c r="K166" s="20">
        <f t="shared" si="18"/>
        <v>-116.04070407040705</v>
      </c>
      <c r="L166" s="17">
        <v>0</v>
      </c>
      <c r="M166" s="21">
        <f t="shared" si="16"/>
        <v>0</v>
      </c>
      <c r="N166" s="20">
        <f t="shared" si="19"/>
        <v>-2</v>
      </c>
      <c r="O166" s="17">
        <v>976</v>
      </c>
      <c r="P166" s="21">
        <f t="shared" si="17"/>
        <v>53.685368536853687</v>
      </c>
      <c r="Q166" s="20">
        <f t="shared" si="20"/>
        <v>23.685368536853687</v>
      </c>
      <c r="R166" s="16"/>
    </row>
    <row r="167" spans="1:18" x14ac:dyDescent="0.3">
      <c r="A167" s="16" t="s">
        <v>25</v>
      </c>
      <c r="B167" s="16" t="s">
        <v>590</v>
      </c>
      <c r="C167" s="16" t="s">
        <v>591</v>
      </c>
      <c r="D167" s="16" t="s">
        <v>592</v>
      </c>
      <c r="E167" s="16" t="s">
        <v>593</v>
      </c>
      <c r="F167" s="17">
        <v>1459</v>
      </c>
      <c r="G167" s="17">
        <v>570</v>
      </c>
      <c r="H167" s="18">
        <f t="shared" si="14"/>
        <v>889</v>
      </c>
      <c r="I167" s="17">
        <v>2301</v>
      </c>
      <c r="J167" s="19">
        <f t="shared" si="15"/>
        <v>157.71076079506511</v>
      </c>
      <c r="K167" s="20">
        <f t="shared" si="18"/>
        <v>-51.289239204934887</v>
      </c>
      <c r="L167" s="17">
        <v>79</v>
      </c>
      <c r="M167" s="21">
        <f t="shared" si="16"/>
        <v>5.4146675805346129</v>
      </c>
      <c r="N167" s="20">
        <f t="shared" si="19"/>
        <v>3.4146675805346129</v>
      </c>
      <c r="O167" s="17">
        <v>1327</v>
      </c>
      <c r="P167" s="21">
        <f t="shared" si="17"/>
        <v>90.952707333790272</v>
      </c>
      <c r="Q167" s="20">
        <f t="shared" si="20"/>
        <v>60.952707333790272</v>
      </c>
      <c r="R167" s="16"/>
    </row>
    <row r="168" spans="1:18" x14ac:dyDescent="0.3">
      <c r="A168" s="16" t="s">
        <v>25</v>
      </c>
      <c r="B168" s="16" t="s">
        <v>594</v>
      </c>
      <c r="C168" s="16" t="s">
        <v>595</v>
      </c>
      <c r="D168" s="16" t="s">
        <v>596</v>
      </c>
      <c r="E168" s="16" t="s">
        <v>597</v>
      </c>
      <c r="F168" s="17">
        <v>1817</v>
      </c>
      <c r="G168" s="17">
        <v>465</v>
      </c>
      <c r="H168" s="18">
        <f t="shared" si="14"/>
        <v>1352</v>
      </c>
      <c r="I168" s="17">
        <v>3663</v>
      </c>
      <c r="J168" s="19">
        <f t="shared" si="15"/>
        <v>201.5960374243258</v>
      </c>
      <c r="K168" s="20">
        <f t="shared" si="18"/>
        <v>-7.4039625756741998</v>
      </c>
      <c r="L168" s="17">
        <v>16</v>
      </c>
      <c r="M168" s="21">
        <f t="shared" si="16"/>
        <v>0.88057237204182714</v>
      </c>
      <c r="N168" s="20">
        <f t="shared" si="19"/>
        <v>-1.119427627958173</v>
      </c>
      <c r="O168" s="17">
        <v>482</v>
      </c>
      <c r="P168" s="21">
        <f t="shared" si="17"/>
        <v>26.527242707760045</v>
      </c>
      <c r="Q168" s="20">
        <f t="shared" si="20"/>
        <v>-3.4727572922399546</v>
      </c>
      <c r="R168" s="16"/>
    </row>
    <row r="169" spans="1:18" x14ac:dyDescent="0.3">
      <c r="A169" s="16" t="s">
        <v>25</v>
      </c>
      <c r="B169" s="16" t="s">
        <v>598</v>
      </c>
      <c r="C169" s="16" t="s">
        <v>599</v>
      </c>
      <c r="D169" s="16" t="s">
        <v>294</v>
      </c>
      <c r="E169" s="16" t="s">
        <v>325</v>
      </c>
      <c r="F169" s="17">
        <v>1487</v>
      </c>
      <c r="G169" s="17">
        <v>265</v>
      </c>
      <c r="H169" s="18">
        <f t="shared" si="14"/>
        <v>1222</v>
      </c>
      <c r="I169" s="17">
        <v>3368</v>
      </c>
      <c r="J169" s="19">
        <f t="shared" si="15"/>
        <v>226.49630127774043</v>
      </c>
      <c r="K169" s="20">
        <f t="shared" si="18"/>
        <v>17.496301277740429</v>
      </c>
      <c r="L169" s="17">
        <v>4</v>
      </c>
      <c r="M169" s="21">
        <f t="shared" si="16"/>
        <v>0.26899798251513113</v>
      </c>
      <c r="N169" s="20">
        <f t="shared" si="19"/>
        <v>-1.7310020174848688</v>
      </c>
      <c r="O169" s="17">
        <v>808</v>
      </c>
      <c r="P169" s="21">
        <f t="shared" si="17"/>
        <v>54.337592468056492</v>
      </c>
      <c r="Q169" s="20">
        <f t="shared" si="20"/>
        <v>24.337592468056492</v>
      </c>
      <c r="R169" s="16"/>
    </row>
    <row r="170" spans="1:18" x14ac:dyDescent="0.3">
      <c r="A170" s="38" t="s">
        <v>25</v>
      </c>
      <c r="B170" s="38" t="s">
        <v>600</v>
      </c>
      <c r="C170" s="38" t="s">
        <v>601</v>
      </c>
      <c r="D170" s="38" t="s">
        <v>122</v>
      </c>
      <c r="E170" s="38" t="s">
        <v>438</v>
      </c>
      <c r="F170" s="39">
        <v>1869</v>
      </c>
      <c r="G170" s="39">
        <v>1039</v>
      </c>
      <c r="H170" s="40">
        <f t="shared" si="14"/>
        <v>830</v>
      </c>
      <c r="I170" s="39">
        <v>2371</v>
      </c>
      <c r="J170" s="41">
        <f t="shared" si="15"/>
        <v>126.85928303905831</v>
      </c>
      <c r="K170" s="42">
        <f t="shared" si="18"/>
        <v>-82.140716960941688</v>
      </c>
      <c r="L170" s="39">
        <v>31</v>
      </c>
      <c r="M170" s="43">
        <f t="shared" si="16"/>
        <v>1.6586409844836811</v>
      </c>
      <c r="N170" s="42">
        <f t="shared" si="19"/>
        <v>-0.34135901551631886</v>
      </c>
      <c r="O170" s="39">
        <v>117</v>
      </c>
      <c r="P170" s="43">
        <f t="shared" si="17"/>
        <v>6.2600321027287329</v>
      </c>
      <c r="Q170" s="42">
        <f t="shared" si="20"/>
        <v>-23.739967897271267</v>
      </c>
      <c r="R170" s="38"/>
    </row>
    <row r="171" spans="1:18" x14ac:dyDescent="0.3">
      <c r="A171" s="16" t="s">
        <v>25</v>
      </c>
      <c r="B171" s="16" t="s">
        <v>602</v>
      </c>
      <c r="C171" s="16" t="s">
        <v>603</v>
      </c>
      <c r="D171" s="16" t="s">
        <v>425</v>
      </c>
      <c r="E171" s="16" t="s">
        <v>604</v>
      </c>
      <c r="F171" s="17">
        <v>1586</v>
      </c>
      <c r="G171" s="17">
        <v>196</v>
      </c>
      <c r="H171" s="18">
        <f t="shared" si="14"/>
        <v>1390</v>
      </c>
      <c r="I171" s="17">
        <v>1237</v>
      </c>
      <c r="J171" s="19">
        <f t="shared" si="15"/>
        <v>77.994955863808329</v>
      </c>
      <c r="K171" s="20">
        <f t="shared" si="18"/>
        <v>-131.00504413619166</v>
      </c>
      <c r="L171" s="17">
        <v>37</v>
      </c>
      <c r="M171" s="21">
        <f t="shared" si="16"/>
        <v>2.3329129886506936</v>
      </c>
      <c r="N171" s="20">
        <f t="shared" si="19"/>
        <v>0.33291298865069363</v>
      </c>
      <c r="O171" s="17">
        <v>189</v>
      </c>
      <c r="P171" s="21">
        <f t="shared" si="17"/>
        <v>11.916771752837327</v>
      </c>
      <c r="Q171" s="20">
        <f t="shared" si="20"/>
        <v>-18.083228247162673</v>
      </c>
      <c r="R171" s="16"/>
    </row>
    <row r="172" spans="1:18" x14ac:dyDescent="0.3">
      <c r="A172" s="16" t="s">
        <v>25</v>
      </c>
      <c r="B172" s="16" t="s">
        <v>605</v>
      </c>
      <c r="C172" s="16" t="s">
        <v>606</v>
      </c>
      <c r="D172" s="16" t="s">
        <v>607</v>
      </c>
      <c r="E172" s="16" t="s">
        <v>608</v>
      </c>
      <c r="F172" s="17">
        <v>1617</v>
      </c>
      <c r="G172" s="17">
        <v>73</v>
      </c>
      <c r="H172" s="18">
        <f t="shared" si="14"/>
        <v>1544</v>
      </c>
      <c r="I172" s="17">
        <v>1901</v>
      </c>
      <c r="J172" s="19">
        <f t="shared" si="15"/>
        <v>117.56338899196041</v>
      </c>
      <c r="K172" s="20">
        <f t="shared" si="18"/>
        <v>-91.436611008039591</v>
      </c>
      <c r="L172" s="17">
        <v>602</v>
      </c>
      <c r="M172" s="21">
        <f t="shared" si="16"/>
        <v>37.229437229437231</v>
      </c>
      <c r="N172" s="20">
        <f t="shared" si="19"/>
        <v>35.229437229437231</v>
      </c>
      <c r="O172" s="17">
        <v>1222</v>
      </c>
      <c r="P172" s="21">
        <f t="shared" si="17"/>
        <v>75.572047000618426</v>
      </c>
      <c r="Q172" s="20">
        <f t="shared" si="20"/>
        <v>45.572047000618426</v>
      </c>
      <c r="R172" s="16"/>
    </row>
    <row r="173" spans="1:18" x14ac:dyDescent="0.3">
      <c r="A173" s="16" t="s">
        <v>25</v>
      </c>
      <c r="B173" s="16" t="s">
        <v>609</v>
      </c>
      <c r="C173" s="16" t="s">
        <v>610</v>
      </c>
      <c r="D173" s="16" t="s">
        <v>150</v>
      </c>
      <c r="E173" s="16" t="s">
        <v>611</v>
      </c>
      <c r="F173" s="17">
        <v>3344</v>
      </c>
      <c r="G173" s="17">
        <v>643</v>
      </c>
      <c r="H173" s="18">
        <f t="shared" si="14"/>
        <v>2701</v>
      </c>
      <c r="I173" s="17">
        <v>7112</v>
      </c>
      <c r="J173" s="19">
        <f t="shared" si="15"/>
        <v>212.67942583732059</v>
      </c>
      <c r="K173" s="20">
        <f t="shared" si="18"/>
        <v>3.6794258373205935</v>
      </c>
      <c r="L173" s="17">
        <v>79</v>
      </c>
      <c r="M173" s="21">
        <f t="shared" si="16"/>
        <v>2.3624401913875595</v>
      </c>
      <c r="N173" s="20">
        <f t="shared" si="19"/>
        <v>0.36244019138755945</v>
      </c>
      <c r="O173" s="17">
        <v>28</v>
      </c>
      <c r="P173" s="21">
        <f t="shared" si="17"/>
        <v>0.83732057416267947</v>
      </c>
      <c r="Q173" s="20">
        <f t="shared" si="20"/>
        <v>-29.162679425837322</v>
      </c>
      <c r="R173" s="16"/>
    </row>
    <row r="174" spans="1:18" x14ac:dyDescent="0.3">
      <c r="A174" s="16" t="s">
        <v>25</v>
      </c>
      <c r="B174" s="16" t="s">
        <v>612</v>
      </c>
      <c r="C174" s="16" t="s">
        <v>613</v>
      </c>
      <c r="D174" s="16" t="s">
        <v>505</v>
      </c>
      <c r="E174" s="16" t="s">
        <v>614</v>
      </c>
      <c r="F174" s="17">
        <v>1793</v>
      </c>
      <c r="G174" s="17">
        <v>330</v>
      </c>
      <c r="H174" s="18">
        <f t="shared" si="14"/>
        <v>1463</v>
      </c>
      <c r="I174" s="17">
        <v>3368</v>
      </c>
      <c r="J174" s="19">
        <f t="shared" si="15"/>
        <v>187.84160624651423</v>
      </c>
      <c r="K174" s="20">
        <f t="shared" si="18"/>
        <v>-21.158393753485768</v>
      </c>
      <c r="L174" s="17">
        <v>52</v>
      </c>
      <c r="M174" s="21">
        <f t="shared" si="16"/>
        <v>2.9001673173452316</v>
      </c>
      <c r="N174" s="20">
        <f t="shared" si="19"/>
        <v>0.90016731734523159</v>
      </c>
      <c r="O174" s="17">
        <v>566</v>
      </c>
      <c r="P174" s="21">
        <f t="shared" si="17"/>
        <v>31.567205800334637</v>
      </c>
      <c r="Q174" s="20">
        <f t="shared" si="20"/>
        <v>1.5672058003346372</v>
      </c>
      <c r="R174" s="16"/>
    </row>
    <row r="175" spans="1:18" x14ac:dyDescent="0.3">
      <c r="A175" s="16" t="s">
        <v>25</v>
      </c>
      <c r="B175" s="16" t="s">
        <v>615</v>
      </c>
      <c r="C175" s="16" t="s">
        <v>616</v>
      </c>
      <c r="D175" s="16" t="s">
        <v>154</v>
      </c>
      <c r="E175" s="16" t="s">
        <v>617</v>
      </c>
      <c r="F175" s="17">
        <v>1571</v>
      </c>
      <c r="G175" s="17">
        <v>283</v>
      </c>
      <c r="H175" s="18">
        <f t="shared" si="14"/>
        <v>1288</v>
      </c>
      <c r="I175" s="17">
        <v>2884</v>
      </c>
      <c r="J175" s="19">
        <f t="shared" si="15"/>
        <v>183.57733927434754</v>
      </c>
      <c r="K175" s="20">
        <f t="shared" si="18"/>
        <v>-25.422660725652463</v>
      </c>
      <c r="L175" s="17">
        <v>53</v>
      </c>
      <c r="M175" s="21">
        <f t="shared" si="16"/>
        <v>3.3736473583704649</v>
      </c>
      <c r="N175" s="20">
        <f t="shared" si="19"/>
        <v>1.3736473583704649</v>
      </c>
      <c r="O175" s="17">
        <v>20</v>
      </c>
      <c r="P175" s="21">
        <f t="shared" si="17"/>
        <v>1.273074474856779</v>
      </c>
      <c r="Q175" s="20">
        <f t="shared" si="20"/>
        <v>-28.726925525143223</v>
      </c>
      <c r="R175" s="16"/>
    </row>
    <row r="176" spans="1:18" x14ac:dyDescent="0.3">
      <c r="A176" s="16" t="s">
        <v>25</v>
      </c>
      <c r="B176" s="16" t="s">
        <v>618</v>
      </c>
      <c r="C176" s="16" t="s">
        <v>619</v>
      </c>
      <c r="D176" s="16" t="s">
        <v>620</v>
      </c>
      <c r="E176" s="16" t="s">
        <v>621</v>
      </c>
      <c r="F176" s="17">
        <v>1192</v>
      </c>
      <c r="G176" s="17">
        <v>112</v>
      </c>
      <c r="H176" s="18">
        <f t="shared" si="14"/>
        <v>1080</v>
      </c>
      <c r="I176" s="17">
        <v>2621</v>
      </c>
      <c r="J176" s="19">
        <f t="shared" si="15"/>
        <v>219.88255033557044</v>
      </c>
      <c r="K176" s="20">
        <f t="shared" si="18"/>
        <v>10.882550335570443</v>
      </c>
      <c r="L176" s="17">
        <v>1</v>
      </c>
      <c r="M176" s="21">
        <f t="shared" si="16"/>
        <v>8.3892617449664433E-2</v>
      </c>
      <c r="N176" s="20">
        <f t="shared" si="19"/>
        <v>-1.9161073825503356</v>
      </c>
      <c r="O176" s="17">
        <v>954</v>
      </c>
      <c r="P176" s="21">
        <f t="shared" si="17"/>
        <v>80.033557046979865</v>
      </c>
      <c r="Q176" s="20">
        <f t="shared" si="20"/>
        <v>50.033557046979865</v>
      </c>
      <c r="R176" s="16"/>
    </row>
    <row r="177" spans="1:18" x14ac:dyDescent="0.3">
      <c r="A177" s="16" t="s">
        <v>25</v>
      </c>
      <c r="B177" s="16" t="s">
        <v>622</v>
      </c>
      <c r="C177" s="16" t="s">
        <v>623</v>
      </c>
      <c r="D177" s="16" t="s">
        <v>624</v>
      </c>
      <c r="E177" s="16" t="s">
        <v>280</v>
      </c>
      <c r="F177" s="17">
        <v>1680</v>
      </c>
      <c r="G177" s="17">
        <v>304</v>
      </c>
      <c r="H177" s="18">
        <f t="shared" si="14"/>
        <v>1376</v>
      </c>
      <c r="I177" s="17">
        <v>3588</v>
      </c>
      <c r="J177" s="19">
        <f t="shared" si="15"/>
        <v>213.57142857142856</v>
      </c>
      <c r="K177" s="20">
        <f t="shared" si="18"/>
        <v>4.5714285714285552</v>
      </c>
      <c r="L177" s="17">
        <v>15</v>
      </c>
      <c r="M177" s="21">
        <f t="shared" si="16"/>
        <v>0.89285714285714279</v>
      </c>
      <c r="N177" s="20">
        <f t="shared" si="19"/>
        <v>-1.1071428571428572</v>
      </c>
      <c r="O177" s="17">
        <v>805</v>
      </c>
      <c r="P177" s="21">
        <f t="shared" si="17"/>
        <v>47.916666666666671</v>
      </c>
      <c r="Q177" s="20">
        <f t="shared" si="20"/>
        <v>17.916666666666671</v>
      </c>
      <c r="R177" s="16"/>
    </row>
    <row r="178" spans="1:18" x14ac:dyDescent="0.3">
      <c r="A178" s="16" t="s">
        <v>25</v>
      </c>
      <c r="B178" s="16" t="s">
        <v>625</v>
      </c>
      <c r="C178" s="16" t="s">
        <v>626</v>
      </c>
      <c r="D178" s="16" t="s">
        <v>217</v>
      </c>
      <c r="E178" s="16" t="s">
        <v>627</v>
      </c>
      <c r="F178" s="17">
        <v>2093</v>
      </c>
      <c r="G178" s="17">
        <v>634</v>
      </c>
      <c r="H178" s="18">
        <f t="shared" si="14"/>
        <v>1459</v>
      </c>
      <c r="I178" s="17">
        <v>2669</v>
      </c>
      <c r="J178" s="19">
        <f t="shared" si="15"/>
        <v>127.52030578117535</v>
      </c>
      <c r="K178" s="20">
        <f t="shared" si="18"/>
        <v>-81.479694218824648</v>
      </c>
      <c r="L178" s="17">
        <v>0</v>
      </c>
      <c r="M178" s="21">
        <f t="shared" si="16"/>
        <v>0</v>
      </c>
      <c r="N178" s="20">
        <f t="shared" si="19"/>
        <v>-2</v>
      </c>
      <c r="O178" s="17">
        <v>1</v>
      </c>
      <c r="P178" s="21">
        <f t="shared" si="17"/>
        <v>4.7778308647873864E-2</v>
      </c>
      <c r="Q178" s="20">
        <f t="shared" si="20"/>
        <v>-29.952221691352126</v>
      </c>
      <c r="R178" s="16"/>
    </row>
    <row r="179" spans="1:18" x14ac:dyDescent="0.3">
      <c r="A179" s="16" t="s">
        <v>25</v>
      </c>
      <c r="B179" s="16" t="s">
        <v>628</v>
      </c>
      <c r="C179" s="16" t="s">
        <v>629</v>
      </c>
      <c r="D179" s="16" t="s">
        <v>228</v>
      </c>
      <c r="E179" s="16" t="s">
        <v>630</v>
      </c>
      <c r="F179" s="17">
        <v>1663</v>
      </c>
      <c r="G179" s="17">
        <v>305</v>
      </c>
      <c r="H179" s="18">
        <f t="shared" si="14"/>
        <v>1358</v>
      </c>
      <c r="I179" s="17">
        <v>2296</v>
      </c>
      <c r="J179" s="19">
        <f t="shared" si="15"/>
        <v>138.0637402285027</v>
      </c>
      <c r="K179" s="20">
        <f t="shared" si="18"/>
        <v>-70.936259771497305</v>
      </c>
      <c r="L179" s="17">
        <v>21</v>
      </c>
      <c r="M179" s="21">
        <f t="shared" si="16"/>
        <v>1.2627781118460615</v>
      </c>
      <c r="N179" s="20">
        <f t="shared" si="19"/>
        <v>-0.73722188815393852</v>
      </c>
      <c r="O179" s="17">
        <v>184</v>
      </c>
      <c r="P179" s="21">
        <f t="shared" si="17"/>
        <v>11.06434155141311</v>
      </c>
      <c r="Q179" s="20">
        <f t="shared" si="20"/>
        <v>-18.935658448586892</v>
      </c>
      <c r="R179" s="16"/>
    </row>
    <row r="180" spans="1:18" x14ac:dyDescent="0.3">
      <c r="A180" s="28" t="s">
        <v>25</v>
      </c>
      <c r="B180" s="16" t="s">
        <v>631</v>
      </c>
      <c r="C180" s="16" t="s">
        <v>632</v>
      </c>
      <c r="D180" s="16" t="s">
        <v>633</v>
      </c>
      <c r="E180" s="16" t="s">
        <v>634</v>
      </c>
      <c r="F180" s="17">
        <v>1579</v>
      </c>
      <c r="G180" s="17">
        <v>294</v>
      </c>
      <c r="H180" s="18">
        <f t="shared" si="14"/>
        <v>1285</v>
      </c>
      <c r="I180" s="17">
        <v>794</v>
      </c>
      <c r="J180" s="19">
        <f t="shared" si="15"/>
        <v>50.284990500316653</v>
      </c>
      <c r="K180" s="20">
        <f t="shared" si="18"/>
        <v>-158.71500949968333</v>
      </c>
      <c r="L180" s="17">
        <v>6</v>
      </c>
      <c r="M180" s="21">
        <f t="shared" si="16"/>
        <v>0.37998733375554145</v>
      </c>
      <c r="N180" s="20">
        <f t="shared" si="19"/>
        <v>-1.6200126662444585</v>
      </c>
      <c r="O180" s="17">
        <v>0</v>
      </c>
      <c r="P180" s="21">
        <f t="shared" si="17"/>
        <v>0</v>
      </c>
      <c r="Q180" s="20">
        <f t="shared" si="20"/>
        <v>-30</v>
      </c>
      <c r="R180" s="28"/>
    </row>
    <row r="181" spans="1:18" x14ac:dyDescent="0.3">
      <c r="A181" s="16" t="s">
        <v>25</v>
      </c>
      <c r="B181" s="16" t="s">
        <v>635</v>
      </c>
      <c r="C181" s="16" t="s">
        <v>636</v>
      </c>
      <c r="D181" s="16" t="s">
        <v>122</v>
      </c>
      <c r="E181" s="16" t="s">
        <v>637</v>
      </c>
      <c r="F181" s="17">
        <v>126</v>
      </c>
      <c r="G181" s="17">
        <v>18</v>
      </c>
      <c r="H181" s="18">
        <f t="shared" si="14"/>
        <v>108</v>
      </c>
      <c r="I181" s="17">
        <v>65</v>
      </c>
      <c r="J181" s="19">
        <f t="shared" si="15"/>
        <v>51.587301587301596</v>
      </c>
      <c r="K181" s="20">
        <f t="shared" si="18"/>
        <v>-157.4126984126984</v>
      </c>
      <c r="L181" s="17">
        <v>1</v>
      </c>
      <c r="M181" s="21">
        <f t="shared" si="16"/>
        <v>0.79365079365079361</v>
      </c>
      <c r="N181" s="20">
        <f t="shared" si="19"/>
        <v>-1.2063492063492065</v>
      </c>
      <c r="O181" s="17">
        <v>0</v>
      </c>
      <c r="P181" s="21">
        <f t="shared" si="17"/>
        <v>0</v>
      </c>
      <c r="Q181" s="20">
        <f t="shared" si="20"/>
        <v>-30</v>
      </c>
      <c r="R181" s="16" t="s">
        <v>638</v>
      </c>
    </row>
    <row r="182" spans="1:18" x14ac:dyDescent="0.3">
      <c r="A182" s="16" t="s">
        <v>25</v>
      </c>
      <c r="B182" s="16" t="s">
        <v>639</v>
      </c>
      <c r="C182" s="16" t="s">
        <v>640</v>
      </c>
      <c r="D182" s="16" t="s">
        <v>150</v>
      </c>
      <c r="E182" s="16" t="s">
        <v>641</v>
      </c>
      <c r="F182" s="17">
        <v>443</v>
      </c>
      <c r="G182" s="17">
        <v>37</v>
      </c>
      <c r="H182" s="18">
        <f t="shared" si="14"/>
        <v>406</v>
      </c>
      <c r="I182" s="17">
        <v>111</v>
      </c>
      <c r="J182" s="19">
        <f t="shared" si="15"/>
        <v>25.056433408577877</v>
      </c>
      <c r="K182" s="20">
        <f t="shared" si="18"/>
        <v>-183.94356659142213</v>
      </c>
      <c r="L182" s="17">
        <v>3</v>
      </c>
      <c r="M182" s="21">
        <f t="shared" si="16"/>
        <v>0.67720090293453727</v>
      </c>
      <c r="N182" s="20">
        <f t="shared" si="19"/>
        <v>-1.3227990970654626</v>
      </c>
      <c r="O182" s="17">
        <v>0</v>
      </c>
      <c r="P182" s="21">
        <f t="shared" si="17"/>
        <v>0</v>
      </c>
      <c r="Q182" s="20">
        <f t="shared" si="20"/>
        <v>-30</v>
      </c>
      <c r="R182" s="16" t="s">
        <v>638</v>
      </c>
    </row>
    <row r="183" spans="1:18" x14ac:dyDescent="0.3">
      <c r="A183" s="16" t="s">
        <v>25</v>
      </c>
      <c r="B183" s="16" t="s">
        <v>642</v>
      </c>
      <c r="C183" s="16" t="s">
        <v>643</v>
      </c>
      <c r="D183" s="16" t="s">
        <v>122</v>
      </c>
      <c r="E183" s="16" t="s">
        <v>420</v>
      </c>
      <c r="F183" s="17">
        <v>452</v>
      </c>
      <c r="G183" s="17">
        <v>84</v>
      </c>
      <c r="H183" s="18">
        <f t="shared" si="14"/>
        <v>368</v>
      </c>
      <c r="I183" s="17">
        <v>745</v>
      </c>
      <c r="J183" s="19">
        <f t="shared" si="15"/>
        <v>164.82300884955751</v>
      </c>
      <c r="K183" s="20">
        <f t="shared" si="18"/>
        <v>-44.17699115044249</v>
      </c>
      <c r="L183" s="17">
        <v>5</v>
      </c>
      <c r="M183" s="21">
        <f t="shared" si="16"/>
        <v>1.1061946902654867</v>
      </c>
      <c r="N183" s="20">
        <f t="shared" si="19"/>
        <v>-0.89380530973451333</v>
      </c>
      <c r="O183" s="17">
        <v>92</v>
      </c>
      <c r="P183" s="21">
        <f t="shared" si="17"/>
        <v>20.353982300884958</v>
      </c>
      <c r="Q183" s="20">
        <f t="shared" si="20"/>
        <v>-9.6460176991150419</v>
      </c>
      <c r="R183" s="16"/>
    </row>
    <row r="184" spans="1:18" x14ac:dyDescent="0.3">
      <c r="A184" s="16" t="s">
        <v>644</v>
      </c>
      <c r="B184" s="16" t="s">
        <v>645</v>
      </c>
      <c r="C184" s="16" t="s">
        <v>646</v>
      </c>
      <c r="D184" s="16" t="s">
        <v>647</v>
      </c>
      <c r="E184" s="16" t="s">
        <v>648</v>
      </c>
      <c r="F184" s="17">
        <v>1456</v>
      </c>
      <c r="G184" s="17">
        <v>36</v>
      </c>
      <c r="H184" s="18">
        <f t="shared" si="14"/>
        <v>1420</v>
      </c>
      <c r="I184" s="17">
        <v>3903</v>
      </c>
      <c r="J184" s="19">
        <f t="shared" si="15"/>
        <v>268.0631868131868</v>
      </c>
      <c r="K184" s="20">
        <f t="shared" si="18"/>
        <v>59.063186813186803</v>
      </c>
      <c r="L184" s="17">
        <v>4</v>
      </c>
      <c r="M184" s="21">
        <f t="shared" si="16"/>
        <v>0.27472527472527475</v>
      </c>
      <c r="N184" s="20">
        <f t="shared" si="19"/>
        <v>-1.7252747252747254</v>
      </c>
      <c r="O184" s="17">
        <v>0</v>
      </c>
      <c r="P184" s="21">
        <f t="shared" si="17"/>
        <v>0</v>
      </c>
      <c r="Q184" s="20">
        <f t="shared" si="20"/>
        <v>-30</v>
      </c>
      <c r="R184" s="29"/>
    </row>
    <row r="185" spans="1:18" x14ac:dyDescent="0.3">
      <c r="A185" s="16" t="s">
        <v>644</v>
      </c>
      <c r="B185" s="16" t="s">
        <v>649</v>
      </c>
      <c r="C185" s="16" t="s">
        <v>650</v>
      </c>
      <c r="D185" s="16" t="s">
        <v>651</v>
      </c>
      <c r="E185" s="16" t="s">
        <v>652</v>
      </c>
      <c r="F185" s="17">
        <v>1186</v>
      </c>
      <c r="G185" s="17">
        <v>136</v>
      </c>
      <c r="H185" s="18">
        <f t="shared" si="14"/>
        <v>1050</v>
      </c>
      <c r="I185" s="17">
        <v>2952</v>
      </c>
      <c r="J185" s="19">
        <f t="shared" si="15"/>
        <v>248.90387858347384</v>
      </c>
      <c r="K185" s="20">
        <f t="shared" si="18"/>
        <v>39.903878583473841</v>
      </c>
      <c r="L185" s="17">
        <v>32</v>
      </c>
      <c r="M185" s="21">
        <f t="shared" si="16"/>
        <v>2.6981450252951094</v>
      </c>
      <c r="N185" s="20">
        <f t="shared" si="19"/>
        <v>0.69814502529510936</v>
      </c>
      <c r="O185" s="17">
        <v>1354</v>
      </c>
      <c r="P185" s="21">
        <f t="shared" si="17"/>
        <v>114.16526138279932</v>
      </c>
      <c r="Q185" s="20">
        <f t="shared" si="20"/>
        <v>84.165261382799315</v>
      </c>
      <c r="R185" s="16"/>
    </row>
    <row r="186" spans="1:18" x14ac:dyDescent="0.3">
      <c r="A186" s="16" t="s">
        <v>644</v>
      </c>
      <c r="B186" s="16" t="s">
        <v>653</v>
      </c>
      <c r="C186" s="16" t="s">
        <v>654</v>
      </c>
      <c r="D186" s="16" t="s">
        <v>655</v>
      </c>
      <c r="E186" s="16" t="s">
        <v>656</v>
      </c>
      <c r="F186" s="17">
        <v>2925</v>
      </c>
      <c r="G186" s="17">
        <v>719</v>
      </c>
      <c r="H186" s="18">
        <f t="shared" si="14"/>
        <v>2206</v>
      </c>
      <c r="I186" s="17">
        <v>4608</v>
      </c>
      <c r="J186" s="19">
        <f t="shared" si="15"/>
        <v>157.53846153846155</v>
      </c>
      <c r="K186" s="20">
        <f t="shared" si="18"/>
        <v>-51.461538461538453</v>
      </c>
      <c r="L186" s="17">
        <v>115</v>
      </c>
      <c r="M186" s="21">
        <f t="shared" si="16"/>
        <v>3.9316239316239314</v>
      </c>
      <c r="N186" s="20">
        <f t="shared" si="19"/>
        <v>1.9316239316239314</v>
      </c>
      <c r="O186" s="17">
        <v>213</v>
      </c>
      <c r="P186" s="21">
        <f t="shared" si="17"/>
        <v>7.282051282051281</v>
      </c>
      <c r="Q186" s="20">
        <f t="shared" si="20"/>
        <v>-22.717948717948719</v>
      </c>
      <c r="R186" s="16"/>
    </row>
    <row r="187" spans="1:18" x14ac:dyDescent="0.3">
      <c r="A187" s="16" t="s">
        <v>644</v>
      </c>
      <c r="B187" s="16" t="s">
        <v>657</v>
      </c>
      <c r="C187" s="16" t="s">
        <v>658</v>
      </c>
      <c r="D187" s="16" t="s">
        <v>659</v>
      </c>
      <c r="E187" s="16" t="s">
        <v>660</v>
      </c>
      <c r="F187" s="17">
        <v>1466</v>
      </c>
      <c r="G187" s="17">
        <v>23</v>
      </c>
      <c r="H187" s="18">
        <f t="shared" si="14"/>
        <v>1443</v>
      </c>
      <c r="I187" s="17">
        <v>2681</v>
      </c>
      <c r="J187" s="19">
        <f t="shared" si="15"/>
        <v>182.87858117326056</v>
      </c>
      <c r="K187" s="20">
        <f t="shared" si="18"/>
        <v>-26.121418826739443</v>
      </c>
      <c r="L187" s="17">
        <v>0</v>
      </c>
      <c r="M187" s="21">
        <f t="shared" si="16"/>
        <v>0</v>
      </c>
      <c r="N187" s="20">
        <f t="shared" si="19"/>
        <v>-2</v>
      </c>
      <c r="O187" s="17">
        <v>0</v>
      </c>
      <c r="P187" s="21">
        <f t="shared" si="17"/>
        <v>0</v>
      </c>
      <c r="Q187" s="20">
        <f t="shared" si="20"/>
        <v>-30</v>
      </c>
      <c r="R187" s="16"/>
    </row>
    <row r="188" spans="1:18" x14ac:dyDescent="0.3">
      <c r="A188" s="16" t="s">
        <v>644</v>
      </c>
      <c r="B188" s="16" t="s">
        <v>661</v>
      </c>
      <c r="C188" s="16" t="s">
        <v>662</v>
      </c>
      <c r="D188" s="16" t="s">
        <v>663</v>
      </c>
      <c r="E188" s="16" t="s">
        <v>664</v>
      </c>
      <c r="F188" s="17">
        <v>1271</v>
      </c>
      <c r="G188" s="17">
        <v>1</v>
      </c>
      <c r="H188" s="18">
        <f t="shared" si="14"/>
        <v>1270</v>
      </c>
      <c r="I188" s="17">
        <v>1234</v>
      </c>
      <c r="J188" s="19">
        <f t="shared" si="15"/>
        <v>97.088906372934701</v>
      </c>
      <c r="K188" s="20">
        <f t="shared" si="18"/>
        <v>-111.9110936270653</v>
      </c>
      <c r="L188" s="17">
        <v>6</v>
      </c>
      <c r="M188" s="21">
        <f t="shared" si="16"/>
        <v>0.47206923682140045</v>
      </c>
      <c r="N188" s="20">
        <f t="shared" si="19"/>
        <v>-1.5279307631785994</v>
      </c>
      <c r="O188" s="17">
        <v>17</v>
      </c>
      <c r="P188" s="21">
        <f t="shared" si="17"/>
        <v>1.3375295043273014</v>
      </c>
      <c r="Q188" s="20">
        <f t="shared" si="20"/>
        <v>-28.6624704956727</v>
      </c>
      <c r="R188" s="16"/>
    </row>
    <row r="189" spans="1:18" x14ac:dyDescent="0.3">
      <c r="A189" s="16" t="s">
        <v>644</v>
      </c>
      <c r="B189" s="16" t="s">
        <v>665</v>
      </c>
      <c r="C189" s="16" t="s">
        <v>666</v>
      </c>
      <c r="D189" s="16" t="s">
        <v>667</v>
      </c>
      <c r="E189" s="16" t="s">
        <v>668</v>
      </c>
      <c r="F189" s="17">
        <v>1951</v>
      </c>
      <c r="G189" s="17">
        <v>1</v>
      </c>
      <c r="H189" s="18">
        <f t="shared" si="14"/>
        <v>1950</v>
      </c>
      <c r="I189" s="17">
        <v>1122</v>
      </c>
      <c r="J189" s="19">
        <f t="shared" si="15"/>
        <v>57.508969759097894</v>
      </c>
      <c r="K189" s="20">
        <f t="shared" si="18"/>
        <v>-151.49103024090209</v>
      </c>
      <c r="L189" s="17">
        <v>0</v>
      </c>
      <c r="M189" s="21">
        <f t="shared" si="16"/>
        <v>0</v>
      </c>
      <c r="N189" s="20">
        <f t="shared" si="19"/>
        <v>-2</v>
      </c>
      <c r="O189" s="17">
        <v>63</v>
      </c>
      <c r="P189" s="21">
        <f t="shared" si="17"/>
        <v>3.2291132752434648</v>
      </c>
      <c r="Q189" s="20">
        <f t="shared" si="20"/>
        <v>-26.770886724756537</v>
      </c>
      <c r="R189" s="16"/>
    </row>
    <row r="190" spans="1:18" x14ac:dyDescent="0.3">
      <c r="A190" s="16" t="s">
        <v>644</v>
      </c>
      <c r="B190" s="16" t="s">
        <v>669</v>
      </c>
      <c r="C190" s="16" t="s">
        <v>670</v>
      </c>
      <c r="D190" s="16" t="s">
        <v>130</v>
      </c>
      <c r="E190" s="16" t="s">
        <v>671</v>
      </c>
      <c r="F190" s="17">
        <v>1619</v>
      </c>
      <c r="G190" s="17">
        <v>671</v>
      </c>
      <c r="H190" s="18">
        <f t="shared" si="14"/>
        <v>948</v>
      </c>
      <c r="I190" s="17">
        <v>5077</v>
      </c>
      <c r="J190" s="19">
        <f t="shared" si="15"/>
        <v>313.58863495985173</v>
      </c>
      <c r="K190" s="20">
        <f t="shared" si="18"/>
        <v>104.58863495985173</v>
      </c>
      <c r="L190" s="17">
        <v>15</v>
      </c>
      <c r="M190" s="21">
        <f t="shared" si="16"/>
        <v>0.92649783817171094</v>
      </c>
      <c r="N190" s="20">
        <f t="shared" si="19"/>
        <v>-1.0735021618282889</v>
      </c>
      <c r="O190" s="17">
        <v>1293</v>
      </c>
      <c r="P190" s="21">
        <f t="shared" si="17"/>
        <v>79.864113650401478</v>
      </c>
      <c r="Q190" s="20">
        <f t="shared" si="20"/>
        <v>49.864113650401478</v>
      </c>
      <c r="R190" s="16"/>
    </row>
    <row r="191" spans="1:18" x14ac:dyDescent="0.3">
      <c r="A191" s="16" t="s">
        <v>644</v>
      </c>
      <c r="B191" s="16" t="s">
        <v>672</v>
      </c>
      <c r="C191" s="16" t="s">
        <v>673</v>
      </c>
      <c r="D191" s="16" t="s">
        <v>674</v>
      </c>
      <c r="E191" s="16" t="s">
        <v>139</v>
      </c>
      <c r="F191" s="17">
        <v>998</v>
      </c>
      <c r="G191" s="17">
        <v>0</v>
      </c>
      <c r="H191" s="18">
        <f t="shared" si="14"/>
        <v>998</v>
      </c>
      <c r="I191" s="17">
        <v>1324</v>
      </c>
      <c r="J191" s="19">
        <f t="shared" si="15"/>
        <v>132.66533066132266</v>
      </c>
      <c r="K191" s="20">
        <f t="shared" si="18"/>
        <v>-76.334669338677344</v>
      </c>
      <c r="L191" s="17">
        <v>21</v>
      </c>
      <c r="M191" s="21">
        <f t="shared" si="16"/>
        <v>2.1042084168336674</v>
      </c>
      <c r="N191" s="20">
        <f t="shared" si="19"/>
        <v>0.10420841683366744</v>
      </c>
      <c r="O191" s="17">
        <v>92</v>
      </c>
      <c r="P191" s="21">
        <f t="shared" si="17"/>
        <v>9.2184368737474944</v>
      </c>
      <c r="Q191" s="20">
        <f t="shared" si="20"/>
        <v>-20.781563126252507</v>
      </c>
      <c r="R191" s="16"/>
    </row>
    <row r="192" spans="1:18" x14ac:dyDescent="0.3">
      <c r="A192" s="16" t="s">
        <v>644</v>
      </c>
      <c r="B192" s="16" t="s">
        <v>675</v>
      </c>
      <c r="C192" s="16" t="s">
        <v>676</v>
      </c>
      <c r="D192" s="16" t="s">
        <v>677</v>
      </c>
      <c r="E192" s="16" t="s">
        <v>678</v>
      </c>
      <c r="F192" s="17">
        <v>914</v>
      </c>
      <c r="G192" s="17">
        <v>0</v>
      </c>
      <c r="H192" s="18">
        <f t="shared" si="14"/>
        <v>914</v>
      </c>
      <c r="I192" s="17">
        <v>1455</v>
      </c>
      <c r="J192" s="19">
        <f t="shared" si="15"/>
        <v>159.19037199124725</v>
      </c>
      <c r="K192" s="20">
        <f t="shared" si="18"/>
        <v>-49.809628008752753</v>
      </c>
      <c r="L192" s="17">
        <v>23</v>
      </c>
      <c r="M192" s="21">
        <f t="shared" si="16"/>
        <v>2.5164113785557989</v>
      </c>
      <c r="N192" s="20">
        <f t="shared" si="19"/>
        <v>0.51641137855579888</v>
      </c>
      <c r="O192" s="17">
        <v>530</v>
      </c>
      <c r="P192" s="21">
        <f t="shared" si="17"/>
        <v>57.986870897155363</v>
      </c>
      <c r="Q192" s="20">
        <f t="shared" si="20"/>
        <v>27.986870897155363</v>
      </c>
      <c r="R192" s="16"/>
    </row>
    <row r="193" spans="1:18" x14ac:dyDescent="0.3">
      <c r="A193" s="16" t="s">
        <v>644</v>
      </c>
      <c r="B193" s="16" t="s">
        <v>679</v>
      </c>
      <c r="C193" s="16" t="s">
        <v>680</v>
      </c>
      <c r="D193" s="16" t="s">
        <v>659</v>
      </c>
      <c r="E193" s="16" t="s">
        <v>681</v>
      </c>
      <c r="F193" s="17">
        <v>1517</v>
      </c>
      <c r="G193" s="17">
        <v>17</v>
      </c>
      <c r="H193" s="18">
        <f t="shared" si="14"/>
        <v>1500</v>
      </c>
      <c r="I193" s="17">
        <v>908</v>
      </c>
      <c r="J193" s="19">
        <f t="shared" si="15"/>
        <v>59.854976928147664</v>
      </c>
      <c r="K193" s="20">
        <f t="shared" si="18"/>
        <v>-149.14502307185234</v>
      </c>
      <c r="L193" s="17">
        <v>1</v>
      </c>
      <c r="M193" s="21">
        <f t="shared" si="16"/>
        <v>6.5919578114700061E-2</v>
      </c>
      <c r="N193" s="20">
        <f t="shared" si="19"/>
        <v>-1.9340804218852998</v>
      </c>
      <c r="O193" s="17">
        <v>0</v>
      </c>
      <c r="P193" s="21">
        <f t="shared" si="17"/>
        <v>0</v>
      </c>
      <c r="Q193" s="20">
        <f t="shared" si="20"/>
        <v>-30</v>
      </c>
      <c r="R193" s="16"/>
    </row>
    <row r="194" spans="1:18" x14ac:dyDescent="0.3">
      <c r="A194" s="16" t="s">
        <v>644</v>
      </c>
      <c r="B194" s="16" t="s">
        <v>682</v>
      </c>
      <c r="C194" s="16" t="s">
        <v>683</v>
      </c>
      <c r="D194" s="16" t="s">
        <v>684</v>
      </c>
      <c r="E194" s="16" t="s">
        <v>685</v>
      </c>
      <c r="F194" s="17">
        <v>2064</v>
      </c>
      <c r="G194" s="17">
        <v>873</v>
      </c>
      <c r="H194" s="18">
        <f t="shared" si="14"/>
        <v>1191</v>
      </c>
      <c r="I194" s="17">
        <v>2803</v>
      </c>
      <c r="J194" s="19">
        <f t="shared" si="15"/>
        <v>135.80426356589149</v>
      </c>
      <c r="K194" s="20">
        <f t="shared" si="18"/>
        <v>-73.195736434108511</v>
      </c>
      <c r="L194" s="17">
        <v>0</v>
      </c>
      <c r="M194" s="21">
        <f t="shared" si="16"/>
        <v>0</v>
      </c>
      <c r="N194" s="20">
        <f t="shared" si="19"/>
        <v>-2</v>
      </c>
      <c r="O194" s="17">
        <v>339</v>
      </c>
      <c r="P194" s="21">
        <f t="shared" si="17"/>
        <v>16.424418604651162</v>
      </c>
      <c r="Q194" s="20">
        <f t="shared" si="20"/>
        <v>-13.575581395348838</v>
      </c>
      <c r="R194" s="16"/>
    </row>
    <row r="195" spans="1:18" x14ac:dyDescent="0.3">
      <c r="A195" s="16" t="s">
        <v>644</v>
      </c>
      <c r="B195" s="16" t="s">
        <v>686</v>
      </c>
      <c r="C195" s="16" t="s">
        <v>687</v>
      </c>
      <c r="D195" s="16" t="s">
        <v>688</v>
      </c>
      <c r="E195" s="16" t="s">
        <v>689</v>
      </c>
      <c r="F195" s="17">
        <v>1361</v>
      </c>
      <c r="G195" s="17">
        <v>197</v>
      </c>
      <c r="H195" s="18">
        <f t="shared" si="14"/>
        <v>1164</v>
      </c>
      <c r="I195" s="17">
        <v>2197</v>
      </c>
      <c r="J195" s="19">
        <f t="shared" si="15"/>
        <v>161.42542248346803</v>
      </c>
      <c r="K195" s="20">
        <f t="shared" si="18"/>
        <v>-47.574577516531974</v>
      </c>
      <c r="L195" s="17">
        <v>28</v>
      </c>
      <c r="M195" s="21">
        <f t="shared" si="16"/>
        <v>2.0573108008817047</v>
      </c>
      <c r="N195" s="20">
        <f t="shared" si="19"/>
        <v>5.7310800881704704E-2</v>
      </c>
      <c r="O195" s="17">
        <v>25</v>
      </c>
      <c r="P195" s="21">
        <f t="shared" si="17"/>
        <v>1.8368846436443791</v>
      </c>
      <c r="Q195" s="20">
        <f t="shared" si="20"/>
        <v>-28.163115356355622</v>
      </c>
      <c r="R195" s="16"/>
    </row>
    <row r="196" spans="1:18" x14ac:dyDescent="0.3">
      <c r="A196" s="16" t="s">
        <v>644</v>
      </c>
      <c r="B196" s="16" t="s">
        <v>690</v>
      </c>
      <c r="C196" s="16" t="s">
        <v>691</v>
      </c>
      <c r="D196" s="16" t="s">
        <v>294</v>
      </c>
      <c r="E196" s="16" t="s">
        <v>542</v>
      </c>
      <c r="F196" s="17">
        <v>1826</v>
      </c>
      <c r="G196" s="17">
        <v>612</v>
      </c>
      <c r="H196" s="18">
        <f t="shared" si="14"/>
        <v>1214</v>
      </c>
      <c r="I196" s="17">
        <v>5227</v>
      </c>
      <c r="J196" s="19">
        <f t="shared" si="15"/>
        <v>286.25410733844467</v>
      </c>
      <c r="K196" s="20">
        <f t="shared" si="18"/>
        <v>77.254107338444669</v>
      </c>
      <c r="L196" s="17">
        <v>29</v>
      </c>
      <c r="M196" s="21">
        <f t="shared" si="16"/>
        <v>1.5881708652792992</v>
      </c>
      <c r="N196" s="20">
        <f t="shared" si="19"/>
        <v>-0.41182913472070082</v>
      </c>
      <c r="O196" s="17">
        <v>118</v>
      </c>
      <c r="P196" s="21">
        <f t="shared" si="17"/>
        <v>6.4622124863088715</v>
      </c>
      <c r="Q196" s="20">
        <f t="shared" si="20"/>
        <v>-23.537787513691129</v>
      </c>
      <c r="R196" s="16"/>
    </row>
    <row r="197" spans="1:18" x14ac:dyDescent="0.3">
      <c r="A197" s="16" t="s">
        <v>644</v>
      </c>
      <c r="B197" s="16" t="s">
        <v>692</v>
      </c>
      <c r="C197" s="16" t="s">
        <v>693</v>
      </c>
      <c r="D197" s="16" t="s">
        <v>694</v>
      </c>
      <c r="E197" s="16" t="s">
        <v>695</v>
      </c>
      <c r="F197" s="17">
        <v>1502</v>
      </c>
      <c r="G197" s="17">
        <v>516</v>
      </c>
      <c r="H197" s="18">
        <f t="shared" si="14"/>
        <v>986</v>
      </c>
      <c r="I197" s="17">
        <v>2663</v>
      </c>
      <c r="J197" s="19">
        <f t="shared" si="15"/>
        <v>177.29693741677764</v>
      </c>
      <c r="K197" s="20">
        <f t="shared" si="18"/>
        <v>-31.703062583222362</v>
      </c>
      <c r="L197" s="17">
        <v>13</v>
      </c>
      <c r="M197" s="21">
        <f t="shared" si="16"/>
        <v>0.86551264980026621</v>
      </c>
      <c r="N197" s="20">
        <f t="shared" si="19"/>
        <v>-1.1344873501997337</v>
      </c>
      <c r="O197" s="17">
        <v>58</v>
      </c>
      <c r="P197" s="21">
        <f t="shared" si="17"/>
        <v>3.8615179760319571</v>
      </c>
      <c r="Q197" s="20">
        <f t="shared" si="20"/>
        <v>-26.138482023968042</v>
      </c>
      <c r="R197" s="16"/>
    </row>
    <row r="198" spans="1:18" x14ac:dyDescent="0.3">
      <c r="A198" s="16" t="s">
        <v>644</v>
      </c>
      <c r="B198" s="16" t="s">
        <v>696</v>
      </c>
      <c r="C198" s="16" t="s">
        <v>697</v>
      </c>
      <c r="D198" s="16" t="s">
        <v>146</v>
      </c>
      <c r="E198" s="16" t="s">
        <v>698</v>
      </c>
      <c r="F198" s="17">
        <v>1579</v>
      </c>
      <c r="G198" s="17">
        <v>0</v>
      </c>
      <c r="H198" s="18">
        <f t="shared" si="14"/>
        <v>1579</v>
      </c>
      <c r="I198" s="17">
        <v>2193</v>
      </c>
      <c r="J198" s="19">
        <f t="shared" si="15"/>
        <v>138.88537048765042</v>
      </c>
      <c r="K198" s="20">
        <f t="shared" si="18"/>
        <v>-70.11462951234958</v>
      </c>
      <c r="L198" s="17">
        <v>41</v>
      </c>
      <c r="M198" s="21">
        <f t="shared" si="16"/>
        <v>2.5965801139961999</v>
      </c>
      <c r="N198" s="20">
        <f t="shared" si="19"/>
        <v>0.59658011399619992</v>
      </c>
      <c r="O198" s="17">
        <v>436</v>
      </c>
      <c r="P198" s="21">
        <f t="shared" si="17"/>
        <v>27.612412919569344</v>
      </c>
      <c r="Q198" s="20">
        <f t="shared" si="20"/>
        <v>-2.3875870804306558</v>
      </c>
      <c r="R198" s="16"/>
    </row>
    <row r="199" spans="1:18" x14ac:dyDescent="0.3">
      <c r="A199" s="16" t="s">
        <v>644</v>
      </c>
      <c r="B199" s="16" t="s">
        <v>699</v>
      </c>
      <c r="C199" s="16" t="s">
        <v>700</v>
      </c>
      <c r="D199" s="16" t="s">
        <v>91</v>
      </c>
      <c r="E199" s="16" t="s">
        <v>701</v>
      </c>
      <c r="F199" s="17">
        <v>1361</v>
      </c>
      <c r="G199" s="17">
        <v>19</v>
      </c>
      <c r="H199" s="18">
        <f t="shared" si="14"/>
        <v>1342</v>
      </c>
      <c r="I199" s="17">
        <v>1372</v>
      </c>
      <c r="J199" s="19">
        <f t="shared" si="15"/>
        <v>100.80822924320351</v>
      </c>
      <c r="K199" s="20">
        <f t="shared" si="18"/>
        <v>-108.19177075679649</v>
      </c>
      <c r="L199" s="17">
        <v>9</v>
      </c>
      <c r="M199" s="21">
        <f t="shared" si="16"/>
        <v>0.66127847171197651</v>
      </c>
      <c r="N199" s="20">
        <f t="shared" si="19"/>
        <v>-1.3387215282880236</v>
      </c>
      <c r="O199" s="17">
        <v>77</v>
      </c>
      <c r="P199" s="21">
        <f t="shared" si="17"/>
        <v>5.6576047024246883</v>
      </c>
      <c r="Q199" s="20">
        <f t="shared" si="20"/>
        <v>-24.342395297575312</v>
      </c>
      <c r="R199" s="16"/>
    </row>
    <row r="200" spans="1:18" x14ac:dyDescent="0.3">
      <c r="A200" s="16" t="s">
        <v>644</v>
      </c>
      <c r="B200" s="16" t="s">
        <v>702</v>
      </c>
      <c r="C200" s="16" t="s">
        <v>703</v>
      </c>
      <c r="D200" s="16" t="s">
        <v>324</v>
      </c>
      <c r="E200" s="16" t="s">
        <v>704</v>
      </c>
      <c r="F200" s="17">
        <v>476</v>
      </c>
      <c r="G200" s="17">
        <v>223</v>
      </c>
      <c r="H200" s="18">
        <f t="shared" si="14"/>
        <v>253</v>
      </c>
      <c r="I200" s="17">
        <v>1022</v>
      </c>
      <c r="J200" s="19">
        <f t="shared" si="15"/>
        <v>214.70588235294116</v>
      </c>
      <c r="K200" s="20">
        <f t="shared" si="18"/>
        <v>5.7058823529411598</v>
      </c>
      <c r="L200" s="17">
        <v>2</v>
      </c>
      <c r="M200" s="21">
        <f t="shared" si="16"/>
        <v>0.42016806722689076</v>
      </c>
      <c r="N200" s="20">
        <f t="shared" si="19"/>
        <v>-1.5798319327731092</v>
      </c>
      <c r="O200" s="17">
        <v>97</v>
      </c>
      <c r="P200" s="21">
        <f t="shared" si="17"/>
        <v>20.3781512605042</v>
      </c>
      <c r="Q200" s="20">
        <f t="shared" si="20"/>
        <v>-9.6218487394957997</v>
      </c>
      <c r="R200" s="16"/>
    </row>
    <row r="201" spans="1:18" x14ac:dyDescent="0.3">
      <c r="A201" s="16" t="s">
        <v>644</v>
      </c>
      <c r="B201" s="16" t="s">
        <v>705</v>
      </c>
      <c r="C201" s="16" t="s">
        <v>706</v>
      </c>
      <c r="D201" s="16" t="s">
        <v>180</v>
      </c>
      <c r="E201" s="16" t="s">
        <v>707</v>
      </c>
      <c r="F201" s="17">
        <v>1621</v>
      </c>
      <c r="G201" s="17">
        <v>103</v>
      </c>
      <c r="H201" s="18">
        <f t="shared" ref="H201:H264" si="21">F201-G201</f>
        <v>1518</v>
      </c>
      <c r="I201" s="17">
        <v>1649</v>
      </c>
      <c r="J201" s="19">
        <f t="shared" ref="J201:J264" si="22">I201/F201*100</f>
        <v>101.72732880937694</v>
      </c>
      <c r="K201" s="20">
        <f t="shared" si="18"/>
        <v>-107.27267119062306</v>
      </c>
      <c r="L201" s="17">
        <v>38</v>
      </c>
      <c r="M201" s="21">
        <f t="shared" ref="M201:M264" si="23">L201/F201*100</f>
        <v>2.3442319555829738</v>
      </c>
      <c r="N201" s="20">
        <f t="shared" si="19"/>
        <v>0.34423195558297381</v>
      </c>
      <c r="O201" s="17">
        <v>0</v>
      </c>
      <c r="P201" s="21">
        <f t="shared" ref="P201:P264" si="24">O201/F201*100</f>
        <v>0</v>
      </c>
      <c r="Q201" s="20">
        <f t="shared" si="20"/>
        <v>-30</v>
      </c>
      <c r="R201" s="16"/>
    </row>
    <row r="202" spans="1:18" x14ac:dyDescent="0.3">
      <c r="A202" s="16" t="s">
        <v>644</v>
      </c>
      <c r="B202" s="16" t="s">
        <v>708</v>
      </c>
      <c r="C202" s="16" t="s">
        <v>709</v>
      </c>
      <c r="D202" s="16" t="s">
        <v>290</v>
      </c>
      <c r="E202" s="16" t="s">
        <v>710</v>
      </c>
      <c r="F202" s="17">
        <v>1220</v>
      </c>
      <c r="G202" s="17">
        <v>162</v>
      </c>
      <c r="H202" s="18">
        <f t="shared" si="21"/>
        <v>1058</v>
      </c>
      <c r="I202" s="17">
        <v>1602</v>
      </c>
      <c r="J202" s="19">
        <f t="shared" si="22"/>
        <v>131.31147540983608</v>
      </c>
      <c r="K202" s="20">
        <f t="shared" ref="K202:K265" si="25">J202-209</f>
        <v>-77.688524590163922</v>
      </c>
      <c r="L202" s="17">
        <v>20</v>
      </c>
      <c r="M202" s="21">
        <f t="shared" si="23"/>
        <v>1.639344262295082</v>
      </c>
      <c r="N202" s="20">
        <f t="shared" ref="N202:N265" si="26">M202-2</f>
        <v>-0.36065573770491799</v>
      </c>
      <c r="O202" s="17">
        <v>50</v>
      </c>
      <c r="P202" s="21">
        <f t="shared" si="24"/>
        <v>4.0983606557377046</v>
      </c>
      <c r="Q202" s="20">
        <f t="shared" ref="Q202:Q265" si="27">P202-30</f>
        <v>-25.901639344262296</v>
      </c>
      <c r="R202" s="16"/>
    </row>
    <row r="203" spans="1:18" x14ac:dyDescent="0.3">
      <c r="A203" s="16" t="s">
        <v>644</v>
      </c>
      <c r="B203" s="16" t="s">
        <v>711</v>
      </c>
      <c r="C203" s="16" t="s">
        <v>712</v>
      </c>
      <c r="D203" s="16" t="s">
        <v>67</v>
      </c>
      <c r="E203" s="16" t="s">
        <v>713</v>
      </c>
      <c r="F203" s="17">
        <v>1320</v>
      </c>
      <c r="G203" s="17">
        <v>1</v>
      </c>
      <c r="H203" s="18">
        <f t="shared" si="21"/>
        <v>1319</v>
      </c>
      <c r="I203" s="17">
        <v>1967</v>
      </c>
      <c r="J203" s="19">
        <f t="shared" si="22"/>
        <v>149.01515151515153</v>
      </c>
      <c r="K203" s="20">
        <f t="shared" si="25"/>
        <v>-59.98484848484847</v>
      </c>
      <c r="L203" s="17">
        <v>5</v>
      </c>
      <c r="M203" s="21">
        <f t="shared" si="23"/>
        <v>0.37878787878787878</v>
      </c>
      <c r="N203" s="20">
        <f t="shared" si="26"/>
        <v>-1.6212121212121211</v>
      </c>
      <c r="O203" s="17">
        <v>22</v>
      </c>
      <c r="P203" s="21">
        <f t="shared" si="24"/>
        <v>1.6666666666666667</v>
      </c>
      <c r="Q203" s="20">
        <f t="shared" si="27"/>
        <v>-28.333333333333332</v>
      </c>
      <c r="R203" s="16"/>
    </row>
    <row r="204" spans="1:18" x14ac:dyDescent="0.3">
      <c r="A204" s="16" t="s">
        <v>644</v>
      </c>
      <c r="B204" s="16" t="s">
        <v>714</v>
      </c>
      <c r="C204" s="16" t="s">
        <v>715</v>
      </c>
      <c r="D204" s="16" t="s">
        <v>130</v>
      </c>
      <c r="E204" s="16" t="s">
        <v>716</v>
      </c>
      <c r="F204" s="17">
        <v>1556</v>
      </c>
      <c r="G204" s="17">
        <v>195</v>
      </c>
      <c r="H204" s="18">
        <f t="shared" si="21"/>
        <v>1361</v>
      </c>
      <c r="I204" s="17">
        <v>1196</v>
      </c>
      <c r="J204" s="19">
        <f t="shared" si="22"/>
        <v>76.863753213367616</v>
      </c>
      <c r="K204" s="20">
        <f t="shared" si="25"/>
        <v>-132.1362467866324</v>
      </c>
      <c r="L204" s="17">
        <v>25</v>
      </c>
      <c r="M204" s="21">
        <f t="shared" si="23"/>
        <v>1.6066838046272494</v>
      </c>
      <c r="N204" s="20">
        <f t="shared" si="26"/>
        <v>-0.39331619537275064</v>
      </c>
      <c r="O204" s="17">
        <v>4</v>
      </c>
      <c r="P204" s="21">
        <f t="shared" si="24"/>
        <v>0.25706940874035988</v>
      </c>
      <c r="Q204" s="20">
        <f t="shared" si="27"/>
        <v>-29.74293059125964</v>
      </c>
      <c r="R204" s="16"/>
    </row>
    <row r="205" spans="1:18" x14ac:dyDescent="0.3">
      <c r="A205" s="16" t="s">
        <v>644</v>
      </c>
      <c r="B205" s="16" t="s">
        <v>717</v>
      </c>
      <c r="C205" s="16" t="s">
        <v>718</v>
      </c>
      <c r="D205" s="16" t="s">
        <v>719</v>
      </c>
      <c r="E205" s="16" t="s">
        <v>720</v>
      </c>
      <c r="F205" s="17">
        <v>1654</v>
      </c>
      <c r="G205" s="17">
        <v>81</v>
      </c>
      <c r="H205" s="18">
        <f t="shared" si="21"/>
        <v>1573</v>
      </c>
      <c r="I205" s="17">
        <v>1184</v>
      </c>
      <c r="J205" s="19">
        <f t="shared" si="22"/>
        <v>71.584038694074962</v>
      </c>
      <c r="K205" s="20">
        <f t="shared" si="25"/>
        <v>-137.41596130592504</v>
      </c>
      <c r="L205" s="17">
        <v>14</v>
      </c>
      <c r="M205" s="21">
        <f t="shared" si="23"/>
        <v>0.84643288996372434</v>
      </c>
      <c r="N205" s="20">
        <f t="shared" si="26"/>
        <v>-1.1535671100362757</v>
      </c>
      <c r="O205" s="17">
        <v>122</v>
      </c>
      <c r="P205" s="21">
        <f t="shared" si="24"/>
        <v>7.3760580411124543</v>
      </c>
      <c r="Q205" s="20">
        <f t="shared" si="27"/>
        <v>-22.623941958887546</v>
      </c>
      <c r="R205" s="16"/>
    </row>
    <row r="206" spans="1:18" x14ac:dyDescent="0.3">
      <c r="A206" s="16" t="s">
        <v>644</v>
      </c>
      <c r="B206" s="16" t="s">
        <v>721</v>
      </c>
      <c r="C206" s="16" t="s">
        <v>722</v>
      </c>
      <c r="D206" s="16" t="s">
        <v>223</v>
      </c>
      <c r="E206" s="16" t="s">
        <v>723</v>
      </c>
      <c r="F206" s="17">
        <v>2005</v>
      </c>
      <c r="G206" s="17">
        <v>322</v>
      </c>
      <c r="H206" s="18">
        <f t="shared" si="21"/>
        <v>1683</v>
      </c>
      <c r="I206" s="17">
        <v>2038</v>
      </c>
      <c r="J206" s="19">
        <f t="shared" si="22"/>
        <v>101.64588528678304</v>
      </c>
      <c r="K206" s="20">
        <f t="shared" si="25"/>
        <v>-107.35411471321696</v>
      </c>
      <c r="L206" s="17">
        <v>41</v>
      </c>
      <c r="M206" s="21">
        <f t="shared" si="23"/>
        <v>2.0448877805486281</v>
      </c>
      <c r="N206" s="20">
        <f t="shared" si="26"/>
        <v>4.4887780548628076E-2</v>
      </c>
      <c r="O206" s="17">
        <v>41</v>
      </c>
      <c r="P206" s="21">
        <f t="shared" si="24"/>
        <v>2.0448877805486281</v>
      </c>
      <c r="Q206" s="20">
        <f t="shared" si="27"/>
        <v>-27.955112219451372</v>
      </c>
      <c r="R206" s="16"/>
    </row>
    <row r="207" spans="1:18" x14ac:dyDescent="0.3">
      <c r="A207" s="16" t="s">
        <v>644</v>
      </c>
      <c r="B207" s="16" t="s">
        <v>724</v>
      </c>
      <c r="C207" s="16" t="s">
        <v>725</v>
      </c>
      <c r="D207" s="16" t="s">
        <v>726</v>
      </c>
      <c r="E207" s="16" t="s">
        <v>727</v>
      </c>
      <c r="F207" s="17">
        <v>1930</v>
      </c>
      <c r="G207" s="17">
        <v>3</v>
      </c>
      <c r="H207" s="18">
        <f t="shared" si="21"/>
        <v>1927</v>
      </c>
      <c r="I207" s="17">
        <v>3035</v>
      </c>
      <c r="J207" s="19">
        <f t="shared" si="22"/>
        <v>157.25388601036269</v>
      </c>
      <c r="K207" s="20">
        <f t="shared" si="25"/>
        <v>-51.746113989637308</v>
      </c>
      <c r="L207" s="17">
        <v>225</v>
      </c>
      <c r="M207" s="21">
        <f t="shared" si="23"/>
        <v>11.658031088082902</v>
      </c>
      <c r="N207" s="20">
        <f t="shared" si="26"/>
        <v>9.6580310880829021</v>
      </c>
      <c r="O207" s="17">
        <v>3033</v>
      </c>
      <c r="P207" s="21">
        <f t="shared" si="24"/>
        <v>157.15025906735752</v>
      </c>
      <c r="Q207" s="20">
        <f t="shared" si="27"/>
        <v>127.15025906735752</v>
      </c>
      <c r="R207" s="16"/>
    </row>
    <row r="208" spans="1:18" x14ac:dyDescent="0.3">
      <c r="A208" s="16" t="s">
        <v>644</v>
      </c>
      <c r="B208" s="16" t="s">
        <v>728</v>
      </c>
      <c r="C208" s="16" t="s">
        <v>729</v>
      </c>
      <c r="D208" s="16" t="s">
        <v>730</v>
      </c>
      <c r="E208" s="16" t="s">
        <v>731</v>
      </c>
      <c r="F208" s="17">
        <v>1318</v>
      </c>
      <c r="G208" s="17">
        <v>9</v>
      </c>
      <c r="H208" s="18">
        <f t="shared" si="21"/>
        <v>1309</v>
      </c>
      <c r="I208" s="17">
        <v>3388</v>
      </c>
      <c r="J208" s="19">
        <f t="shared" si="22"/>
        <v>257.05614567526555</v>
      </c>
      <c r="K208" s="20">
        <f t="shared" si="25"/>
        <v>48.056145675265554</v>
      </c>
      <c r="L208" s="17">
        <v>82</v>
      </c>
      <c r="M208" s="21">
        <f t="shared" si="23"/>
        <v>6.2215477996965101</v>
      </c>
      <c r="N208" s="20">
        <f t="shared" si="26"/>
        <v>4.2215477996965101</v>
      </c>
      <c r="O208" s="17">
        <v>594</v>
      </c>
      <c r="P208" s="21">
        <f t="shared" si="24"/>
        <v>45.068285280728375</v>
      </c>
      <c r="Q208" s="20">
        <f t="shared" si="27"/>
        <v>15.068285280728375</v>
      </c>
      <c r="R208" s="16"/>
    </row>
    <row r="209" spans="1:18" x14ac:dyDescent="0.3">
      <c r="A209" s="16" t="s">
        <v>644</v>
      </c>
      <c r="B209" s="16" t="s">
        <v>732</v>
      </c>
      <c r="C209" s="16" t="s">
        <v>733</v>
      </c>
      <c r="D209" s="16" t="s">
        <v>734</v>
      </c>
      <c r="E209" s="16" t="s">
        <v>735</v>
      </c>
      <c r="F209" s="17">
        <v>1738</v>
      </c>
      <c r="G209" s="17">
        <v>526</v>
      </c>
      <c r="H209" s="18">
        <f t="shared" si="21"/>
        <v>1212</v>
      </c>
      <c r="I209" s="17">
        <v>2700</v>
      </c>
      <c r="J209" s="19">
        <f t="shared" si="22"/>
        <v>155.35097813578827</v>
      </c>
      <c r="K209" s="20">
        <f t="shared" si="25"/>
        <v>-53.649021864211733</v>
      </c>
      <c r="L209" s="17">
        <v>9</v>
      </c>
      <c r="M209" s="21">
        <f t="shared" si="23"/>
        <v>0.51783659378596081</v>
      </c>
      <c r="N209" s="20">
        <f t="shared" si="26"/>
        <v>-1.4821634062140392</v>
      </c>
      <c r="O209" s="17">
        <v>0</v>
      </c>
      <c r="P209" s="21">
        <f t="shared" si="24"/>
        <v>0</v>
      </c>
      <c r="Q209" s="20">
        <f t="shared" si="27"/>
        <v>-30</v>
      </c>
      <c r="R209" s="16"/>
    </row>
    <row r="210" spans="1:18" x14ac:dyDescent="0.3">
      <c r="A210" s="16" t="s">
        <v>644</v>
      </c>
      <c r="B210" s="16" t="s">
        <v>736</v>
      </c>
      <c r="C210" s="16" t="s">
        <v>737</v>
      </c>
      <c r="D210" s="16" t="s">
        <v>738</v>
      </c>
      <c r="E210" s="16" t="s">
        <v>739</v>
      </c>
      <c r="F210" s="17">
        <v>840</v>
      </c>
      <c r="G210" s="17">
        <v>2</v>
      </c>
      <c r="H210" s="18">
        <f t="shared" si="21"/>
        <v>838</v>
      </c>
      <c r="I210" s="17">
        <v>718</v>
      </c>
      <c r="J210" s="19">
        <f t="shared" si="22"/>
        <v>85.476190476190467</v>
      </c>
      <c r="K210" s="20">
        <f t="shared" si="25"/>
        <v>-123.52380952380953</v>
      </c>
      <c r="L210" s="17">
        <v>4</v>
      </c>
      <c r="M210" s="21">
        <f t="shared" si="23"/>
        <v>0.47619047619047622</v>
      </c>
      <c r="N210" s="20">
        <f t="shared" si="26"/>
        <v>-1.5238095238095237</v>
      </c>
      <c r="O210" s="17">
        <v>11</v>
      </c>
      <c r="P210" s="21">
        <f t="shared" si="24"/>
        <v>1.3095238095238095</v>
      </c>
      <c r="Q210" s="20">
        <f t="shared" si="27"/>
        <v>-28.69047619047619</v>
      </c>
      <c r="R210" s="16"/>
    </row>
    <row r="211" spans="1:18" x14ac:dyDescent="0.3">
      <c r="A211" s="16" t="s">
        <v>644</v>
      </c>
      <c r="B211" s="16" t="s">
        <v>740</v>
      </c>
      <c r="C211" s="16" t="s">
        <v>741</v>
      </c>
      <c r="D211" s="16" t="s">
        <v>203</v>
      </c>
      <c r="E211" s="16" t="s">
        <v>742</v>
      </c>
      <c r="F211" s="17">
        <v>908</v>
      </c>
      <c r="G211" s="17">
        <v>99</v>
      </c>
      <c r="H211" s="18">
        <f t="shared" si="21"/>
        <v>809</v>
      </c>
      <c r="I211" s="17">
        <v>1431</v>
      </c>
      <c r="J211" s="19">
        <f t="shared" si="22"/>
        <v>157.59911894273128</v>
      </c>
      <c r="K211" s="20">
        <f t="shared" si="25"/>
        <v>-51.40088105726872</v>
      </c>
      <c r="L211" s="17">
        <v>14</v>
      </c>
      <c r="M211" s="21">
        <f t="shared" si="23"/>
        <v>1.5418502202643172</v>
      </c>
      <c r="N211" s="20">
        <f t="shared" si="26"/>
        <v>-0.45814977973568283</v>
      </c>
      <c r="O211" s="17">
        <v>59</v>
      </c>
      <c r="P211" s="21">
        <f t="shared" si="24"/>
        <v>6.4977973568281939</v>
      </c>
      <c r="Q211" s="20">
        <f t="shared" si="27"/>
        <v>-23.502202643171806</v>
      </c>
      <c r="R211" s="16"/>
    </row>
    <row r="212" spans="1:18" x14ac:dyDescent="0.3">
      <c r="A212" s="16" t="s">
        <v>644</v>
      </c>
      <c r="B212" s="16" t="s">
        <v>743</v>
      </c>
      <c r="C212" s="16" t="s">
        <v>744</v>
      </c>
      <c r="D212" s="16" t="s">
        <v>469</v>
      </c>
      <c r="E212" s="16" t="s">
        <v>745</v>
      </c>
      <c r="F212" s="17">
        <v>2232</v>
      </c>
      <c r="G212" s="17">
        <v>515</v>
      </c>
      <c r="H212" s="18">
        <f t="shared" si="21"/>
        <v>1717</v>
      </c>
      <c r="I212" s="17">
        <v>2691</v>
      </c>
      <c r="J212" s="19">
        <f t="shared" si="22"/>
        <v>120.56451612903226</v>
      </c>
      <c r="K212" s="20">
        <f t="shared" si="25"/>
        <v>-88.435483870967744</v>
      </c>
      <c r="L212" s="17">
        <v>10</v>
      </c>
      <c r="M212" s="21">
        <f t="shared" si="23"/>
        <v>0.4480286738351254</v>
      </c>
      <c r="N212" s="20">
        <f t="shared" si="26"/>
        <v>-1.5519713261648747</v>
      </c>
      <c r="O212" s="17">
        <v>593</v>
      </c>
      <c r="P212" s="21">
        <f t="shared" si="24"/>
        <v>26.568100358422942</v>
      </c>
      <c r="Q212" s="20">
        <f t="shared" si="27"/>
        <v>-3.4318996415770577</v>
      </c>
      <c r="R212" s="16"/>
    </row>
    <row r="213" spans="1:18" x14ac:dyDescent="0.3">
      <c r="A213" s="16" t="s">
        <v>644</v>
      </c>
      <c r="B213" s="16" t="s">
        <v>746</v>
      </c>
      <c r="C213" s="16" t="s">
        <v>747</v>
      </c>
      <c r="D213" s="16" t="s">
        <v>385</v>
      </c>
      <c r="E213" s="16" t="s">
        <v>748</v>
      </c>
      <c r="F213" s="17">
        <v>1431</v>
      </c>
      <c r="G213" s="17">
        <v>77</v>
      </c>
      <c r="H213" s="18">
        <f t="shared" si="21"/>
        <v>1354</v>
      </c>
      <c r="I213" s="17">
        <v>2968</v>
      </c>
      <c r="J213" s="19">
        <f t="shared" si="22"/>
        <v>207.40740740740739</v>
      </c>
      <c r="K213" s="20">
        <f t="shared" si="25"/>
        <v>-1.5925925925926094</v>
      </c>
      <c r="L213" s="17">
        <v>69</v>
      </c>
      <c r="M213" s="21">
        <f t="shared" si="23"/>
        <v>4.8218029350104823</v>
      </c>
      <c r="N213" s="20">
        <f t="shared" si="26"/>
        <v>2.8218029350104823</v>
      </c>
      <c r="O213" s="17">
        <v>586</v>
      </c>
      <c r="P213" s="21">
        <f t="shared" si="24"/>
        <v>40.950384346610761</v>
      </c>
      <c r="Q213" s="20">
        <f t="shared" si="27"/>
        <v>10.950384346610761</v>
      </c>
      <c r="R213" s="16"/>
    </row>
    <row r="214" spans="1:18" x14ac:dyDescent="0.3">
      <c r="A214" s="16" t="s">
        <v>644</v>
      </c>
      <c r="B214" s="16" t="s">
        <v>749</v>
      </c>
      <c r="C214" s="16" t="s">
        <v>750</v>
      </c>
      <c r="D214" s="16" t="s">
        <v>751</v>
      </c>
      <c r="E214" s="16" t="s">
        <v>752</v>
      </c>
      <c r="F214" s="17">
        <v>2911</v>
      </c>
      <c r="G214" s="17">
        <v>968</v>
      </c>
      <c r="H214" s="18">
        <f t="shared" si="21"/>
        <v>1943</v>
      </c>
      <c r="I214" s="17">
        <v>6178</v>
      </c>
      <c r="J214" s="19">
        <f t="shared" si="22"/>
        <v>212.22947440742016</v>
      </c>
      <c r="K214" s="20">
        <f t="shared" si="25"/>
        <v>3.229474407420156</v>
      </c>
      <c r="L214" s="17">
        <v>70</v>
      </c>
      <c r="M214" s="21">
        <f t="shared" si="23"/>
        <v>2.4046719340432841</v>
      </c>
      <c r="N214" s="20">
        <f t="shared" si="26"/>
        <v>0.40467193404328405</v>
      </c>
      <c r="O214" s="17">
        <v>382</v>
      </c>
      <c r="P214" s="21">
        <f t="shared" si="24"/>
        <v>13.122638268636209</v>
      </c>
      <c r="Q214" s="20">
        <f t="shared" si="27"/>
        <v>-16.877361731363791</v>
      </c>
      <c r="R214" s="16"/>
    </row>
    <row r="215" spans="1:18" x14ac:dyDescent="0.3">
      <c r="A215" s="16" t="s">
        <v>644</v>
      </c>
      <c r="B215" s="16" t="s">
        <v>753</v>
      </c>
      <c r="C215" s="16" t="s">
        <v>754</v>
      </c>
      <c r="D215" s="16" t="s">
        <v>688</v>
      </c>
      <c r="E215" s="16" t="s">
        <v>755</v>
      </c>
      <c r="F215" s="17">
        <v>1643</v>
      </c>
      <c r="G215" s="17">
        <v>352</v>
      </c>
      <c r="H215" s="18">
        <f t="shared" si="21"/>
        <v>1291</v>
      </c>
      <c r="I215" s="17">
        <v>1871</v>
      </c>
      <c r="J215" s="19">
        <f t="shared" si="22"/>
        <v>113.87705416920268</v>
      </c>
      <c r="K215" s="20">
        <f t="shared" si="25"/>
        <v>-95.12294583079732</v>
      </c>
      <c r="L215" s="17">
        <v>14</v>
      </c>
      <c r="M215" s="21">
        <f t="shared" si="23"/>
        <v>0.85209981740718199</v>
      </c>
      <c r="N215" s="20">
        <f t="shared" si="26"/>
        <v>-1.1479001825928181</v>
      </c>
      <c r="O215" s="17">
        <v>190</v>
      </c>
      <c r="P215" s="21">
        <f t="shared" si="24"/>
        <v>11.564211807668897</v>
      </c>
      <c r="Q215" s="20">
        <f t="shared" si="27"/>
        <v>-18.435788192331103</v>
      </c>
      <c r="R215" s="16"/>
    </row>
    <row r="216" spans="1:18" x14ac:dyDescent="0.3">
      <c r="A216" s="16" t="s">
        <v>644</v>
      </c>
      <c r="B216" s="16" t="s">
        <v>756</v>
      </c>
      <c r="C216" s="16" t="s">
        <v>757</v>
      </c>
      <c r="D216" s="16" t="s">
        <v>324</v>
      </c>
      <c r="E216" s="16" t="s">
        <v>758</v>
      </c>
      <c r="F216" s="17">
        <v>1576</v>
      </c>
      <c r="G216" s="17">
        <v>214</v>
      </c>
      <c r="H216" s="18">
        <f t="shared" si="21"/>
        <v>1362</v>
      </c>
      <c r="I216" s="17">
        <v>1200</v>
      </c>
      <c r="J216" s="19">
        <f t="shared" si="22"/>
        <v>76.142131979695421</v>
      </c>
      <c r="K216" s="20">
        <f t="shared" si="25"/>
        <v>-132.85786802030458</v>
      </c>
      <c r="L216" s="17">
        <v>110</v>
      </c>
      <c r="M216" s="21">
        <f t="shared" si="23"/>
        <v>6.9796954314720816</v>
      </c>
      <c r="N216" s="20">
        <f t="shared" si="26"/>
        <v>4.9796954314720816</v>
      </c>
      <c r="O216" s="17">
        <v>0</v>
      </c>
      <c r="P216" s="21">
        <f t="shared" si="24"/>
        <v>0</v>
      </c>
      <c r="Q216" s="20">
        <f t="shared" si="27"/>
        <v>-30</v>
      </c>
      <c r="R216" s="16"/>
    </row>
    <row r="217" spans="1:18" x14ac:dyDescent="0.3">
      <c r="A217" s="16" t="s">
        <v>644</v>
      </c>
      <c r="B217" s="16" t="s">
        <v>759</v>
      </c>
      <c r="C217" s="16" t="s">
        <v>760</v>
      </c>
      <c r="D217" s="16" t="s">
        <v>385</v>
      </c>
      <c r="E217" s="16" t="s">
        <v>761</v>
      </c>
      <c r="F217" s="17">
        <v>1644</v>
      </c>
      <c r="G217" s="17">
        <v>33</v>
      </c>
      <c r="H217" s="18">
        <f t="shared" si="21"/>
        <v>1611</v>
      </c>
      <c r="I217" s="17">
        <v>2472</v>
      </c>
      <c r="J217" s="19">
        <f t="shared" si="22"/>
        <v>150.36496350364962</v>
      </c>
      <c r="K217" s="20">
        <f t="shared" si="25"/>
        <v>-58.635036496350381</v>
      </c>
      <c r="L217" s="17">
        <v>32</v>
      </c>
      <c r="M217" s="21">
        <f t="shared" si="23"/>
        <v>1.9464720194647203</v>
      </c>
      <c r="N217" s="20">
        <f t="shared" si="26"/>
        <v>-5.352798053527974E-2</v>
      </c>
      <c r="O217" s="17">
        <v>106</v>
      </c>
      <c r="P217" s="21">
        <f t="shared" si="24"/>
        <v>6.447688564476886</v>
      </c>
      <c r="Q217" s="20">
        <f t="shared" si="27"/>
        <v>-23.552311435523116</v>
      </c>
      <c r="R217" s="16"/>
    </row>
    <row r="218" spans="1:18" x14ac:dyDescent="0.3">
      <c r="A218" s="16" t="s">
        <v>644</v>
      </c>
      <c r="B218" s="16" t="s">
        <v>762</v>
      </c>
      <c r="C218" s="16" t="s">
        <v>763</v>
      </c>
      <c r="D218" s="16" t="s">
        <v>719</v>
      </c>
      <c r="E218" s="16" t="s">
        <v>764</v>
      </c>
      <c r="F218" s="17">
        <v>2103</v>
      </c>
      <c r="G218" s="17">
        <v>769</v>
      </c>
      <c r="H218" s="18">
        <f t="shared" si="21"/>
        <v>1334</v>
      </c>
      <c r="I218" s="17">
        <v>2803</v>
      </c>
      <c r="J218" s="19">
        <f t="shared" si="22"/>
        <v>133.28578221588208</v>
      </c>
      <c r="K218" s="20">
        <f t="shared" si="25"/>
        <v>-75.71421778411792</v>
      </c>
      <c r="L218" s="17">
        <v>10</v>
      </c>
      <c r="M218" s="21">
        <f t="shared" si="23"/>
        <v>0.47551117451260105</v>
      </c>
      <c r="N218" s="20">
        <f t="shared" si="26"/>
        <v>-1.5244888254873989</v>
      </c>
      <c r="O218" s="17">
        <v>54</v>
      </c>
      <c r="P218" s="21">
        <f t="shared" si="24"/>
        <v>2.5677603423680457</v>
      </c>
      <c r="Q218" s="20">
        <f t="shared" si="27"/>
        <v>-27.432239657631953</v>
      </c>
      <c r="R218" s="16"/>
    </row>
    <row r="219" spans="1:18" x14ac:dyDescent="0.3">
      <c r="A219" s="16" t="s">
        <v>644</v>
      </c>
      <c r="B219" s="16" t="s">
        <v>765</v>
      </c>
      <c r="C219" s="16" t="s">
        <v>766</v>
      </c>
      <c r="D219" s="16" t="s">
        <v>767</v>
      </c>
      <c r="E219" s="16" t="s">
        <v>768</v>
      </c>
      <c r="F219" s="17">
        <v>1633</v>
      </c>
      <c r="G219" s="17">
        <v>66</v>
      </c>
      <c r="H219" s="18">
        <f t="shared" si="21"/>
        <v>1567</v>
      </c>
      <c r="I219" s="17">
        <v>2011</v>
      </c>
      <c r="J219" s="19">
        <f t="shared" si="22"/>
        <v>123.14758113900797</v>
      </c>
      <c r="K219" s="20">
        <f t="shared" si="25"/>
        <v>-85.852418860992032</v>
      </c>
      <c r="L219" s="17">
        <v>14</v>
      </c>
      <c r="M219" s="21">
        <f t="shared" si="23"/>
        <v>0.85731781996325784</v>
      </c>
      <c r="N219" s="20">
        <f t="shared" si="26"/>
        <v>-1.1426821800367422</v>
      </c>
      <c r="O219" s="17">
        <v>264</v>
      </c>
      <c r="P219" s="21">
        <f t="shared" si="24"/>
        <v>16.166564605021431</v>
      </c>
      <c r="Q219" s="20">
        <f t="shared" si="27"/>
        <v>-13.833435394978569</v>
      </c>
      <c r="R219" s="16"/>
    </row>
    <row r="220" spans="1:18" x14ac:dyDescent="0.3">
      <c r="A220" s="16" t="s">
        <v>644</v>
      </c>
      <c r="B220" s="16" t="s">
        <v>769</v>
      </c>
      <c r="C220" s="16" t="s">
        <v>770</v>
      </c>
      <c r="D220" s="16" t="s">
        <v>771</v>
      </c>
      <c r="E220" s="16" t="s">
        <v>772</v>
      </c>
      <c r="F220" s="17">
        <v>1275</v>
      </c>
      <c r="G220" s="17">
        <v>148</v>
      </c>
      <c r="H220" s="18">
        <f t="shared" si="21"/>
        <v>1127</v>
      </c>
      <c r="I220" s="17">
        <v>2152</v>
      </c>
      <c r="J220" s="19">
        <f t="shared" si="22"/>
        <v>168.78431372549019</v>
      </c>
      <c r="K220" s="20">
        <f t="shared" si="25"/>
        <v>-40.215686274509807</v>
      </c>
      <c r="L220" s="17">
        <v>32</v>
      </c>
      <c r="M220" s="21">
        <f t="shared" si="23"/>
        <v>2.5098039215686274</v>
      </c>
      <c r="N220" s="20">
        <f t="shared" si="26"/>
        <v>0.50980392156862742</v>
      </c>
      <c r="O220" s="17">
        <v>130</v>
      </c>
      <c r="P220" s="21">
        <f t="shared" si="24"/>
        <v>10.196078431372548</v>
      </c>
      <c r="Q220" s="20">
        <f t="shared" si="27"/>
        <v>-19.803921568627452</v>
      </c>
      <c r="R220" s="16"/>
    </row>
    <row r="221" spans="1:18" x14ac:dyDescent="0.3">
      <c r="A221" s="16" t="s">
        <v>644</v>
      </c>
      <c r="B221" s="16" t="s">
        <v>773</v>
      </c>
      <c r="C221" s="16" t="s">
        <v>774</v>
      </c>
      <c r="D221" s="16" t="s">
        <v>180</v>
      </c>
      <c r="E221" s="16" t="s">
        <v>775</v>
      </c>
      <c r="F221" s="17">
        <v>2014</v>
      </c>
      <c r="G221" s="17">
        <v>669</v>
      </c>
      <c r="H221" s="18">
        <f t="shared" si="21"/>
        <v>1345</v>
      </c>
      <c r="I221" s="17">
        <v>1960</v>
      </c>
      <c r="J221" s="19">
        <f t="shared" si="22"/>
        <v>97.318768619662364</v>
      </c>
      <c r="K221" s="20">
        <f t="shared" si="25"/>
        <v>-111.68123138033764</v>
      </c>
      <c r="L221" s="17">
        <v>1</v>
      </c>
      <c r="M221" s="21">
        <f t="shared" si="23"/>
        <v>4.9652432969215489E-2</v>
      </c>
      <c r="N221" s="20">
        <f t="shared" si="26"/>
        <v>-1.9503475670307846</v>
      </c>
      <c r="O221" s="17">
        <v>0</v>
      </c>
      <c r="P221" s="21">
        <f t="shared" si="24"/>
        <v>0</v>
      </c>
      <c r="Q221" s="20">
        <f t="shared" si="27"/>
        <v>-30</v>
      </c>
      <c r="R221" s="16"/>
    </row>
    <row r="222" spans="1:18" x14ac:dyDescent="0.3">
      <c r="A222" s="16" t="s">
        <v>644</v>
      </c>
      <c r="B222" s="16" t="s">
        <v>776</v>
      </c>
      <c r="C222" s="16" t="s">
        <v>777</v>
      </c>
      <c r="D222" s="16" t="s">
        <v>465</v>
      </c>
      <c r="E222" s="16" t="s">
        <v>778</v>
      </c>
      <c r="F222" s="17">
        <v>3171</v>
      </c>
      <c r="G222" s="17">
        <v>2</v>
      </c>
      <c r="H222" s="18">
        <f t="shared" si="21"/>
        <v>3169</v>
      </c>
      <c r="I222" s="17">
        <v>4517</v>
      </c>
      <c r="J222" s="19">
        <f t="shared" si="22"/>
        <v>142.44717754651529</v>
      </c>
      <c r="K222" s="20">
        <f t="shared" si="25"/>
        <v>-66.552822453484708</v>
      </c>
      <c r="L222" s="17">
        <v>20</v>
      </c>
      <c r="M222" s="21">
        <f t="shared" si="23"/>
        <v>0.63071586250394196</v>
      </c>
      <c r="N222" s="20">
        <f t="shared" si="26"/>
        <v>-1.369284137496058</v>
      </c>
      <c r="O222" s="17">
        <v>34</v>
      </c>
      <c r="P222" s="21">
        <f t="shared" si="24"/>
        <v>1.0722169662567014</v>
      </c>
      <c r="Q222" s="20">
        <f t="shared" si="27"/>
        <v>-28.9277830337433</v>
      </c>
      <c r="R222" s="16"/>
    </row>
    <row r="223" spans="1:18" x14ac:dyDescent="0.3">
      <c r="A223" s="16" t="s">
        <v>644</v>
      </c>
      <c r="B223" s="16" t="s">
        <v>779</v>
      </c>
      <c r="C223" s="16" t="s">
        <v>780</v>
      </c>
      <c r="D223" s="16" t="s">
        <v>223</v>
      </c>
      <c r="E223" s="16" t="s">
        <v>781</v>
      </c>
      <c r="F223" s="17">
        <v>1616</v>
      </c>
      <c r="G223" s="17">
        <v>657</v>
      </c>
      <c r="H223" s="18">
        <f t="shared" si="21"/>
        <v>959</v>
      </c>
      <c r="I223" s="17">
        <v>2036</v>
      </c>
      <c r="J223" s="19">
        <f t="shared" si="22"/>
        <v>125.99009900990099</v>
      </c>
      <c r="K223" s="20">
        <f t="shared" si="25"/>
        <v>-83.009900990099013</v>
      </c>
      <c r="L223" s="17">
        <v>36</v>
      </c>
      <c r="M223" s="21">
        <f t="shared" si="23"/>
        <v>2.2277227722772275</v>
      </c>
      <c r="N223" s="20">
        <f t="shared" si="26"/>
        <v>0.22772277227722748</v>
      </c>
      <c r="O223" s="17">
        <v>128</v>
      </c>
      <c r="P223" s="21">
        <f t="shared" si="24"/>
        <v>7.9207920792079207</v>
      </c>
      <c r="Q223" s="20">
        <f t="shared" si="27"/>
        <v>-22.079207920792079</v>
      </c>
      <c r="R223" s="16"/>
    </row>
    <row r="224" spans="1:18" x14ac:dyDescent="0.3">
      <c r="A224" s="16" t="s">
        <v>644</v>
      </c>
      <c r="B224" s="16" t="s">
        <v>782</v>
      </c>
      <c r="C224" s="16" t="s">
        <v>783</v>
      </c>
      <c r="D224" s="16" t="s">
        <v>784</v>
      </c>
      <c r="E224" s="16" t="s">
        <v>785</v>
      </c>
      <c r="F224" s="17">
        <v>2674</v>
      </c>
      <c r="G224" s="17">
        <v>448</v>
      </c>
      <c r="H224" s="18">
        <f t="shared" si="21"/>
        <v>2226</v>
      </c>
      <c r="I224" s="17">
        <v>3425</v>
      </c>
      <c r="J224" s="19">
        <f t="shared" si="22"/>
        <v>128.0852655198205</v>
      </c>
      <c r="K224" s="20">
        <f t="shared" si="25"/>
        <v>-80.914734480179504</v>
      </c>
      <c r="L224" s="17">
        <v>68</v>
      </c>
      <c r="M224" s="21">
        <f t="shared" si="23"/>
        <v>2.5430067314884068</v>
      </c>
      <c r="N224" s="20">
        <f t="shared" si="26"/>
        <v>0.54300673148840684</v>
      </c>
      <c r="O224" s="17">
        <v>0</v>
      </c>
      <c r="P224" s="21">
        <f t="shared" si="24"/>
        <v>0</v>
      </c>
      <c r="Q224" s="20">
        <f t="shared" si="27"/>
        <v>-30</v>
      </c>
      <c r="R224" s="16"/>
    </row>
    <row r="225" spans="1:18" x14ac:dyDescent="0.3">
      <c r="A225" s="16" t="s">
        <v>644</v>
      </c>
      <c r="B225" s="16" t="s">
        <v>786</v>
      </c>
      <c r="C225" s="16" t="s">
        <v>787</v>
      </c>
      <c r="D225" s="16" t="s">
        <v>242</v>
      </c>
      <c r="E225" s="16" t="s">
        <v>788</v>
      </c>
      <c r="F225" s="17">
        <v>1946</v>
      </c>
      <c r="G225" s="17">
        <v>712</v>
      </c>
      <c r="H225" s="18">
        <f t="shared" si="21"/>
        <v>1234</v>
      </c>
      <c r="I225" s="17">
        <v>4134</v>
      </c>
      <c r="J225" s="19">
        <f t="shared" si="22"/>
        <v>212.43576567317572</v>
      </c>
      <c r="K225" s="20">
        <f t="shared" si="25"/>
        <v>3.4357656731757231</v>
      </c>
      <c r="L225" s="17">
        <v>24</v>
      </c>
      <c r="M225" s="21">
        <f t="shared" si="23"/>
        <v>1.2332990750256936</v>
      </c>
      <c r="N225" s="20">
        <f t="shared" si="26"/>
        <v>-0.76670092497430642</v>
      </c>
      <c r="O225" s="17">
        <v>132</v>
      </c>
      <c r="P225" s="21">
        <f t="shared" si="24"/>
        <v>6.7831449126413164</v>
      </c>
      <c r="Q225" s="20">
        <f t="shared" si="27"/>
        <v>-23.216855087358685</v>
      </c>
      <c r="R225" s="16"/>
    </row>
    <row r="226" spans="1:18" x14ac:dyDescent="0.3">
      <c r="A226" s="16" t="s">
        <v>644</v>
      </c>
      <c r="B226" s="16" t="s">
        <v>789</v>
      </c>
      <c r="C226" s="16" t="s">
        <v>790</v>
      </c>
      <c r="D226" s="16" t="s">
        <v>588</v>
      </c>
      <c r="E226" s="16" t="s">
        <v>791</v>
      </c>
      <c r="F226" s="17">
        <v>1380</v>
      </c>
      <c r="G226" s="17">
        <v>19</v>
      </c>
      <c r="H226" s="18">
        <f t="shared" si="21"/>
        <v>1361</v>
      </c>
      <c r="I226" s="17">
        <v>1456</v>
      </c>
      <c r="J226" s="19">
        <f t="shared" si="22"/>
        <v>105.50724637681159</v>
      </c>
      <c r="K226" s="20">
        <f t="shared" si="25"/>
        <v>-103.49275362318841</v>
      </c>
      <c r="L226" s="17">
        <v>0</v>
      </c>
      <c r="M226" s="21">
        <f t="shared" si="23"/>
        <v>0</v>
      </c>
      <c r="N226" s="20">
        <f t="shared" si="26"/>
        <v>-2</v>
      </c>
      <c r="O226" s="17">
        <v>601</v>
      </c>
      <c r="P226" s="21">
        <f t="shared" si="24"/>
        <v>43.550724637681157</v>
      </c>
      <c r="Q226" s="20">
        <f t="shared" si="27"/>
        <v>13.550724637681157</v>
      </c>
      <c r="R226" s="16"/>
    </row>
    <row r="227" spans="1:18" x14ac:dyDescent="0.3">
      <c r="A227" s="16" t="s">
        <v>644</v>
      </c>
      <c r="B227" s="16" t="s">
        <v>792</v>
      </c>
      <c r="C227" s="16" t="s">
        <v>793</v>
      </c>
      <c r="D227" s="16" t="s">
        <v>794</v>
      </c>
      <c r="E227" s="16" t="s">
        <v>795</v>
      </c>
      <c r="F227" s="17">
        <v>1172</v>
      </c>
      <c r="G227" s="17">
        <v>21</v>
      </c>
      <c r="H227" s="18">
        <f t="shared" si="21"/>
        <v>1151</v>
      </c>
      <c r="I227" s="17">
        <v>1563</v>
      </c>
      <c r="J227" s="19">
        <f t="shared" si="22"/>
        <v>133.36177474402731</v>
      </c>
      <c r="K227" s="20">
        <f t="shared" si="25"/>
        <v>-75.638225255972685</v>
      </c>
      <c r="L227" s="17">
        <v>157</v>
      </c>
      <c r="M227" s="21">
        <f t="shared" si="23"/>
        <v>13.395904436860068</v>
      </c>
      <c r="N227" s="20">
        <f t="shared" si="26"/>
        <v>11.395904436860068</v>
      </c>
      <c r="O227" s="17">
        <v>160</v>
      </c>
      <c r="P227" s="21">
        <f t="shared" si="24"/>
        <v>13.651877133105803</v>
      </c>
      <c r="Q227" s="20">
        <f t="shared" si="27"/>
        <v>-16.348122866894197</v>
      </c>
      <c r="R227" s="16"/>
    </row>
    <row r="228" spans="1:18" x14ac:dyDescent="0.3">
      <c r="A228" s="38" t="s">
        <v>644</v>
      </c>
      <c r="B228" s="38" t="s">
        <v>796</v>
      </c>
      <c r="C228" s="38" t="s">
        <v>797</v>
      </c>
      <c r="D228" s="38" t="s">
        <v>180</v>
      </c>
      <c r="E228" s="38" t="s">
        <v>798</v>
      </c>
      <c r="F228" s="39">
        <v>1120</v>
      </c>
      <c r="G228" s="39">
        <v>615</v>
      </c>
      <c r="H228" s="40">
        <f t="shared" si="21"/>
        <v>505</v>
      </c>
      <c r="I228" s="39">
        <v>2505</v>
      </c>
      <c r="J228" s="41">
        <f t="shared" si="22"/>
        <v>223.66071428571428</v>
      </c>
      <c r="K228" s="42">
        <f t="shared" si="25"/>
        <v>14.660714285714278</v>
      </c>
      <c r="L228" s="39">
        <v>8</v>
      </c>
      <c r="M228" s="43">
        <f t="shared" si="23"/>
        <v>0.7142857142857143</v>
      </c>
      <c r="N228" s="42">
        <f t="shared" si="26"/>
        <v>-1.2857142857142856</v>
      </c>
      <c r="O228" s="39">
        <v>33</v>
      </c>
      <c r="P228" s="43">
        <f t="shared" si="24"/>
        <v>2.9464285714285712</v>
      </c>
      <c r="Q228" s="42">
        <f t="shared" si="27"/>
        <v>-27.053571428571431</v>
      </c>
      <c r="R228" s="38"/>
    </row>
    <row r="229" spans="1:18" x14ac:dyDescent="0.3">
      <c r="A229" s="16" t="s">
        <v>644</v>
      </c>
      <c r="B229" s="16" t="s">
        <v>799</v>
      </c>
      <c r="C229" s="16" t="s">
        <v>800</v>
      </c>
      <c r="D229" s="16" t="s">
        <v>385</v>
      </c>
      <c r="E229" s="16" t="s">
        <v>801</v>
      </c>
      <c r="F229" s="17">
        <v>2283</v>
      </c>
      <c r="G229" s="17">
        <v>932</v>
      </c>
      <c r="H229" s="18">
        <f t="shared" si="21"/>
        <v>1351</v>
      </c>
      <c r="I229" s="17">
        <v>2727</v>
      </c>
      <c r="J229" s="19">
        <f t="shared" si="22"/>
        <v>119.44809461235218</v>
      </c>
      <c r="K229" s="20">
        <f t="shared" si="25"/>
        <v>-89.551905387647821</v>
      </c>
      <c r="L229" s="17">
        <v>42</v>
      </c>
      <c r="M229" s="21">
        <f t="shared" si="23"/>
        <v>1.8396846254927726</v>
      </c>
      <c r="N229" s="20">
        <f t="shared" si="26"/>
        <v>-0.16031537450722744</v>
      </c>
      <c r="O229" s="17">
        <v>0</v>
      </c>
      <c r="P229" s="21">
        <f t="shared" si="24"/>
        <v>0</v>
      </c>
      <c r="Q229" s="20">
        <f t="shared" si="27"/>
        <v>-30</v>
      </c>
      <c r="R229" s="16"/>
    </row>
    <row r="230" spans="1:18" x14ac:dyDescent="0.3">
      <c r="A230" s="16" t="s">
        <v>644</v>
      </c>
      <c r="B230" s="16" t="s">
        <v>802</v>
      </c>
      <c r="C230" s="16" t="s">
        <v>803</v>
      </c>
      <c r="D230" s="16" t="s">
        <v>804</v>
      </c>
      <c r="E230" s="16" t="s">
        <v>805</v>
      </c>
      <c r="F230" s="17">
        <v>1979</v>
      </c>
      <c r="G230" s="17">
        <v>58</v>
      </c>
      <c r="H230" s="18">
        <f t="shared" si="21"/>
        <v>1921</v>
      </c>
      <c r="I230" s="17">
        <v>5021</v>
      </c>
      <c r="J230" s="19">
        <f t="shared" si="22"/>
        <v>253.71399696816576</v>
      </c>
      <c r="K230" s="20">
        <f t="shared" si="25"/>
        <v>44.713996968165759</v>
      </c>
      <c r="L230" s="17">
        <v>1</v>
      </c>
      <c r="M230" s="21">
        <f t="shared" si="23"/>
        <v>5.0530570995452252E-2</v>
      </c>
      <c r="N230" s="20">
        <f t="shared" si="26"/>
        <v>-1.9494694290045478</v>
      </c>
      <c r="O230" s="17">
        <v>0</v>
      </c>
      <c r="P230" s="21">
        <f t="shared" si="24"/>
        <v>0</v>
      </c>
      <c r="Q230" s="20">
        <f t="shared" si="27"/>
        <v>-30</v>
      </c>
      <c r="R230" s="16"/>
    </row>
    <row r="231" spans="1:18" x14ac:dyDescent="0.3">
      <c r="A231" s="16" t="s">
        <v>644</v>
      </c>
      <c r="B231" s="16" t="s">
        <v>806</v>
      </c>
      <c r="C231" s="16" t="s">
        <v>807</v>
      </c>
      <c r="D231" s="16" t="s">
        <v>228</v>
      </c>
      <c r="E231" s="16" t="s">
        <v>808</v>
      </c>
      <c r="F231" s="17">
        <v>448</v>
      </c>
      <c r="G231" s="17">
        <v>3</v>
      </c>
      <c r="H231" s="18">
        <f t="shared" si="21"/>
        <v>445</v>
      </c>
      <c r="I231" s="17">
        <v>98</v>
      </c>
      <c r="J231" s="19">
        <f t="shared" si="22"/>
        <v>21.875</v>
      </c>
      <c r="K231" s="20">
        <f t="shared" si="25"/>
        <v>-187.125</v>
      </c>
      <c r="L231" s="17">
        <v>0</v>
      </c>
      <c r="M231" s="21">
        <f t="shared" si="23"/>
        <v>0</v>
      </c>
      <c r="N231" s="20">
        <f t="shared" si="26"/>
        <v>-2</v>
      </c>
      <c r="O231" s="17">
        <v>126</v>
      </c>
      <c r="P231" s="21">
        <f t="shared" si="24"/>
        <v>28.125</v>
      </c>
      <c r="Q231" s="20">
        <f t="shared" si="27"/>
        <v>-1.875</v>
      </c>
      <c r="R231" s="16"/>
    </row>
    <row r="232" spans="1:18" x14ac:dyDescent="0.3">
      <c r="A232" s="16" t="s">
        <v>644</v>
      </c>
      <c r="B232" s="16" t="s">
        <v>809</v>
      </c>
      <c r="C232" s="16" t="s">
        <v>810</v>
      </c>
      <c r="D232" s="16" t="s">
        <v>811</v>
      </c>
      <c r="E232" s="16" t="s">
        <v>812</v>
      </c>
      <c r="F232" s="17">
        <v>1966</v>
      </c>
      <c r="G232" s="17">
        <v>200</v>
      </c>
      <c r="H232" s="18">
        <f t="shared" si="21"/>
        <v>1766</v>
      </c>
      <c r="I232" s="17">
        <v>2191</v>
      </c>
      <c r="J232" s="19">
        <f t="shared" si="22"/>
        <v>111.44455747711089</v>
      </c>
      <c r="K232" s="20">
        <f t="shared" si="25"/>
        <v>-97.555442522889109</v>
      </c>
      <c r="L232" s="17">
        <v>35</v>
      </c>
      <c r="M232" s="21">
        <f t="shared" si="23"/>
        <v>1.7802644964394709</v>
      </c>
      <c r="N232" s="20">
        <f t="shared" si="26"/>
        <v>-0.21973550356052907</v>
      </c>
      <c r="O232" s="17">
        <v>37</v>
      </c>
      <c r="P232" s="21">
        <f t="shared" si="24"/>
        <v>1.8819938962360123</v>
      </c>
      <c r="Q232" s="20">
        <f t="shared" si="27"/>
        <v>-28.118006103763989</v>
      </c>
      <c r="R232" s="16"/>
    </row>
    <row r="233" spans="1:18" x14ac:dyDescent="0.3">
      <c r="A233" s="16" t="s">
        <v>644</v>
      </c>
      <c r="B233" s="16" t="s">
        <v>806</v>
      </c>
      <c r="C233" s="16" t="s">
        <v>807</v>
      </c>
      <c r="D233" s="16" t="s">
        <v>813</v>
      </c>
      <c r="E233" s="16" t="s">
        <v>814</v>
      </c>
      <c r="F233" s="17">
        <v>5207</v>
      </c>
      <c r="G233" s="17">
        <v>1551</v>
      </c>
      <c r="H233" s="18">
        <f t="shared" si="21"/>
        <v>3656</v>
      </c>
      <c r="I233" s="17">
        <v>5268</v>
      </c>
      <c r="J233" s="19">
        <f t="shared" si="22"/>
        <v>101.17149990397543</v>
      </c>
      <c r="K233" s="20">
        <f t="shared" si="25"/>
        <v>-107.82850009602457</v>
      </c>
      <c r="L233" s="17">
        <v>25</v>
      </c>
      <c r="M233" s="21">
        <f t="shared" si="23"/>
        <v>0.48012291146533514</v>
      </c>
      <c r="N233" s="20">
        <f t="shared" si="26"/>
        <v>-1.5198770885346649</v>
      </c>
      <c r="O233" s="17">
        <v>9973</v>
      </c>
      <c r="P233" s="21">
        <f t="shared" si="24"/>
        <v>191.5306318417515</v>
      </c>
      <c r="Q233" s="20">
        <f t="shared" si="27"/>
        <v>161.5306318417515</v>
      </c>
      <c r="R233" s="16"/>
    </row>
    <row r="234" spans="1:18" x14ac:dyDescent="0.3">
      <c r="A234" s="16" t="s">
        <v>644</v>
      </c>
      <c r="B234" s="16" t="s">
        <v>815</v>
      </c>
      <c r="C234" s="16" t="s">
        <v>816</v>
      </c>
      <c r="D234" s="16" t="s">
        <v>688</v>
      </c>
      <c r="E234" s="16" t="s">
        <v>817</v>
      </c>
      <c r="F234" s="17">
        <v>1590</v>
      </c>
      <c r="G234" s="17">
        <v>49</v>
      </c>
      <c r="H234" s="18">
        <f t="shared" si="21"/>
        <v>1541</v>
      </c>
      <c r="I234" s="17">
        <v>2019</v>
      </c>
      <c r="J234" s="19">
        <f t="shared" si="22"/>
        <v>126.98113207547171</v>
      </c>
      <c r="K234" s="20">
        <f t="shared" si="25"/>
        <v>-82.018867924528294</v>
      </c>
      <c r="L234" s="17">
        <v>31</v>
      </c>
      <c r="M234" s="21">
        <f t="shared" si="23"/>
        <v>1.949685534591195</v>
      </c>
      <c r="N234" s="20">
        <f t="shared" si="26"/>
        <v>-5.031446540880502E-2</v>
      </c>
      <c r="O234" s="17">
        <v>1222</v>
      </c>
      <c r="P234" s="21">
        <f t="shared" si="24"/>
        <v>76.855345911949684</v>
      </c>
      <c r="Q234" s="20">
        <f t="shared" si="27"/>
        <v>46.855345911949684</v>
      </c>
      <c r="R234" s="16"/>
    </row>
    <row r="235" spans="1:18" x14ac:dyDescent="0.3">
      <c r="A235" s="16" t="s">
        <v>644</v>
      </c>
      <c r="B235" s="16" t="s">
        <v>818</v>
      </c>
      <c r="C235" s="16" t="s">
        <v>819</v>
      </c>
      <c r="D235" s="16" t="s">
        <v>820</v>
      </c>
      <c r="E235" s="16" t="s">
        <v>821</v>
      </c>
      <c r="F235" s="17">
        <v>1545</v>
      </c>
      <c r="G235" s="17">
        <v>678</v>
      </c>
      <c r="H235" s="18">
        <f t="shared" si="21"/>
        <v>867</v>
      </c>
      <c r="I235" s="17">
        <v>2022</v>
      </c>
      <c r="J235" s="19">
        <f t="shared" si="22"/>
        <v>130.873786407767</v>
      </c>
      <c r="K235" s="20">
        <f t="shared" si="25"/>
        <v>-78.126213592233</v>
      </c>
      <c r="L235" s="17">
        <v>5</v>
      </c>
      <c r="M235" s="21">
        <f t="shared" si="23"/>
        <v>0.3236245954692557</v>
      </c>
      <c r="N235" s="20">
        <f t="shared" si="26"/>
        <v>-1.6763754045307442</v>
      </c>
      <c r="O235" s="17">
        <v>15</v>
      </c>
      <c r="P235" s="21">
        <f t="shared" si="24"/>
        <v>0.97087378640776689</v>
      </c>
      <c r="Q235" s="20">
        <f t="shared" si="27"/>
        <v>-29.029126213592232</v>
      </c>
      <c r="R235" s="16"/>
    </row>
    <row r="236" spans="1:18" x14ac:dyDescent="0.3">
      <c r="A236" s="16" t="s">
        <v>644</v>
      </c>
      <c r="B236" s="16" t="s">
        <v>822</v>
      </c>
      <c r="C236" s="16" t="s">
        <v>823</v>
      </c>
      <c r="D236" s="16" t="s">
        <v>647</v>
      </c>
      <c r="E236" s="16" t="s">
        <v>824</v>
      </c>
      <c r="F236" s="17">
        <v>1531</v>
      </c>
      <c r="G236" s="17">
        <v>2</v>
      </c>
      <c r="H236" s="18">
        <f t="shared" si="21"/>
        <v>1529</v>
      </c>
      <c r="I236" s="17">
        <v>1716</v>
      </c>
      <c r="J236" s="19">
        <f t="shared" si="22"/>
        <v>112.08360548661005</v>
      </c>
      <c r="K236" s="20">
        <f t="shared" si="25"/>
        <v>-96.916394513389946</v>
      </c>
      <c r="L236" s="17">
        <v>29</v>
      </c>
      <c r="M236" s="21">
        <f t="shared" si="23"/>
        <v>1.8941868060091442</v>
      </c>
      <c r="N236" s="20">
        <f t="shared" si="26"/>
        <v>-0.10581319399085576</v>
      </c>
      <c r="O236" s="17">
        <v>0</v>
      </c>
      <c r="P236" s="21">
        <f t="shared" si="24"/>
        <v>0</v>
      </c>
      <c r="Q236" s="20">
        <f t="shared" si="27"/>
        <v>-30</v>
      </c>
      <c r="R236" s="16"/>
    </row>
    <row r="237" spans="1:18" x14ac:dyDescent="0.3">
      <c r="A237" s="16" t="s">
        <v>644</v>
      </c>
      <c r="B237" s="16" t="s">
        <v>825</v>
      </c>
      <c r="C237" s="16" t="s">
        <v>826</v>
      </c>
      <c r="D237" s="16" t="s">
        <v>827</v>
      </c>
      <c r="E237" s="16" t="s">
        <v>828</v>
      </c>
      <c r="F237" s="17">
        <v>1834</v>
      </c>
      <c r="G237" s="17">
        <v>791</v>
      </c>
      <c r="H237" s="18">
        <f t="shared" si="21"/>
        <v>1043</v>
      </c>
      <c r="I237" s="17">
        <v>2227</v>
      </c>
      <c r="J237" s="19">
        <f t="shared" si="22"/>
        <v>121.42857142857142</v>
      </c>
      <c r="K237" s="20">
        <f t="shared" si="25"/>
        <v>-87.571428571428584</v>
      </c>
      <c r="L237" s="17">
        <v>18</v>
      </c>
      <c r="M237" s="21">
        <f t="shared" si="23"/>
        <v>0.98146128680479827</v>
      </c>
      <c r="N237" s="20">
        <f t="shared" si="26"/>
        <v>-1.0185387131952017</v>
      </c>
      <c r="O237" s="17">
        <v>5</v>
      </c>
      <c r="P237" s="21">
        <f t="shared" si="24"/>
        <v>0.27262813522355506</v>
      </c>
      <c r="Q237" s="20">
        <f t="shared" si="27"/>
        <v>-29.727371864776444</v>
      </c>
      <c r="R237" s="16"/>
    </row>
    <row r="238" spans="1:18" x14ac:dyDescent="0.3">
      <c r="A238" s="16" t="s">
        <v>644</v>
      </c>
      <c r="B238" s="16" t="s">
        <v>829</v>
      </c>
      <c r="C238" s="16" t="s">
        <v>830</v>
      </c>
      <c r="D238" s="16" t="s">
        <v>294</v>
      </c>
      <c r="E238" s="16" t="s">
        <v>831</v>
      </c>
      <c r="F238" s="17">
        <v>1583</v>
      </c>
      <c r="G238" s="17">
        <v>8</v>
      </c>
      <c r="H238" s="18">
        <f t="shared" si="21"/>
        <v>1575</v>
      </c>
      <c r="I238" s="17">
        <v>1830</v>
      </c>
      <c r="J238" s="19">
        <f t="shared" si="22"/>
        <v>115.60328490208465</v>
      </c>
      <c r="K238" s="20">
        <f t="shared" si="25"/>
        <v>-93.396715097915347</v>
      </c>
      <c r="L238" s="17">
        <v>67</v>
      </c>
      <c r="M238" s="21">
        <f t="shared" si="23"/>
        <v>4.2324699936828809</v>
      </c>
      <c r="N238" s="20">
        <f t="shared" si="26"/>
        <v>2.2324699936828809</v>
      </c>
      <c r="O238" s="17">
        <v>89</v>
      </c>
      <c r="P238" s="21">
        <f t="shared" si="24"/>
        <v>5.6222362602653186</v>
      </c>
      <c r="Q238" s="20">
        <f t="shared" si="27"/>
        <v>-24.377763739734682</v>
      </c>
      <c r="R238" s="16"/>
    </row>
    <row r="239" spans="1:18" x14ac:dyDescent="0.3">
      <c r="A239" s="16" t="s">
        <v>644</v>
      </c>
      <c r="B239" s="16" t="s">
        <v>802</v>
      </c>
      <c r="C239" s="16" t="s">
        <v>803</v>
      </c>
      <c r="D239" s="16" t="s">
        <v>647</v>
      </c>
      <c r="E239" s="16" t="s">
        <v>832</v>
      </c>
      <c r="F239" s="17">
        <v>2291</v>
      </c>
      <c r="G239" s="17">
        <v>491</v>
      </c>
      <c r="H239" s="18">
        <f t="shared" si="21"/>
        <v>1800</v>
      </c>
      <c r="I239" s="17">
        <v>3506</v>
      </c>
      <c r="J239" s="19">
        <f t="shared" si="22"/>
        <v>153.03360977738978</v>
      </c>
      <c r="K239" s="20">
        <f t="shared" si="25"/>
        <v>-55.966390222610215</v>
      </c>
      <c r="L239" s="17">
        <v>11</v>
      </c>
      <c r="M239" s="21">
        <f t="shared" si="23"/>
        <v>0.48013967699694454</v>
      </c>
      <c r="N239" s="20">
        <f t="shared" si="26"/>
        <v>-1.5198603230030554</v>
      </c>
      <c r="O239" s="17">
        <v>139</v>
      </c>
      <c r="P239" s="21">
        <f t="shared" si="24"/>
        <v>6.0672195547795722</v>
      </c>
      <c r="Q239" s="20">
        <f t="shared" si="27"/>
        <v>-23.932780445220427</v>
      </c>
      <c r="R239" s="16"/>
    </row>
    <row r="240" spans="1:18" x14ac:dyDescent="0.3">
      <c r="A240" s="16" t="s">
        <v>644</v>
      </c>
      <c r="B240" s="16" t="s">
        <v>833</v>
      </c>
      <c r="C240" s="16" t="s">
        <v>834</v>
      </c>
      <c r="D240" s="16" t="s">
        <v>751</v>
      </c>
      <c r="E240" s="16" t="s">
        <v>775</v>
      </c>
      <c r="F240" s="17">
        <v>2351</v>
      </c>
      <c r="G240" s="17">
        <v>154</v>
      </c>
      <c r="H240" s="18">
        <f t="shared" si="21"/>
        <v>2197</v>
      </c>
      <c r="I240" s="17">
        <v>2643</v>
      </c>
      <c r="J240" s="19">
        <f t="shared" si="22"/>
        <v>112.42024670353041</v>
      </c>
      <c r="K240" s="20">
        <f t="shared" si="25"/>
        <v>-96.57975329646959</v>
      </c>
      <c r="L240" s="17">
        <v>3</v>
      </c>
      <c r="M240" s="21">
        <f t="shared" si="23"/>
        <v>0.12760527435133986</v>
      </c>
      <c r="N240" s="20">
        <f t="shared" si="26"/>
        <v>-1.8723947256486602</v>
      </c>
      <c r="O240" s="17">
        <v>38</v>
      </c>
      <c r="P240" s="21">
        <f t="shared" si="24"/>
        <v>1.6163334751169716</v>
      </c>
      <c r="Q240" s="20">
        <f t="shared" si="27"/>
        <v>-28.383666524883029</v>
      </c>
      <c r="R240" s="16"/>
    </row>
    <row r="241" spans="1:18" x14ac:dyDescent="0.3">
      <c r="A241" s="16" t="s">
        <v>644</v>
      </c>
      <c r="B241" s="16" t="s">
        <v>835</v>
      </c>
      <c r="C241" s="16" t="s">
        <v>836</v>
      </c>
      <c r="D241" s="16" t="s">
        <v>837</v>
      </c>
      <c r="E241" s="16" t="s">
        <v>838</v>
      </c>
      <c r="F241" s="17">
        <v>1594</v>
      </c>
      <c r="G241" s="17">
        <v>104</v>
      </c>
      <c r="H241" s="18">
        <f t="shared" si="21"/>
        <v>1490</v>
      </c>
      <c r="I241" s="17">
        <v>3646</v>
      </c>
      <c r="J241" s="19">
        <f t="shared" si="22"/>
        <v>228.73274780426601</v>
      </c>
      <c r="K241" s="20">
        <f t="shared" si="25"/>
        <v>19.732747804266012</v>
      </c>
      <c r="L241" s="17">
        <v>267</v>
      </c>
      <c r="M241" s="21">
        <f t="shared" si="23"/>
        <v>16.750313676286073</v>
      </c>
      <c r="N241" s="20">
        <f t="shared" si="26"/>
        <v>14.750313676286073</v>
      </c>
      <c r="O241" s="17">
        <v>737</v>
      </c>
      <c r="P241" s="21">
        <f t="shared" si="24"/>
        <v>46.235884567126725</v>
      </c>
      <c r="Q241" s="20">
        <f t="shared" si="27"/>
        <v>16.235884567126725</v>
      </c>
      <c r="R241" s="16"/>
    </row>
    <row r="242" spans="1:18" x14ac:dyDescent="0.3">
      <c r="A242" s="16" t="s">
        <v>644</v>
      </c>
      <c r="B242" s="16" t="s">
        <v>839</v>
      </c>
      <c r="C242" s="16" t="s">
        <v>840</v>
      </c>
      <c r="D242" s="16" t="s">
        <v>87</v>
      </c>
      <c r="E242" s="16" t="s">
        <v>841</v>
      </c>
      <c r="F242" s="17">
        <v>1306</v>
      </c>
      <c r="G242" s="17">
        <v>20</v>
      </c>
      <c r="H242" s="18">
        <f t="shared" si="21"/>
        <v>1286</v>
      </c>
      <c r="I242" s="17">
        <v>579</v>
      </c>
      <c r="J242" s="19">
        <f t="shared" si="22"/>
        <v>44.333843797856048</v>
      </c>
      <c r="K242" s="20">
        <f t="shared" si="25"/>
        <v>-164.66615620214395</v>
      </c>
      <c r="L242" s="17">
        <v>20</v>
      </c>
      <c r="M242" s="21">
        <f t="shared" si="23"/>
        <v>1.5313935681470139</v>
      </c>
      <c r="N242" s="20">
        <f t="shared" si="26"/>
        <v>-0.46860643185298612</v>
      </c>
      <c r="O242" s="17">
        <v>102</v>
      </c>
      <c r="P242" s="21">
        <f t="shared" si="24"/>
        <v>7.8101071975497707</v>
      </c>
      <c r="Q242" s="20">
        <f t="shared" si="27"/>
        <v>-22.189892802450231</v>
      </c>
      <c r="R242" s="16" t="s">
        <v>348</v>
      </c>
    </row>
    <row r="243" spans="1:18" x14ac:dyDescent="0.3">
      <c r="A243" s="16" t="s">
        <v>644</v>
      </c>
      <c r="B243" s="16" t="s">
        <v>842</v>
      </c>
      <c r="C243" s="16" t="s">
        <v>843</v>
      </c>
      <c r="D243" s="16" t="s">
        <v>844</v>
      </c>
      <c r="E243" s="16" t="s">
        <v>845</v>
      </c>
      <c r="F243" s="17">
        <v>339</v>
      </c>
      <c r="G243" s="17">
        <v>4</v>
      </c>
      <c r="H243" s="18">
        <f t="shared" si="21"/>
        <v>335</v>
      </c>
      <c r="I243" s="17">
        <v>941</v>
      </c>
      <c r="J243" s="19">
        <f t="shared" si="22"/>
        <v>277.58112094395278</v>
      </c>
      <c r="K243" s="20">
        <f t="shared" si="25"/>
        <v>68.581120943952783</v>
      </c>
      <c r="L243" s="17">
        <v>0</v>
      </c>
      <c r="M243" s="21">
        <f t="shared" si="23"/>
        <v>0</v>
      </c>
      <c r="N243" s="20">
        <f t="shared" si="26"/>
        <v>-2</v>
      </c>
      <c r="O243" s="17">
        <v>0</v>
      </c>
      <c r="P243" s="21">
        <f t="shared" si="24"/>
        <v>0</v>
      </c>
      <c r="Q243" s="20">
        <f t="shared" si="27"/>
        <v>-30</v>
      </c>
      <c r="R243" s="16"/>
    </row>
    <row r="244" spans="1:18" x14ac:dyDescent="0.3">
      <c r="A244" s="16" t="s">
        <v>644</v>
      </c>
      <c r="B244" s="16" t="s">
        <v>846</v>
      </c>
      <c r="C244" s="16" t="s">
        <v>847</v>
      </c>
      <c r="D244" s="16" t="s">
        <v>647</v>
      </c>
      <c r="E244" s="16" t="s">
        <v>848</v>
      </c>
      <c r="F244" s="17">
        <v>1153</v>
      </c>
      <c r="G244" s="17">
        <v>3</v>
      </c>
      <c r="H244" s="18">
        <f t="shared" si="21"/>
        <v>1150</v>
      </c>
      <c r="I244" s="17">
        <v>840</v>
      </c>
      <c r="J244" s="19">
        <f t="shared" si="22"/>
        <v>72.853425845620123</v>
      </c>
      <c r="K244" s="20">
        <f t="shared" si="25"/>
        <v>-136.14657415437989</v>
      </c>
      <c r="L244" s="17">
        <v>2</v>
      </c>
      <c r="M244" s="21">
        <f t="shared" si="23"/>
        <v>0.17346053772766695</v>
      </c>
      <c r="N244" s="20">
        <f t="shared" si="26"/>
        <v>-1.826539462272333</v>
      </c>
      <c r="O244" s="17">
        <v>160</v>
      </c>
      <c r="P244" s="21">
        <f t="shared" si="24"/>
        <v>13.876843018213355</v>
      </c>
      <c r="Q244" s="20">
        <f t="shared" si="27"/>
        <v>-16.123156981786643</v>
      </c>
      <c r="R244" s="16"/>
    </row>
    <row r="245" spans="1:18" x14ac:dyDescent="0.3">
      <c r="A245" s="16" t="s">
        <v>644</v>
      </c>
      <c r="B245" s="16" t="s">
        <v>849</v>
      </c>
      <c r="C245" s="16" t="s">
        <v>850</v>
      </c>
      <c r="D245" s="16" t="s">
        <v>130</v>
      </c>
      <c r="E245" s="16" t="s">
        <v>851</v>
      </c>
      <c r="F245" s="17">
        <v>1132</v>
      </c>
      <c r="G245" s="17">
        <v>2</v>
      </c>
      <c r="H245" s="18">
        <f t="shared" si="21"/>
        <v>1130</v>
      </c>
      <c r="I245" s="17">
        <v>958</v>
      </c>
      <c r="J245" s="19">
        <f t="shared" si="22"/>
        <v>84.628975265017672</v>
      </c>
      <c r="K245" s="20">
        <f t="shared" si="25"/>
        <v>-124.37102473498233</v>
      </c>
      <c r="L245" s="17">
        <v>12</v>
      </c>
      <c r="M245" s="21">
        <f t="shared" si="23"/>
        <v>1.0600706713780919</v>
      </c>
      <c r="N245" s="20">
        <f t="shared" si="26"/>
        <v>-0.93992932862190814</v>
      </c>
      <c r="O245" s="17">
        <v>601</v>
      </c>
      <c r="P245" s="21">
        <f t="shared" si="24"/>
        <v>53.091872791519435</v>
      </c>
      <c r="Q245" s="20">
        <f t="shared" si="27"/>
        <v>23.091872791519435</v>
      </c>
      <c r="R245" s="16"/>
    </row>
    <row r="246" spans="1:18" x14ac:dyDescent="0.3">
      <c r="A246" s="16" t="s">
        <v>644</v>
      </c>
      <c r="B246" s="16" t="s">
        <v>852</v>
      </c>
      <c r="C246" s="16" t="s">
        <v>853</v>
      </c>
      <c r="D246" s="16" t="s">
        <v>854</v>
      </c>
      <c r="E246" s="16" t="s">
        <v>855</v>
      </c>
      <c r="F246" s="17">
        <v>2627</v>
      </c>
      <c r="G246" s="17">
        <v>11</v>
      </c>
      <c r="H246" s="18">
        <f t="shared" si="21"/>
        <v>2616</v>
      </c>
      <c r="I246" s="17">
        <v>872</v>
      </c>
      <c r="J246" s="19">
        <f t="shared" si="22"/>
        <v>33.193757137419112</v>
      </c>
      <c r="K246" s="20">
        <f t="shared" si="25"/>
        <v>-175.80624286258089</v>
      </c>
      <c r="L246" s="17">
        <v>34</v>
      </c>
      <c r="M246" s="21">
        <f t="shared" si="23"/>
        <v>1.2942519984773506</v>
      </c>
      <c r="N246" s="20">
        <f t="shared" si="26"/>
        <v>-0.70574800152264938</v>
      </c>
      <c r="O246" s="17">
        <v>0</v>
      </c>
      <c r="P246" s="21">
        <f t="shared" si="24"/>
        <v>0</v>
      </c>
      <c r="Q246" s="20">
        <f t="shared" si="27"/>
        <v>-30</v>
      </c>
      <c r="R246" s="16"/>
    </row>
    <row r="247" spans="1:18" x14ac:dyDescent="0.3">
      <c r="A247" s="16" t="s">
        <v>644</v>
      </c>
      <c r="B247" s="16" t="s">
        <v>856</v>
      </c>
      <c r="C247" s="16" t="s">
        <v>857</v>
      </c>
      <c r="D247" s="16" t="s">
        <v>180</v>
      </c>
      <c r="E247" s="16" t="s">
        <v>495</v>
      </c>
      <c r="F247" s="17">
        <v>3652</v>
      </c>
      <c r="G247" s="17">
        <v>393</v>
      </c>
      <c r="H247" s="18">
        <f t="shared" si="21"/>
        <v>3259</v>
      </c>
      <c r="I247" s="17">
        <v>2836</v>
      </c>
      <c r="J247" s="19">
        <f t="shared" si="22"/>
        <v>77.656078860898134</v>
      </c>
      <c r="K247" s="20">
        <f t="shared" si="25"/>
        <v>-131.34392113910187</v>
      </c>
      <c r="L247" s="17">
        <v>101</v>
      </c>
      <c r="M247" s="21">
        <f t="shared" si="23"/>
        <v>2.7656078860898137</v>
      </c>
      <c r="N247" s="20">
        <f t="shared" si="26"/>
        <v>0.76560788608981367</v>
      </c>
      <c r="O247" s="17">
        <v>2826</v>
      </c>
      <c r="P247" s="21">
        <f t="shared" si="24"/>
        <v>77.382256297918957</v>
      </c>
      <c r="Q247" s="20">
        <f t="shared" si="27"/>
        <v>47.382256297918957</v>
      </c>
      <c r="R247" s="16"/>
    </row>
    <row r="248" spans="1:18" x14ac:dyDescent="0.3">
      <c r="A248" s="16" t="s">
        <v>644</v>
      </c>
      <c r="B248" s="16" t="s">
        <v>858</v>
      </c>
      <c r="C248" s="16" t="s">
        <v>859</v>
      </c>
      <c r="D248" s="16" t="s">
        <v>588</v>
      </c>
      <c r="E248" s="16" t="s">
        <v>860</v>
      </c>
      <c r="F248" s="17">
        <v>519</v>
      </c>
      <c r="G248" s="17">
        <v>3</v>
      </c>
      <c r="H248" s="18">
        <f t="shared" si="21"/>
        <v>516</v>
      </c>
      <c r="I248" s="17">
        <v>417</v>
      </c>
      <c r="J248" s="19">
        <f t="shared" si="22"/>
        <v>80.346820809248555</v>
      </c>
      <c r="K248" s="20">
        <f t="shared" si="25"/>
        <v>-128.65317919075144</v>
      </c>
      <c r="L248" s="17">
        <v>0</v>
      </c>
      <c r="M248" s="21">
        <f t="shared" si="23"/>
        <v>0</v>
      </c>
      <c r="N248" s="20">
        <f t="shared" si="26"/>
        <v>-2</v>
      </c>
      <c r="O248" s="17">
        <v>451</v>
      </c>
      <c r="P248" s="21">
        <f t="shared" si="24"/>
        <v>86.897880539499042</v>
      </c>
      <c r="Q248" s="20">
        <f t="shared" si="27"/>
        <v>56.897880539499042</v>
      </c>
      <c r="R248" s="16"/>
    </row>
    <row r="249" spans="1:18" x14ac:dyDescent="0.3">
      <c r="A249" s="16" t="s">
        <v>644</v>
      </c>
      <c r="B249" s="16" t="s">
        <v>861</v>
      </c>
      <c r="C249" s="16" t="s">
        <v>862</v>
      </c>
      <c r="D249" s="16" t="s">
        <v>863</v>
      </c>
      <c r="E249" s="16" t="s">
        <v>864</v>
      </c>
      <c r="F249" s="17">
        <v>1668</v>
      </c>
      <c r="G249" s="17">
        <v>31</v>
      </c>
      <c r="H249" s="18">
        <f t="shared" si="21"/>
        <v>1637</v>
      </c>
      <c r="I249" s="17">
        <v>3018</v>
      </c>
      <c r="J249" s="19">
        <f t="shared" si="22"/>
        <v>180.93525179856115</v>
      </c>
      <c r="K249" s="20">
        <f t="shared" si="25"/>
        <v>-28.064748201438846</v>
      </c>
      <c r="L249" s="17">
        <v>78</v>
      </c>
      <c r="M249" s="21">
        <f t="shared" si="23"/>
        <v>4.6762589928057556</v>
      </c>
      <c r="N249" s="20">
        <f t="shared" si="26"/>
        <v>2.6762589928057556</v>
      </c>
      <c r="O249" s="17">
        <v>428</v>
      </c>
      <c r="P249" s="21">
        <f t="shared" si="24"/>
        <v>25.65947242206235</v>
      </c>
      <c r="Q249" s="20">
        <f t="shared" si="27"/>
        <v>-4.3405275779376495</v>
      </c>
      <c r="R249" s="16"/>
    </row>
    <row r="250" spans="1:18" x14ac:dyDescent="0.3">
      <c r="A250" s="38" t="s">
        <v>644</v>
      </c>
      <c r="B250" s="38" t="s">
        <v>865</v>
      </c>
      <c r="C250" s="38" t="s">
        <v>866</v>
      </c>
      <c r="D250" s="38" t="s">
        <v>385</v>
      </c>
      <c r="E250" s="38" t="s">
        <v>867</v>
      </c>
      <c r="F250" s="39">
        <v>1132</v>
      </c>
      <c r="G250" s="39">
        <v>614</v>
      </c>
      <c r="H250" s="40">
        <f t="shared" si="21"/>
        <v>518</v>
      </c>
      <c r="I250" s="39">
        <v>1601</v>
      </c>
      <c r="J250" s="41">
        <f t="shared" si="22"/>
        <v>141.43109540636044</v>
      </c>
      <c r="K250" s="42">
        <f t="shared" si="25"/>
        <v>-67.568904593639559</v>
      </c>
      <c r="L250" s="39">
        <v>41</v>
      </c>
      <c r="M250" s="43">
        <f t="shared" si="23"/>
        <v>3.6219081272084805</v>
      </c>
      <c r="N250" s="42">
        <f t="shared" si="26"/>
        <v>1.6219081272084805</v>
      </c>
      <c r="O250" s="39">
        <v>11</v>
      </c>
      <c r="P250" s="43">
        <f t="shared" si="24"/>
        <v>0.9717314487632509</v>
      </c>
      <c r="Q250" s="42">
        <f t="shared" si="27"/>
        <v>-29.028268551236749</v>
      </c>
      <c r="R250" s="38"/>
    </row>
    <row r="251" spans="1:18" x14ac:dyDescent="0.3">
      <c r="A251" s="16" t="s">
        <v>644</v>
      </c>
      <c r="B251" s="16" t="s">
        <v>868</v>
      </c>
      <c r="C251" s="16" t="s">
        <v>869</v>
      </c>
      <c r="D251" s="16" t="s">
        <v>870</v>
      </c>
      <c r="E251" s="16" t="s">
        <v>871</v>
      </c>
      <c r="F251" s="17">
        <v>2641</v>
      </c>
      <c r="G251" s="17">
        <v>741</v>
      </c>
      <c r="H251" s="18">
        <f t="shared" si="21"/>
        <v>1900</v>
      </c>
      <c r="I251" s="17">
        <v>4498</v>
      </c>
      <c r="J251" s="19">
        <f t="shared" si="22"/>
        <v>170.31427489587279</v>
      </c>
      <c r="K251" s="20">
        <f t="shared" si="25"/>
        <v>-38.685725104127215</v>
      </c>
      <c r="L251" s="17">
        <v>193</v>
      </c>
      <c r="M251" s="21">
        <f t="shared" si="23"/>
        <v>7.307837940174176</v>
      </c>
      <c r="N251" s="20">
        <f t="shared" si="26"/>
        <v>5.307837940174176</v>
      </c>
      <c r="O251" s="17">
        <v>92</v>
      </c>
      <c r="P251" s="21">
        <f t="shared" si="24"/>
        <v>3.4835289663006441</v>
      </c>
      <c r="Q251" s="20">
        <f t="shared" si="27"/>
        <v>-26.516471033699357</v>
      </c>
      <c r="R251" s="16"/>
    </row>
    <row r="252" spans="1:18" x14ac:dyDescent="0.3">
      <c r="A252" s="16" t="s">
        <v>644</v>
      </c>
      <c r="B252" s="16" t="s">
        <v>872</v>
      </c>
      <c r="C252" s="16" t="s">
        <v>873</v>
      </c>
      <c r="D252" s="16" t="s">
        <v>651</v>
      </c>
      <c r="E252" s="16" t="s">
        <v>874</v>
      </c>
      <c r="F252" s="17">
        <v>1743</v>
      </c>
      <c r="G252" s="17">
        <v>70</v>
      </c>
      <c r="H252" s="18">
        <f t="shared" si="21"/>
        <v>1673</v>
      </c>
      <c r="I252" s="17">
        <v>2500</v>
      </c>
      <c r="J252" s="19">
        <f t="shared" si="22"/>
        <v>143.43086632243259</v>
      </c>
      <c r="K252" s="20">
        <f t="shared" si="25"/>
        <v>-65.569133677567407</v>
      </c>
      <c r="L252" s="17">
        <v>3</v>
      </c>
      <c r="M252" s="21">
        <f t="shared" si="23"/>
        <v>0.17211703958691912</v>
      </c>
      <c r="N252" s="20">
        <f t="shared" si="26"/>
        <v>-1.8278829604130808</v>
      </c>
      <c r="O252" s="17">
        <v>492</v>
      </c>
      <c r="P252" s="21">
        <f t="shared" si="24"/>
        <v>28.227194492254732</v>
      </c>
      <c r="Q252" s="20">
        <f t="shared" si="27"/>
        <v>-1.772805507745268</v>
      </c>
      <c r="R252" s="16"/>
    </row>
    <row r="253" spans="1:18" x14ac:dyDescent="0.3">
      <c r="A253" s="16" t="s">
        <v>644</v>
      </c>
      <c r="B253" s="16" t="s">
        <v>875</v>
      </c>
      <c r="C253" s="16" t="s">
        <v>876</v>
      </c>
      <c r="D253" s="16" t="s">
        <v>877</v>
      </c>
      <c r="E253" s="16" t="s">
        <v>878</v>
      </c>
      <c r="F253" s="17">
        <v>1492</v>
      </c>
      <c r="G253" s="17">
        <v>9</v>
      </c>
      <c r="H253" s="18">
        <f t="shared" si="21"/>
        <v>1483</v>
      </c>
      <c r="I253" s="17">
        <v>2951</v>
      </c>
      <c r="J253" s="19">
        <f t="shared" si="22"/>
        <v>197.78820375335121</v>
      </c>
      <c r="K253" s="20">
        <f t="shared" si="25"/>
        <v>-11.211796246648788</v>
      </c>
      <c r="L253" s="17">
        <v>0</v>
      </c>
      <c r="M253" s="21">
        <f t="shared" si="23"/>
        <v>0</v>
      </c>
      <c r="N253" s="20">
        <f t="shared" si="26"/>
        <v>-2</v>
      </c>
      <c r="O253" s="17">
        <v>0</v>
      </c>
      <c r="P253" s="21">
        <f t="shared" si="24"/>
        <v>0</v>
      </c>
      <c r="Q253" s="20">
        <f t="shared" si="27"/>
        <v>-30</v>
      </c>
      <c r="R253" s="16"/>
    </row>
    <row r="254" spans="1:18" x14ac:dyDescent="0.3">
      <c r="A254" s="16" t="s">
        <v>644</v>
      </c>
      <c r="B254" s="16" t="s">
        <v>879</v>
      </c>
      <c r="C254" s="16" t="s">
        <v>880</v>
      </c>
      <c r="D254" s="16" t="s">
        <v>385</v>
      </c>
      <c r="E254" s="16" t="s">
        <v>881</v>
      </c>
      <c r="F254" s="17">
        <v>953</v>
      </c>
      <c r="G254" s="17">
        <v>433</v>
      </c>
      <c r="H254" s="18">
        <f t="shared" si="21"/>
        <v>520</v>
      </c>
      <c r="I254" s="17">
        <v>2161</v>
      </c>
      <c r="J254" s="19">
        <f t="shared" si="22"/>
        <v>226.75760755508918</v>
      </c>
      <c r="K254" s="20">
        <f t="shared" si="25"/>
        <v>17.75760755508918</v>
      </c>
      <c r="L254" s="17">
        <v>7</v>
      </c>
      <c r="M254" s="21">
        <f t="shared" si="23"/>
        <v>0.73452256033578167</v>
      </c>
      <c r="N254" s="20">
        <f t="shared" si="26"/>
        <v>-1.2654774396642183</v>
      </c>
      <c r="O254" s="17">
        <v>39</v>
      </c>
      <c r="P254" s="21">
        <f t="shared" si="24"/>
        <v>4.0923399790136417</v>
      </c>
      <c r="Q254" s="20">
        <f t="shared" si="27"/>
        <v>-25.907660020986359</v>
      </c>
      <c r="R254" s="16"/>
    </row>
    <row r="255" spans="1:18" x14ac:dyDescent="0.3">
      <c r="A255" s="16" t="s">
        <v>644</v>
      </c>
      <c r="B255" s="16" t="s">
        <v>882</v>
      </c>
      <c r="C255" s="16" t="s">
        <v>883</v>
      </c>
      <c r="D255" s="16" t="s">
        <v>647</v>
      </c>
      <c r="E255" s="16" t="s">
        <v>884</v>
      </c>
      <c r="F255" s="17">
        <v>1375</v>
      </c>
      <c r="G255" s="17">
        <v>33</v>
      </c>
      <c r="H255" s="18">
        <f t="shared" si="21"/>
        <v>1342</v>
      </c>
      <c r="I255" s="17">
        <v>3809</v>
      </c>
      <c r="J255" s="19">
        <f t="shared" si="22"/>
        <v>277.0181818181818</v>
      </c>
      <c r="K255" s="20">
        <f t="shared" si="25"/>
        <v>68.018181818181802</v>
      </c>
      <c r="L255" s="17">
        <v>4</v>
      </c>
      <c r="M255" s="21">
        <f t="shared" si="23"/>
        <v>0.29090909090909089</v>
      </c>
      <c r="N255" s="20">
        <f t="shared" si="26"/>
        <v>-1.709090909090909</v>
      </c>
      <c r="O255" s="17">
        <v>343</v>
      </c>
      <c r="P255" s="21">
        <f t="shared" si="24"/>
        <v>24.945454545454545</v>
      </c>
      <c r="Q255" s="20">
        <f t="shared" si="27"/>
        <v>-5.0545454545454547</v>
      </c>
      <c r="R255" s="16"/>
    </row>
    <row r="256" spans="1:18" x14ac:dyDescent="0.3">
      <c r="A256" s="16" t="s">
        <v>644</v>
      </c>
      <c r="B256" s="16" t="s">
        <v>885</v>
      </c>
      <c r="C256" s="16" t="s">
        <v>886</v>
      </c>
      <c r="D256" s="16" t="s">
        <v>887</v>
      </c>
      <c r="E256" s="16" t="s">
        <v>888</v>
      </c>
      <c r="F256" s="17">
        <v>639</v>
      </c>
      <c r="G256" s="17">
        <v>310</v>
      </c>
      <c r="H256" s="18">
        <f t="shared" si="21"/>
        <v>329</v>
      </c>
      <c r="I256" s="17">
        <v>1057</v>
      </c>
      <c r="J256" s="19">
        <f t="shared" si="22"/>
        <v>165.41471048513301</v>
      </c>
      <c r="K256" s="20">
        <f t="shared" si="25"/>
        <v>-43.585289514866986</v>
      </c>
      <c r="L256" s="17">
        <v>1</v>
      </c>
      <c r="M256" s="21">
        <f t="shared" si="23"/>
        <v>0.1564945226917058</v>
      </c>
      <c r="N256" s="20">
        <f t="shared" si="26"/>
        <v>-1.8435054773082942</v>
      </c>
      <c r="O256" s="17">
        <v>3</v>
      </c>
      <c r="P256" s="21">
        <f t="shared" si="24"/>
        <v>0.46948356807511737</v>
      </c>
      <c r="Q256" s="20">
        <f t="shared" si="27"/>
        <v>-29.530516431924884</v>
      </c>
      <c r="R256" s="16"/>
    </row>
    <row r="257" spans="1:18" x14ac:dyDescent="0.3">
      <c r="A257" s="16" t="s">
        <v>644</v>
      </c>
      <c r="B257" s="16" t="s">
        <v>889</v>
      </c>
      <c r="C257" s="16" t="s">
        <v>890</v>
      </c>
      <c r="D257" s="16" t="s">
        <v>228</v>
      </c>
      <c r="E257" s="16" t="s">
        <v>891</v>
      </c>
      <c r="F257" s="17">
        <v>1676</v>
      </c>
      <c r="G257" s="17">
        <v>24</v>
      </c>
      <c r="H257" s="18">
        <f t="shared" si="21"/>
        <v>1652</v>
      </c>
      <c r="I257" s="17">
        <v>1635</v>
      </c>
      <c r="J257" s="19">
        <f t="shared" si="22"/>
        <v>97.553699284009539</v>
      </c>
      <c r="K257" s="20">
        <f t="shared" si="25"/>
        <v>-111.44630071599046</v>
      </c>
      <c r="L257" s="17">
        <v>15</v>
      </c>
      <c r="M257" s="21">
        <f t="shared" si="23"/>
        <v>0.8949880668257757</v>
      </c>
      <c r="N257" s="20">
        <f t="shared" si="26"/>
        <v>-1.1050119331742243</v>
      </c>
      <c r="O257" s="17">
        <v>258</v>
      </c>
      <c r="P257" s="21">
        <f t="shared" si="24"/>
        <v>15.393794749403341</v>
      </c>
      <c r="Q257" s="20">
        <f t="shared" si="27"/>
        <v>-14.606205250596659</v>
      </c>
      <c r="R257" s="16"/>
    </row>
    <row r="258" spans="1:18" x14ac:dyDescent="0.3">
      <c r="A258" s="16" t="s">
        <v>644</v>
      </c>
      <c r="B258" s="16" t="s">
        <v>892</v>
      </c>
      <c r="C258" s="16" t="s">
        <v>893</v>
      </c>
      <c r="D258" s="16" t="s">
        <v>894</v>
      </c>
      <c r="E258" s="16" t="s">
        <v>895</v>
      </c>
      <c r="F258" s="17">
        <v>1280</v>
      </c>
      <c r="G258" s="17">
        <v>14</v>
      </c>
      <c r="H258" s="18">
        <f t="shared" si="21"/>
        <v>1266</v>
      </c>
      <c r="I258" s="17">
        <v>997</v>
      </c>
      <c r="J258" s="19">
        <f t="shared" si="22"/>
        <v>77.890625</v>
      </c>
      <c r="K258" s="20">
        <f t="shared" si="25"/>
        <v>-131.109375</v>
      </c>
      <c r="L258" s="17">
        <v>7</v>
      </c>
      <c r="M258" s="21">
        <f t="shared" si="23"/>
        <v>0.546875</v>
      </c>
      <c r="N258" s="20">
        <f t="shared" si="26"/>
        <v>-1.453125</v>
      </c>
      <c r="O258" s="17">
        <v>11</v>
      </c>
      <c r="P258" s="21">
        <f t="shared" si="24"/>
        <v>0.85937500000000011</v>
      </c>
      <c r="Q258" s="20">
        <f t="shared" si="27"/>
        <v>-29.140625</v>
      </c>
      <c r="R258" s="16"/>
    </row>
    <row r="259" spans="1:18" x14ac:dyDescent="0.3">
      <c r="A259" s="16" t="s">
        <v>644</v>
      </c>
      <c r="B259" s="16" t="s">
        <v>896</v>
      </c>
      <c r="C259" s="16" t="s">
        <v>897</v>
      </c>
      <c r="D259" s="16" t="s">
        <v>898</v>
      </c>
      <c r="E259" s="16" t="s">
        <v>899</v>
      </c>
      <c r="F259" s="17">
        <v>2026</v>
      </c>
      <c r="G259" s="17">
        <v>454</v>
      </c>
      <c r="H259" s="18">
        <f t="shared" si="21"/>
        <v>1572</v>
      </c>
      <c r="I259" s="17">
        <v>2530</v>
      </c>
      <c r="J259" s="19">
        <f t="shared" si="22"/>
        <v>124.87660414610069</v>
      </c>
      <c r="K259" s="20">
        <f t="shared" si="25"/>
        <v>-84.123395853899311</v>
      </c>
      <c r="L259" s="17">
        <v>15</v>
      </c>
      <c r="M259" s="21">
        <f t="shared" si="23"/>
        <v>0.74037512339585387</v>
      </c>
      <c r="N259" s="20">
        <f t="shared" si="26"/>
        <v>-1.2596248766041462</v>
      </c>
      <c r="O259" s="17">
        <v>1099</v>
      </c>
      <c r="P259" s="21">
        <f t="shared" si="24"/>
        <v>54.244817374136233</v>
      </c>
      <c r="Q259" s="20">
        <f t="shared" si="27"/>
        <v>24.244817374136233</v>
      </c>
      <c r="R259" s="16"/>
    </row>
    <row r="260" spans="1:18" x14ac:dyDescent="0.3">
      <c r="A260" s="16" t="s">
        <v>644</v>
      </c>
      <c r="B260" s="16" t="s">
        <v>900</v>
      </c>
      <c r="C260" s="16" t="s">
        <v>901</v>
      </c>
      <c r="D260" s="16" t="s">
        <v>902</v>
      </c>
      <c r="E260" s="16" t="s">
        <v>888</v>
      </c>
      <c r="F260" s="17">
        <v>1522</v>
      </c>
      <c r="G260" s="17">
        <v>1</v>
      </c>
      <c r="H260" s="18">
        <f t="shared" si="21"/>
        <v>1521</v>
      </c>
      <c r="I260" s="17">
        <v>3291</v>
      </c>
      <c r="J260" s="19">
        <f t="shared" si="22"/>
        <v>216.22864651773983</v>
      </c>
      <c r="K260" s="20">
        <f t="shared" si="25"/>
        <v>7.2286465177398327</v>
      </c>
      <c r="L260" s="17">
        <v>64</v>
      </c>
      <c r="M260" s="21">
        <f t="shared" si="23"/>
        <v>4.2049934296977662</v>
      </c>
      <c r="N260" s="20">
        <f t="shared" si="26"/>
        <v>2.2049934296977662</v>
      </c>
      <c r="O260" s="17">
        <v>84</v>
      </c>
      <c r="P260" s="21">
        <f t="shared" si="24"/>
        <v>5.5190538764783179</v>
      </c>
      <c r="Q260" s="20">
        <f t="shared" si="27"/>
        <v>-24.480946123521683</v>
      </c>
      <c r="R260" s="16"/>
    </row>
    <row r="261" spans="1:18" x14ac:dyDescent="0.3">
      <c r="A261" s="16" t="s">
        <v>644</v>
      </c>
      <c r="B261" s="16" t="s">
        <v>903</v>
      </c>
      <c r="C261" s="16" t="s">
        <v>904</v>
      </c>
      <c r="D261" s="16" t="s">
        <v>180</v>
      </c>
      <c r="E261" s="16" t="s">
        <v>720</v>
      </c>
      <c r="F261" s="17">
        <v>1360</v>
      </c>
      <c r="G261" s="17">
        <v>668</v>
      </c>
      <c r="H261" s="18">
        <f t="shared" si="21"/>
        <v>692</v>
      </c>
      <c r="I261" s="17">
        <v>2586</v>
      </c>
      <c r="J261" s="19">
        <f t="shared" si="22"/>
        <v>190.14705882352939</v>
      </c>
      <c r="K261" s="20">
        <f t="shared" si="25"/>
        <v>-18.852941176470608</v>
      </c>
      <c r="L261" s="17">
        <v>15</v>
      </c>
      <c r="M261" s="21">
        <f t="shared" si="23"/>
        <v>1.1029411764705883</v>
      </c>
      <c r="N261" s="20">
        <f t="shared" si="26"/>
        <v>-0.89705882352941169</v>
      </c>
      <c r="O261" s="17">
        <v>226</v>
      </c>
      <c r="P261" s="21">
        <f t="shared" si="24"/>
        <v>16.617647058823529</v>
      </c>
      <c r="Q261" s="20">
        <f t="shared" si="27"/>
        <v>-13.382352941176471</v>
      </c>
      <c r="R261" s="16"/>
    </row>
    <row r="262" spans="1:18" x14ac:dyDescent="0.3">
      <c r="A262" s="16" t="s">
        <v>644</v>
      </c>
      <c r="B262" s="16" t="s">
        <v>905</v>
      </c>
      <c r="C262" s="16" t="s">
        <v>906</v>
      </c>
      <c r="D262" s="16" t="s">
        <v>898</v>
      </c>
      <c r="E262" s="16" t="s">
        <v>907</v>
      </c>
      <c r="F262" s="17">
        <v>1010</v>
      </c>
      <c r="G262" s="17">
        <v>6</v>
      </c>
      <c r="H262" s="18">
        <f t="shared" si="21"/>
        <v>1004</v>
      </c>
      <c r="I262" s="17">
        <v>2838</v>
      </c>
      <c r="J262" s="19">
        <f t="shared" si="22"/>
        <v>280.99009900990097</v>
      </c>
      <c r="K262" s="20">
        <f t="shared" si="25"/>
        <v>71.990099009900973</v>
      </c>
      <c r="L262" s="17">
        <v>0</v>
      </c>
      <c r="M262" s="21">
        <f t="shared" si="23"/>
        <v>0</v>
      </c>
      <c r="N262" s="20">
        <f t="shared" si="26"/>
        <v>-2</v>
      </c>
      <c r="O262" s="17">
        <v>54</v>
      </c>
      <c r="P262" s="21">
        <f t="shared" si="24"/>
        <v>5.3465346534653468</v>
      </c>
      <c r="Q262" s="20">
        <f t="shared" si="27"/>
        <v>-24.653465346534652</v>
      </c>
      <c r="R262" s="16"/>
    </row>
    <row r="263" spans="1:18" x14ac:dyDescent="0.3">
      <c r="A263" s="16" t="s">
        <v>644</v>
      </c>
      <c r="B263" s="16" t="s">
        <v>908</v>
      </c>
      <c r="C263" s="16" t="s">
        <v>909</v>
      </c>
      <c r="D263" s="16" t="s">
        <v>910</v>
      </c>
      <c r="E263" s="16" t="s">
        <v>911</v>
      </c>
      <c r="F263" s="17">
        <v>1092</v>
      </c>
      <c r="G263" s="17">
        <v>3</v>
      </c>
      <c r="H263" s="18">
        <f t="shared" si="21"/>
        <v>1089</v>
      </c>
      <c r="I263" s="17">
        <v>2133</v>
      </c>
      <c r="J263" s="19">
        <f t="shared" si="22"/>
        <v>195.32967032967034</v>
      </c>
      <c r="K263" s="20">
        <f t="shared" si="25"/>
        <v>-13.670329670329664</v>
      </c>
      <c r="L263" s="17">
        <v>1</v>
      </c>
      <c r="M263" s="21">
        <f t="shared" si="23"/>
        <v>9.1575091575091569E-2</v>
      </c>
      <c r="N263" s="20">
        <f t="shared" si="26"/>
        <v>-1.9084249084249085</v>
      </c>
      <c r="O263" s="17">
        <v>1224</v>
      </c>
      <c r="P263" s="21">
        <f t="shared" si="24"/>
        <v>112.08791208791209</v>
      </c>
      <c r="Q263" s="20">
        <f t="shared" si="27"/>
        <v>82.087912087912088</v>
      </c>
      <c r="R263" s="16"/>
    </row>
    <row r="264" spans="1:18" x14ac:dyDescent="0.3">
      <c r="A264" s="16" t="s">
        <v>644</v>
      </c>
      <c r="B264" s="16" t="s">
        <v>912</v>
      </c>
      <c r="C264" s="16" t="s">
        <v>913</v>
      </c>
      <c r="D264" s="16" t="s">
        <v>914</v>
      </c>
      <c r="E264" s="16" t="s">
        <v>915</v>
      </c>
      <c r="F264" s="17">
        <v>2244</v>
      </c>
      <c r="G264" s="17">
        <v>264</v>
      </c>
      <c r="H264" s="18">
        <f t="shared" si="21"/>
        <v>1980</v>
      </c>
      <c r="I264" s="17">
        <v>1878</v>
      </c>
      <c r="J264" s="19">
        <f t="shared" si="22"/>
        <v>83.689839572192511</v>
      </c>
      <c r="K264" s="20">
        <f t="shared" si="25"/>
        <v>-125.31016042780749</v>
      </c>
      <c r="L264" s="17">
        <v>5</v>
      </c>
      <c r="M264" s="21">
        <f t="shared" si="23"/>
        <v>0.22281639928698754</v>
      </c>
      <c r="N264" s="20">
        <f t="shared" si="26"/>
        <v>-1.7771836007130124</v>
      </c>
      <c r="O264" s="17">
        <v>44</v>
      </c>
      <c r="P264" s="21">
        <f t="shared" si="24"/>
        <v>1.9607843137254901</v>
      </c>
      <c r="Q264" s="20">
        <f t="shared" si="27"/>
        <v>-28.03921568627451</v>
      </c>
      <c r="R264" s="16"/>
    </row>
    <row r="265" spans="1:18" x14ac:dyDescent="0.3">
      <c r="A265" s="16" t="s">
        <v>644</v>
      </c>
      <c r="B265" s="16" t="s">
        <v>916</v>
      </c>
      <c r="C265" s="16" t="s">
        <v>917</v>
      </c>
      <c r="D265" s="16" t="s">
        <v>918</v>
      </c>
      <c r="E265" s="16" t="s">
        <v>919</v>
      </c>
      <c r="F265" s="17">
        <v>2667</v>
      </c>
      <c r="G265" s="17">
        <v>160</v>
      </c>
      <c r="H265" s="18">
        <f t="shared" ref="H265:H328" si="28">F265-G265</f>
        <v>2507</v>
      </c>
      <c r="I265" s="17">
        <v>3010</v>
      </c>
      <c r="J265" s="19">
        <f t="shared" ref="J265:J328" si="29">I265/F265*100</f>
        <v>112.86089238845145</v>
      </c>
      <c r="K265" s="20">
        <f t="shared" si="25"/>
        <v>-96.139107611548553</v>
      </c>
      <c r="L265" s="17">
        <v>13</v>
      </c>
      <c r="M265" s="21">
        <f t="shared" ref="M265:M328" si="30">L265/F265*100</f>
        <v>0.4874390701162355</v>
      </c>
      <c r="N265" s="20">
        <f t="shared" si="26"/>
        <v>-1.5125609298837646</v>
      </c>
      <c r="O265" s="17">
        <v>0</v>
      </c>
      <c r="P265" s="21">
        <f t="shared" ref="P265:P328" si="31">O265/F265*100</f>
        <v>0</v>
      </c>
      <c r="Q265" s="20">
        <f t="shared" si="27"/>
        <v>-30</v>
      </c>
      <c r="R265" s="16"/>
    </row>
    <row r="266" spans="1:18" x14ac:dyDescent="0.3">
      <c r="A266" s="16" t="s">
        <v>644</v>
      </c>
      <c r="B266" s="16" t="s">
        <v>920</v>
      </c>
      <c r="C266" s="16" t="s">
        <v>921</v>
      </c>
      <c r="D266" s="16" t="s">
        <v>207</v>
      </c>
      <c r="E266" s="16" t="s">
        <v>922</v>
      </c>
      <c r="F266" s="17">
        <v>1491</v>
      </c>
      <c r="G266" s="17">
        <v>167</v>
      </c>
      <c r="H266" s="18">
        <f t="shared" si="28"/>
        <v>1324</v>
      </c>
      <c r="I266" s="17">
        <v>2093</v>
      </c>
      <c r="J266" s="19">
        <f t="shared" si="29"/>
        <v>140.3755868544601</v>
      </c>
      <c r="K266" s="20">
        <f t="shared" ref="K266:K329" si="32">J266-209</f>
        <v>-68.624413145539904</v>
      </c>
      <c r="L266" s="17">
        <v>104</v>
      </c>
      <c r="M266" s="21">
        <f t="shared" si="30"/>
        <v>6.9751844399731731</v>
      </c>
      <c r="N266" s="20">
        <f t="shared" ref="N266:N329" si="33">M266-2</f>
        <v>4.9751844399731731</v>
      </c>
      <c r="O266" s="17">
        <v>39</v>
      </c>
      <c r="P266" s="21">
        <f t="shared" si="31"/>
        <v>2.6156941649899399</v>
      </c>
      <c r="Q266" s="20">
        <f t="shared" ref="Q266:Q329" si="34">P266-30</f>
        <v>-27.384305835010061</v>
      </c>
      <c r="R266" s="16"/>
    </row>
    <row r="267" spans="1:18" x14ac:dyDescent="0.3">
      <c r="A267" s="16" t="s">
        <v>644</v>
      </c>
      <c r="B267" s="16" t="s">
        <v>923</v>
      </c>
      <c r="C267" s="16" t="s">
        <v>924</v>
      </c>
      <c r="D267" s="16" t="s">
        <v>465</v>
      </c>
      <c r="E267" s="16" t="s">
        <v>925</v>
      </c>
      <c r="F267" s="17">
        <v>635</v>
      </c>
      <c r="G267" s="17">
        <v>283</v>
      </c>
      <c r="H267" s="18">
        <f t="shared" si="28"/>
        <v>352</v>
      </c>
      <c r="I267" s="17">
        <v>1069</v>
      </c>
      <c r="J267" s="19">
        <f t="shared" si="29"/>
        <v>168.34645669291339</v>
      </c>
      <c r="K267" s="20">
        <f t="shared" si="32"/>
        <v>-40.653543307086608</v>
      </c>
      <c r="L267" s="17">
        <v>24</v>
      </c>
      <c r="M267" s="21">
        <f t="shared" si="30"/>
        <v>3.7795275590551181</v>
      </c>
      <c r="N267" s="20">
        <f t="shared" si="33"/>
        <v>1.7795275590551181</v>
      </c>
      <c r="O267" s="17">
        <v>0</v>
      </c>
      <c r="P267" s="21">
        <f t="shared" si="31"/>
        <v>0</v>
      </c>
      <c r="Q267" s="20">
        <f t="shared" si="34"/>
        <v>-30</v>
      </c>
      <c r="R267" s="16"/>
    </row>
    <row r="268" spans="1:18" x14ac:dyDescent="0.3">
      <c r="A268" s="16" t="s">
        <v>644</v>
      </c>
      <c r="B268" s="16" t="s">
        <v>926</v>
      </c>
      <c r="C268" s="16" t="s">
        <v>927</v>
      </c>
      <c r="D268" s="16" t="s">
        <v>433</v>
      </c>
      <c r="E268" s="16" t="s">
        <v>928</v>
      </c>
      <c r="F268" s="17">
        <v>1739</v>
      </c>
      <c r="G268" s="17">
        <v>336</v>
      </c>
      <c r="H268" s="18">
        <f t="shared" si="28"/>
        <v>1403</v>
      </c>
      <c r="I268" s="17">
        <v>1878</v>
      </c>
      <c r="J268" s="19">
        <f t="shared" si="29"/>
        <v>107.99309948246119</v>
      </c>
      <c r="K268" s="20">
        <f t="shared" si="32"/>
        <v>-101.00690051753881</v>
      </c>
      <c r="L268" s="17">
        <v>11</v>
      </c>
      <c r="M268" s="21">
        <f t="shared" si="30"/>
        <v>0.63254744105807936</v>
      </c>
      <c r="N268" s="20">
        <f t="shared" si="33"/>
        <v>-1.3674525589419206</v>
      </c>
      <c r="O268" s="17">
        <v>0</v>
      </c>
      <c r="P268" s="21">
        <f t="shared" si="31"/>
        <v>0</v>
      </c>
      <c r="Q268" s="20">
        <f t="shared" si="34"/>
        <v>-30</v>
      </c>
      <c r="R268" s="16"/>
    </row>
    <row r="269" spans="1:18" x14ac:dyDescent="0.3">
      <c r="A269" s="16" t="s">
        <v>644</v>
      </c>
      <c r="B269" s="16" t="s">
        <v>929</v>
      </c>
      <c r="C269" s="16" t="s">
        <v>930</v>
      </c>
      <c r="D269" s="16" t="s">
        <v>164</v>
      </c>
      <c r="E269" s="16" t="s">
        <v>931</v>
      </c>
      <c r="F269" s="17">
        <v>5522</v>
      </c>
      <c r="G269" s="17">
        <v>1604</v>
      </c>
      <c r="H269" s="18">
        <f t="shared" si="28"/>
        <v>3918</v>
      </c>
      <c r="I269" s="17">
        <v>5395</v>
      </c>
      <c r="J269" s="19">
        <f t="shared" si="29"/>
        <v>97.700108656283959</v>
      </c>
      <c r="K269" s="20">
        <f t="shared" si="32"/>
        <v>-111.29989134371604</v>
      </c>
      <c r="L269" s="17">
        <v>35</v>
      </c>
      <c r="M269" s="21">
        <f t="shared" si="30"/>
        <v>0.63382832307135095</v>
      </c>
      <c r="N269" s="20">
        <f t="shared" si="33"/>
        <v>-1.3661716769286492</v>
      </c>
      <c r="O269" s="17">
        <v>23</v>
      </c>
      <c r="P269" s="21">
        <f t="shared" si="31"/>
        <v>0.41651575516117345</v>
      </c>
      <c r="Q269" s="20">
        <f t="shared" si="34"/>
        <v>-29.583484244838825</v>
      </c>
      <c r="R269" s="16"/>
    </row>
    <row r="270" spans="1:18" x14ac:dyDescent="0.3">
      <c r="A270" s="16" t="s">
        <v>644</v>
      </c>
      <c r="B270" s="16" t="s">
        <v>932</v>
      </c>
      <c r="C270" s="16" t="s">
        <v>933</v>
      </c>
      <c r="D270" s="16" t="s">
        <v>934</v>
      </c>
      <c r="E270" s="16" t="s">
        <v>935</v>
      </c>
      <c r="F270" s="17">
        <v>982</v>
      </c>
      <c r="G270" s="17">
        <v>56</v>
      </c>
      <c r="H270" s="18">
        <f t="shared" si="28"/>
        <v>926</v>
      </c>
      <c r="I270" s="17">
        <v>785</v>
      </c>
      <c r="J270" s="19">
        <f t="shared" si="29"/>
        <v>79.93890020366598</v>
      </c>
      <c r="K270" s="20">
        <f t="shared" si="32"/>
        <v>-129.06109979633402</v>
      </c>
      <c r="L270" s="17">
        <v>288</v>
      </c>
      <c r="M270" s="21">
        <f t="shared" si="30"/>
        <v>29.327902240325866</v>
      </c>
      <c r="N270" s="20">
        <f t="shared" si="33"/>
        <v>27.327902240325866</v>
      </c>
      <c r="O270" s="17">
        <v>347</v>
      </c>
      <c r="P270" s="21">
        <f t="shared" si="31"/>
        <v>35.336048879837065</v>
      </c>
      <c r="Q270" s="20">
        <f t="shared" si="34"/>
        <v>5.3360488798370653</v>
      </c>
      <c r="R270" s="16"/>
    </row>
    <row r="271" spans="1:18" x14ac:dyDescent="0.3">
      <c r="A271" s="16" t="s">
        <v>644</v>
      </c>
      <c r="B271" s="16" t="s">
        <v>936</v>
      </c>
      <c r="C271" s="16" t="s">
        <v>937</v>
      </c>
      <c r="D271" s="16" t="s">
        <v>146</v>
      </c>
      <c r="E271" s="16" t="s">
        <v>938</v>
      </c>
      <c r="F271" s="17">
        <v>3034</v>
      </c>
      <c r="G271" s="17">
        <v>659</v>
      </c>
      <c r="H271" s="18">
        <f t="shared" si="28"/>
        <v>2375</v>
      </c>
      <c r="I271" s="17">
        <v>5717</v>
      </c>
      <c r="J271" s="19">
        <f t="shared" si="29"/>
        <v>188.43111404087014</v>
      </c>
      <c r="K271" s="20">
        <f t="shared" si="32"/>
        <v>-20.568885959129858</v>
      </c>
      <c r="L271" s="17">
        <v>91</v>
      </c>
      <c r="M271" s="21">
        <f t="shared" si="30"/>
        <v>2.999340804218853</v>
      </c>
      <c r="N271" s="20">
        <f t="shared" si="33"/>
        <v>0.99934080421885296</v>
      </c>
      <c r="O271" s="17">
        <v>111</v>
      </c>
      <c r="P271" s="21">
        <f t="shared" si="31"/>
        <v>3.6585365853658534</v>
      </c>
      <c r="Q271" s="20">
        <f t="shared" si="34"/>
        <v>-26.341463414634148</v>
      </c>
      <c r="R271" s="16"/>
    </row>
    <row r="272" spans="1:18" x14ac:dyDescent="0.3">
      <c r="A272" s="16" t="s">
        <v>644</v>
      </c>
      <c r="B272" s="16" t="s">
        <v>939</v>
      </c>
      <c r="C272" s="16" t="s">
        <v>940</v>
      </c>
      <c r="D272" s="16" t="s">
        <v>941</v>
      </c>
      <c r="E272" s="16" t="s">
        <v>942</v>
      </c>
      <c r="F272" s="17">
        <v>3625</v>
      </c>
      <c r="G272" s="17">
        <v>992</v>
      </c>
      <c r="H272" s="18">
        <f t="shared" si="28"/>
        <v>2633</v>
      </c>
      <c r="I272" s="17">
        <v>3790</v>
      </c>
      <c r="J272" s="19">
        <f t="shared" si="29"/>
        <v>104.55172413793103</v>
      </c>
      <c r="K272" s="20">
        <f t="shared" si="32"/>
        <v>-104.44827586206897</v>
      </c>
      <c r="L272" s="17">
        <v>5</v>
      </c>
      <c r="M272" s="21">
        <f t="shared" si="30"/>
        <v>0.13793103448275862</v>
      </c>
      <c r="N272" s="20">
        <f t="shared" si="33"/>
        <v>-1.8620689655172413</v>
      </c>
      <c r="O272" s="17">
        <v>4856</v>
      </c>
      <c r="P272" s="21">
        <f t="shared" si="31"/>
        <v>133.95862068965519</v>
      </c>
      <c r="Q272" s="20">
        <f t="shared" si="34"/>
        <v>103.95862068965519</v>
      </c>
      <c r="R272" s="16"/>
    </row>
    <row r="273" spans="1:18" x14ac:dyDescent="0.3">
      <c r="A273" s="16" t="s">
        <v>644</v>
      </c>
      <c r="B273" s="16" t="s">
        <v>943</v>
      </c>
      <c r="C273" s="16" t="s">
        <v>944</v>
      </c>
      <c r="D273" s="16" t="s">
        <v>945</v>
      </c>
      <c r="E273" s="16" t="s">
        <v>946</v>
      </c>
      <c r="F273" s="17">
        <v>2072</v>
      </c>
      <c r="G273" s="17">
        <v>747</v>
      </c>
      <c r="H273" s="18">
        <f t="shared" si="28"/>
        <v>1325</v>
      </c>
      <c r="I273" s="17">
        <v>3528</v>
      </c>
      <c r="J273" s="19">
        <f t="shared" si="29"/>
        <v>170.27027027027026</v>
      </c>
      <c r="K273" s="20">
        <f t="shared" si="32"/>
        <v>-38.72972972972974</v>
      </c>
      <c r="L273" s="17">
        <v>31</v>
      </c>
      <c r="M273" s="21">
        <f t="shared" si="30"/>
        <v>1.4961389961389961</v>
      </c>
      <c r="N273" s="20">
        <f t="shared" si="33"/>
        <v>-0.50386100386100385</v>
      </c>
      <c r="O273" s="17">
        <v>0</v>
      </c>
      <c r="P273" s="21">
        <f t="shared" si="31"/>
        <v>0</v>
      </c>
      <c r="Q273" s="20">
        <f t="shared" si="34"/>
        <v>-30</v>
      </c>
      <c r="R273" s="16"/>
    </row>
    <row r="274" spans="1:18" x14ac:dyDescent="0.3">
      <c r="A274" s="16" t="s">
        <v>644</v>
      </c>
      <c r="B274" s="16" t="s">
        <v>947</v>
      </c>
      <c r="C274" s="16" t="s">
        <v>948</v>
      </c>
      <c r="D274" s="16" t="s">
        <v>949</v>
      </c>
      <c r="E274" s="16" t="s">
        <v>950</v>
      </c>
      <c r="F274" s="17">
        <v>1824</v>
      </c>
      <c r="G274" s="17">
        <v>327</v>
      </c>
      <c r="H274" s="18">
        <f t="shared" si="28"/>
        <v>1497</v>
      </c>
      <c r="I274" s="17">
        <v>2533</v>
      </c>
      <c r="J274" s="19">
        <f t="shared" si="29"/>
        <v>138.87061403508773</v>
      </c>
      <c r="K274" s="20">
        <f t="shared" si="32"/>
        <v>-70.129385964912274</v>
      </c>
      <c r="L274" s="17">
        <v>9</v>
      </c>
      <c r="M274" s="21">
        <f t="shared" si="30"/>
        <v>0.49342105263157893</v>
      </c>
      <c r="N274" s="20">
        <f t="shared" si="33"/>
        <v>-1.506578947368421</v>
      </c>
      <c r="O274" s="17">
        <v>72</v>
      </c>
      <c r="P274" s="21">
        <f t="shared" si="31"/>
        <v>3.9473684210526314</v>
      </c>
      <c r="Q274" s="20">
        <f t="shared" si="34"/>
        <v>-26.05263157894737</v>
      </c>
      <c r="R274" s="16"/>
    </row>
    <row r="275" spans="1:18" x14ac:dyDescent="0.3">
      <c r="A275" s="16" t="s">
        <v>644</v>
      </c>
      <c r="B275" s="16" t="s">
        <v>951</v>
      </c>
      <c r="C275" s="16" t="s">
        <v>952</v>
      </c>
      <c r="D275" s="16" t="s">
        <v>953</v>
      </c>
      <c r="E275" s="16" t="s">
        <v>954</v>
      </c>
      <c r="F275" s="17">
        <v>1546</v>
      </c>
      <c r="G275" s="17">
        <v>1</v>
      </c>
      <c r="H275" s="18">
        <f t="shared" si="28"/>
        <v>1545</v>
      </c>
      <c r="I275" s="17">
        <v>1438</v>
      </c>
      <c r="J275" s="19">
        <f t="shared" si="29"/>
        <v>93.014230271668822</v>
      </c>
      <c r="K275" s="20">
        <f t="shared" si="32"/>
        <v>-115.98576972833118</v>
      </c>
      <c r="L275" s="17">
        <v>11</v>
      </c>
      <c r="M275" s="21">
        <f t="shared" si="30"/>
        <v>0.71151358344113846</v>
      </c>
      <c r="N275" s="20">
        <f t="shared" si="33"/>
        <v>-1.2884864165588614</v>
      </c>
      <c r="O275" s="17">
        <v>0</v>
      </c>
      <c r="P275" s="21">
        <f t="shared" si="31"/>
        <v>0</v>
      </c>
      <c r="Q275" s="20">
        <f t="shared" si="34"/>
        <v>-30</v>
      </c>
      <c r="R275" s="16"/>
    </row>
    <row r="276" spans="1:18" x14ac:dyDescent="0.3">
      <c r="A276" s="16" t="s">
        <v>644</v>
      </c>
      <c r="B276" s="16" t="s">
        <v>955</v>
      </c>
      <c r="C276" s="16" t="s">
        <v>956</v>
      </c>
      <c r="D276" s="16" t="s">
        <v>118</v>
      </c>
      <c r="E276" s="16" t="s">
        <v>957</v>
      </c>
      <c r="F276" s="17">
        <v>2000</v>
      </c>
      <c r="G276" s="17">
        <v>609</v>
      </c>
      <c r="H276" s="18">
        <f t="shared" si="28"/>
        <v>1391</v>
      </c>
      <c r="I276" s="17">
        <v>3084</v>
      </c>
      <c r="J276" s="19">
        <f t="shared" si="29"/>
        <v>154.20000000000002</v>
      </c>
      <c r="K276" s="20">
        <f t="shared" si="32"/>
        <v>-54.799999999999983</v>
      </c>
      <c r="L276" s="17">
        <v>124</v>
      </c>
      <c r="M276" s="21">
        <f t="shared" si="30"/>
        <v>6.2</v>
      </c>
      <c r="N276" s="20">
        <f t="shared" si="33"/>
        <v>4.2</v>
      </c>
      <c r="O276" s="17">
        <v>184</v>
      </c>
      <c r="P276" s="21">
        <f t="shared" si="31"/>
        <v>9.1999999999999993</v>
      </c>
      <c r="Q276" s="20">
        <f t="shared" si="34"/>
        <v>-20.8</v>
      </c>
      <c r="R276" s="16"/>
    </row>
    <row r="277" spans="1:18" x14ac:dyDescent="0.3">
      <c r="A277" s="16" t="s">
        <v>644</v>
      </c>
      <c r="B277" s="16" t="s">
        <v>958</v>
      </c>
      <c r="C277" s="16" t="s">
        <v>959</v>
      </c>
      <c r="D277" s="16" t="s">
        <v>146</v>
      </c>
      <c r="E277" s="16" t="s">
        <v>960</v>
      </c>
      <c r="F277" s="17">
        <v>1092</v>
      </c>
      <c r="G277" s="17">
        <v>50</v>
      </c>
      <c r="H277" s="18">
        <f t="shared" si="28"/>
        <v>1042</v>
      </c>
      <c r="I277" s="17">
        <v>960</v>
      </c>
      <c r="J277" s="19">
        <f t="shared" si="29"/>
        <v>87.912087912087912</v>
      </c>
      <c r="K277" s="20">
        <f t="shared" si="32"/>
        <v>-121.08791208791209</v>
      </c>
      <c r="L277" s="17">
        <v>7</v>
      </c>
      <c r="M277" s="21">
        <f t="shared" si="30"/>
        <v>0.64102564102564097</v>
      </c>
      <c r="N277" s="20">
        <f t="shared" si="33"/>
        <v>-1.358974358974359</v>
      </c>
      <c r="O277" s="17">
        <v>34</v>
      </c>
      <c r="P277" s="21">
        <f t="shared" si="31"/>
        <v>3.1135531135531136</v>
      </c>
      <c r="Q277" s="20">
        <f t="shared" si="34"/>
        <v>-26.886446886446887</v>
      </c>
      <c r="R277" s="16"/>
    </row>
    <row r="278" spans="1:18" x14ac:dyDescent="0.3">
      <c r="A278" s="16" t="s">
        <v>644</v>
      </c>
      <c r="B278" s="16" t="s">
        <v>961</v>
      </c>
      <c r="C278" s="16" t="s">
        <v>962</v>
      </c>
      <c r="D278" s="16" t="s">
        <v>963</v>
      </c>
      <c r="E278" s="16" t="s">
        <v>964</v>
      </c>
      <c r="F278" s="17">
        <v>871</v>
      </c>
      <c r="G278" s="17">
        <v>1</v>
      </c>
      <c r="H278" s="18">
        <f t="shared" si="28"/>
        <v>870</v>
      </c>
      <c r="I278" s="17">
        <v>692</v>
      </c>
      <c r="J278" s="19">
        <f t="shared" si="29"/>
        <v>79.448909299655568</v>
      </c>
      <c r="K278" s="20">
        <f t="shared" si="32"/>
        <v>-129.55109070034445</v>
      </c>
      <c r="L278" s="17">
        <v>8</v>
      </c>
      <c r="M278" s="21">
        <f t="shared" si="30"/>
        <v>0.91848450057405284</v>
      </c>
      <c r="N278" s="20">
        <f t="shared" si="33"/>
        <v>-1.0815154994259473</v>
      </c>
      <c r="O278" s="17">
        <v>0</v>
      </c>
      <c r="P278" s="21">
        <f t="shared" si="31"/>
        <v>0</v>
      </c>
      <c r="Q278" s="20">
        <f t="shared" si="34"/>
        <v>-30</v>
      </c>
      <c r="R278" s="16"/>
    </row>
    <row r="279" spans="1:18" x14ac:dyDescent="0.3">
      <c r="A279" s="16" t="s">
        <v>644</v>
      </c>
      <c r="B279" s="16" t="s">
        <v>965</v>
      </c>
      <c r="C279" s="16" t="s">
        <v>966</v>
      </c>
      <c r="D279" s="16" t="s">
        <v>719</v>
      </c>
      <c r="E279" s="16" t="s">
        <v>147</v>
      </c>
      <c r="F279" s="17">
        <v>1348</v>
      </c>
      <c r="G279" s="17">
        <v>3</v>
      </c>
      <c r="H279" s="18">
        <f t="shared" si="28"/>
        <v>1345</v>
      </c>
      <c r="I279" s="17">
        <v>1816</v>
      </c>
      <c r="J279" s="19">
        <f t="shared" si="29"/>
        <v>134.71810089020772</v>
      </c>
      <c r="K279" s="20">
        <f t="shared" si="32"/>
        <v>-74.281899109792278</v>
      </c>
      <c r="L279" s="17">
        <v>5</v>
      </c>
      <c r="M279" s="21">
        <f t="shared" si="30"/>
        <v>0.37091988130563802</v>
      </c>
      <c r="N279" s="20">
        <f t="shared" si="33"/>
        <v>-1.629080118694362</v>
      </c>
      <c r="O279" s="17">
        <v>121</v>
      </c>
      <c r="P279" s="21">
        <f t="shared" si="31"/>
        <v>8.9762611275964392</v>
      </c>
      <c r="Q279" s="20">
        <f t="shared" si="34"/>
        <v>-21.023738872403563</v>
      </c>
      <c r="R279" s="16"/>
    </row>
    <row r="280" spans="1:18" x14ac:dyDescent="0.3">
      <c r="A280" s="16" t="s">
        <v>644</v>
      </c>
      <c r="B280" s="16">
        <v>210075410</v>
      </c>
      <c r="C280" s="16" t="s">
        <v>967</v>
      </c>
      <c r="D280" s="16" t="s">
        <v>607</v>
      </c>
      <c r="E280" s="16" t="s">
        <v>968</v>
      </c>
      <c r="F280" s="17">
        <v>1671</v>
      </c>
      <c r="G280" s="17">
        <v>12</v>
      </c>
      <c r="H280" s="18">
        <f t="shared" si="28"/>
        <v>1659</v>
      </c>
      <c r="I280" s="17">
        <v>1785</v>
      </c>
      <c r="J280" s="19">
        <f t="shared" si="29"/>
        <v>106.82226211849193</v>
      </c>
      <c r="K280" s="20">
        <f t="shared" si="32"/>
        <v>-102.17773788150807</v>
      </c>
      <c r="L280" s="17">
        <v>0</v>
      </c>
      <c r="M280" s="21">
        <f t="shared" si="30"/>
        <v>0</v>
      </c>
      <c r="N280" s="20">
        <f t="shared" si="33"/>
        <v>-2</v>
      </c>
      <c r="O280" s="17">
        <v>442</v>
      </c>
      <c r="P280" s="21">
        <f t="shared" si="31"/>
        <v>26.451226810293239</v>
      </c>
      <c r="Q280" s="20">
        <f t="shared" si="34"/>
        <v>-3.5487731897067611</v>
      </c>
      <c r="R280" s="16"/>
    </row>
    <row r="281" spans="1:18" x14ac:dyDescent="0.3">
      <c r="A281" s="16" t="s">
        <v>644</v>
      </c>
      <c r="B281" s="16" t="s">
        <v>969</v>
      </c>
      <c r="C281" s="16" t="s">
        <v>970</v>
      </c>
      <c r="D281" s="16" t="s">
        <v>647</v>
      </c>
      <c r="E281" s="16" t="s">
        <v>971</v>
      </c>
      <c r="F281" s="17">
        <v>1682</v>
      </c>
      <c r="G281" s="17">
        <v>2</v>
      </c>
      <c r="H281" s="18">
        <f t="shared" si="28"/>
        <v>1680</v>
      </c>
      <c r="I281" s="17">
        <v>1080</v>
      </c>
      <c r="J281" s="19">
        <f t="shared" si="29"/>
        <v>64.209274673008323</v>
      </c>
      <c r="K281" s="20">
        <f t="shared" si="32"/>
        <v>-144.79072532699166</v>
      </c>
      <c r="L281" s="17">
        <v>7</v>
      </c>
      <c r="M281" s="21">
        <f t="shared" si="30"/>
        <v>0.41617122473246138</v>
      </c>
      <c r="N281" s="20">
        <f t="shared" si="33"/>
        <v>-1.5838287752675386</v>
      </c>
      <c r="O281" s="17">
        <v>199</v>
      </c>
      <c r="P281" s="21">
        <f t="shared" si="31"/>
        <v>11.831153388822829</v>
      </c>
      <c r="Q281" s="20">
        <f t="shared" si="34"/>
        <v>-18.168846611177173</v>
      </c>
      <c r="R281" s="16"/>
    </row>
    <row r="282" spans="1:18" x14ac:dyDescent="0.3">
      <c r="A282" s="16" t="s">
        <v>644</v>
      </c>
      <c r="B282" s="16" t="s">
        <v>972</v>
      </c>
      <c r="C282" s="16" t="s">
        <v>973</v>
      </c>
      <c r="D282" s="16" t="s">
        <v>290</v>
      </c>
      <c r="E282" s="16" t="s">
        <v>974</v>
      </c>
      <c r="F282" s="17">
        <v>1530</v>
      </c>
      <c r="G282" s="17">
        <v>342</v>
      </c>
      <c r="H282" s="18">
        <f t="shared" si="28"/>
        <v>1188</v>
      </c>
      <c r="I282" s="17">
        <v>2917</v>
      </c>
      <c r="J282" s="19">
        <f t="shared" si="29"/>
        <v>190.65359477124184</v>
      </c>
      <c r="K282" s="20">
        <f t="shared" si="32"/>
        <v>-18.346405228758158</v>
      </c>
      <c r="L282" s="17">
        <v>15</v>
      </c>
      <c r="M282" s="21">
        <f t="shared" si="30"/>
        <v>0.98039215686274506</v>
      </c>
      <c r="N282" s="20">
        <f t="shared" si="33"/>
        <v>-1.0196078431372548</v>
      </c>
      <c r="O282" s="17">
        <v>215</v>
      </c>
      <c r="P282" s="21">
        <f t="shared" si="31"/>
        <v>14.052287581699346</v>
      </c>
      <c r="Q282" s="20">
        <f t="shared" si="34"/>
        <v>-15.947712418300654</v>
      </c>
      <c r="R282" s="16"/>
    </row>
    <row r="283" spans="1:18" x14ac:dyDescent="0.3">
      <c r="A283" s="16" t="s">
        <v>644</v>
      </c>
      <c r="B283" s="16" t="s">
        <v>975</v>
      </c>
      <c r="C283" s="16" t="s">
        <v>976</v>
      </c>
      <c r="D283" s="16" t="s">
        <v>977</v>
      </c>
      <c r="E283" s="16" t="s">
        <v>978</v>
      </c>
      <c r="F283" s="17">
        <v>919</v>
      </c>
      <c r="G283" s="17">
        <v>97</v>
      </c>
      <c r="H283" s="18">
        <f t="shared" si="28"/>
        <v>822</v>
      </c>
      <c r="I283" s="17">
        <v>1219</v>
      </c>
      <c r="J283" s="19">
        <f t="shared" si="29"/>
        <v>132.64417845484223</v>
      </c>
      <c r="K283" s="20">
        <f t="shared" si="32"/>
        <v>-76.355821545157767</v>
      </c>
      <c r="L283" s="17">
        <v>16</v>
      </c>
      <c r="M283" s="21">
        <f t="shared" si="30"/>
        <v>1.7410228509249184</v>
      </c>
      <c r="N283" s="20">
        <f t="shared" si="33"/>
        <v>-0.25897714907508163</v>
      </c>
      <c r="O283" s="17">
        <v>100</v>
      </c>
      <c r="P283" s="21">
        <f t="shared" si="31"/>
        <v>10.881392818280739</v>
      </c>
      <c r="Q283" s="20">
        <f t="shared" si="34"/>
        <v>-19.118607181719263</v>
      </c>
      <c r="R283" s="16"/>
    </row>
    <row r="284" spans="1:18" x14ac:dyDescent="0.3">
      <c r="A284" s="16" t="s">
        <v>644</v>
      </c>
      <c r="B284" s="16" t="s">
        <v>979</v>
      </c>
      <c r="C284" s="16" t="s">
        <v>980</v>
      </c>
      <c r="D284" s="16" t="s">
        <v>981</v>
      </c>
      <c r="E284" s="16" t="s">
        <v>982</v>
      </c>
      <c r="F284" s="17">
        <v>1413</v>
      </c>
      <c r="G284" s="17">
        <v>209</v>
      </c>
      <c r="H284" s="18">
        <f t="shared" si="28"/>
        <v>1204</v>
      </c>
      <c r="I284" s="17">
        <v>1923</v>
      </c>
      <c r="J284" s="19">
        <f t="shared" si="29"/>
        <v>136.09341825902334</v>
      </c>
      <c r="K284" s="20">
        <f t="shared" si="32"/>
        <v>-72.906581740976662</v>
      </c>
      <c r="L284" s="17">
        <v>12</v>
      </c>
      <c r="M284" s="21">
        <f t="shared" si="30"/>
        <v>0.84925690021231426</v>
      </c>
      <c r="N284" s="20">
        <f t="shared" si="33"/>
        <v>-1.1507430997876857</v>
      </c>
      <c r="O284" s="17">
        <v>135</v>
      </c>
      <c r="P284" s="21">
        <f t="shared" si="31"/>
        <v>9.5541401273885356</v>
      </c>
      <c r="Q284" s="20">
        <f t="shared" si="34"/>
        <v>-20.445859872611464</v>
      </c>
      <c r="R284" s="16"/>
    </row>
    <row r="285" spans="1:18" x14ac:dyDescent="0.3">
      <c r="A285" s="16" t="s">
        <v>644</v>
      </c>
      <c r="B285" s="16" t="s">
        <v>983</v>
      </c>
      <c r="C285" s="16" t="s">
        <v>984</v>
      </c>
      <c r="D285" s="16" t="s">
        <v>985</v>
      </c>
      <c r="E285" s="16" t="s">
        <v>986</v>
      </c>
      <c r="F285" s="17">
        <v>693</v>
      </c>
      <c r="G285" s="17">
        <v>277</v>
      </c>
      <c r="H285" s="18">
        <f t="shared" si="28"/>
        <v>416</v>
      </c>
      <c r="I285" s="17">
        <v>1573</v>
      </c>
      <c r="J285" s="19">
        <f t="shared" si="29"/>
        <v>226.98412698412699</v>
      </c>
      <c r="K285" s="20">
        <f t="shared" si="32"/>
        <v>17.984126984126988</v>
      </c>
      <c r="L285" s="17">
        <v>43</v>
      </c>
      <c r="M285" s="21">
        <f t="shared" si="30"/>
        <v>6.2049062049062051</v>
      </c>
      <c r="N285" s="20">
        <f t="shared" si="33"/>
        <v>4.2049062049062051</v>
      </c>
      <c r="O285" s="17">
        <v>91</v>
      </c>
      <c r="P285" s="21">
        <f t="shared" si="31"/>
        <v>13.131313131313133</v>
      </c>
      <c r="Q285" s="20">
        <f t="shared" si="34"/>
        <v>-16.868686868686865</v>
      </c>
      <c r="R285" s="16"/>
    </row>
    <row r="286" spans="1:18" x14ac:dyDescent="0.3">
      <c r="A286" s="16" t="s">
        <v>644</v>
      </c>
      <c r="B286" s="16" t="s">
        <v>987</v>
      </c>
      <c r="C286" s="16" t="s">
        <v>988</v>
      </c>
      <c r="D286" s="16" t="s">
        <v>228</v>
      </c>
      <c r="E286" s="16" t="s">
        <v>989</v>
      </c>
      <c r="F286" s="17">
        <v>1030</v>
      </c>
      <c r="G286" s="17">
        <v>479</v>
      </c>
      <c r="H286" s="18">
        <f t="shared" si="28"/>
        <v>551</v>
      </c>
      <c r="I286" s="17">
        <v>1846</v>
      </c>
      <c r="J286" s="19">
        <f t="shared" si="29"/>
        <v>179.22330097087377</v>
      </c>
      <c r="K286" s="20">
        <f t="shared" si="32"/>
        <v>-29.776699029126235</v>
      </c>
      <c r="L286" s="17">
        <v>3</v>
      </c>
      <c r="M286" s="21">
        <f t="shared" si="30"/>
        <v>0.29126213592233008</v>
      </c>
      <c r="N286" s="20">
        <f t="shared" si="33"/>
        <v>-1.70873786407767</v>
      </c>
      <c r="O286" s="17">
        <v>35</v>
      </c>
      <c r="P286" s="21">
        <f t="shared" si="31"/>
        <v>3.3980582524271843</v>
      </c>
      <c r="Q286" s="20">
        <f t="shared" si="34"/>
        <v>-26.601941747572816</v>
      </c>
      <c r="R286" s="16"/>
    </row>
    <row r="287" spans="1:18" x14ac:dyDescent="0.3">
      <c r="A287" s="16" t="s">
        <v>644</v>
      </c>
      <c r="B287" s="16" t="s">
        <v>990</v>
      </c>
      <c r="C287" s="16" t="s">
        <v>991</v>
      </c>
      <c r="D287" s="16" t="s">
        <v>403</v>
      </c>
      <c r="E287" s="16" t="s">
        <v>992</v>
      </c>
      <c r="F287" s="17">
        <v>2294</v>
      </c>
      <c r="G287" s="17">
        <v>981</v>
      </c>
      <c r="H287" s="18">
        <f t="shared" si="28"/>
        <v>1313</v>
      </c>
      <c r="I287" s="17">
        <v>3229</v>
      </c>
      <c r="J287" s="19">
        <f t="shared" si="29"/>
        <v>140.75850043591979</v>
      </c>
      <c r="K287" s="20">
        <f t="shared" si="32"/>
        <v>-68.241499564080215</v>
      </c>
      <c r="L287" s="17">
        <v>2</v>
      </c>
      <c r="M287" s="21">
        <f t="shared" si="30"/>
        <v>8.7183958151700089E-2</v>
      </c>
      <c r="N287" s="20">
        <f t="shared" si="33"/>
        <v>-1.9128160418483</v>
      </c>
      <c r="O287" s="17">
        <v>57</v>
      </c>
      <c r="P287" s="21">
        <f t="shared" si="31"/>
        <v>2.4847428073234523</v>
      </c>
      <c r="Q287" s="20">
        <f t="shared" si="34"/>
        <v>-27.515257192676547</v>
      </c>
      <c r="R287" s="16"/>
    </row>
    <row r="288" spans="1:18" x14ac:dyDescent="0.3">
      <c r="A288" s="16" t="s">
        <v>644</v>
      </c>
      <c r="B288" s="16" t="s">
        <v>993</v>
      </c>
      <c r="C288" s="16" t="s">
        <v>994</v>
      </c>
      <c r="D288" s="16" t="s">
        <v>995</v>
      </c>
      <c r="E288" s="16" t="s">
        <v>996</v>
      </c>
      <c r="F288" s="17">
        <v>1035</v>
      </c>
      <c r="G288" s="17">
        <v>0</v>
      </c>
      <c r="H288" s="18">
        <f t="shared" si="28"/>
        <v>1035</v>
      </c>
      <c r="I288" s="17">
        <v>553</v>
      </c>
      <c r="J288" s="19">
        <f t="shared" si="29"/>
        <v>53.429951690821255</v>
      </c>
      <c r="K288" s="20">
        <f t="shared" si="32"/>
        <v>-155.57004830917873</v>
      </c>
      <c r="L288" s="17">
        <v>1</v>
      </c>
      <c r="M288" s="21">
        <f t="shared" si="30"/>
        <v>9.6618357487922704E-2</v>
      </c>
      <c r="N288" s="20">
        <f t="shared" si="33"/>
        <v>-1.9033816425120773</v>
      </c>
      <c r="O288" s="17">
        <v>882</v>
      </c>
      <c r="P288" s="21">
        <f t="shared" si="31"/>
        <v>85.217391304347828</v>
      </c>
      <c r="Q288" s="20">
        <f t="shared" si="34"/>
        <v>55.217391304347828</v>
      </c>
      <c r="R288" s="16"/>
    </row>
    <row r="289" spans="1:18" x14ac:dyDescent="0.3">
      <c r="A289" s="16" t="s">
        <v>644</v>
      </c>
      <c r="B289" s="16" t="s">
        <v>997</v>
      </c>
      <c r="C289" s="16" t="s">
        <v>998</v>
      </c>
      <c r="D289" s="16" t="s">
        <v>999</v>
      </c>
      <c r="E289" s="16" t="s">
        <v>1000</v>
      </c>
      <c r="F289" s="17">
        <v>1412</v>
      </c>
      <c r="G289" s="17">
        <v>263</v>
      </c>
      <c r="H289" s="18">
        <f t="shared" si="28"/>
        <v>1149</v>
      </c>
      <c r="I289" s="17">
        <v>3305</v>
      </c>
      <c r="J289" s="19">
        <f t="shared" si="29"/>
        <v>234.06515580736541</v>
      </c>
      <c r="K289" s="20">
        <f t="shared" si="32"/>
        <v>25.065155807365414</v>
      </c>
      <c r="L289" s="17">
        <v>524</v>
      </c>
      <c r="M289" s="21">
        <f t="shared" si="30"/>
        <v>37.110481586402265</v>
      </c>
      <c r="N289" s="20">
        <f t="shared" si="33"/>
        <v>35.110481586402265</v>
      </c>
      <c r="O289" s="17">
        <v>0</v>
      </c>
      <c r="P289" s="21">
        <f t="shared" si="31"/>
        <v>0</v>
      </c>
      <c r="Q289" s="20">
        <f t="shared" si="34"/>
        <v>-30</v>
      </c>
      <c r="R289" s="16"/>
    </row>
    <row r="290" spans="1:18" x14ac:dyDescent="0.3">
      <c r="A290" s="16" t="s">
        <v>644</v>
      </c>
      <c r="B290" s="16" t="s">
        <v>1001</v>
      </c>
      <c r="C290" s="16" t="s">
        <v>1002</v>
      </c>
      <c r="D290" s="16" t="s">
        <v>981</v>
      </c>
      <c r="E290" s="16" t="s">
        <v>1003</v>
      </c>
      <c r="F290" s="17">
        <v>1655</v>
      </c>
      <c r="G290" s="17">
        <v>217</v>
      </c>
      <c r="H290" s="18">
        <f t="shared" si="28"/>
        <v>1438</v>
      </c>
      <c r="I290" s="17">
        <v>1270</v>
      </c>
      <c r="J290" s="19">
        <f t="shared" si="29"/>
        <v>76.737160120845928</v>
      </c>
      <c r="K290" s="20">
        <f t="shared" si="32"/>
        <v>-132.26283987915406</v>
      </c>
      <c r="L290" s="17">
        <v>0</v>
      </c>
      <c r="M290" s="21">
        <f t="shared" si="30"/>
        <v>0</v>
      </c>
      <c r="N290" s="20">
        <f t="shared" si="33"/>
        <v>-2</v>
      </c>
      <c r="O290" s="17">
        <v>0</v>
      </c>
      <c r="P290" s="21">
        <f t="shared" si="31"/>
        <v>0</v>
      </c>
      <c r="Q290" s="20">
        <f t="shared" si="34"/>
        <v>-30</v>
      </c>
      <c r="R290" s="16"/>
    </row>
    <row r="291" spans="1:18" x14ac:dyDescent="0.3">
      <c r="A291" s="16" t="s">
        <v>644</v>
      </c>
      <c r="B291" s="16" t="s">
        <v>1004</v>
      </c>
      <c r="C291" s="16" t="s">
        <v>1005</v>
      </c>
      <c r="D291" s="16" t="s">
        <v>719</v>
      </c>
      <c r="E291" s="16" t="s">
        <v>1006</v>
      </c>
      <c r="F291" s="17">
        <v>1818</v>
      </c>
      <c r="G291" s="17">
        <v>109</v>
      </c>
      <c r="H291" s="18">
        <f t="shared" si="28"/>
        <v>1709</v>
      </c>
      <c r="I291" s="17">
        <v>2797</v>
      </c>
      <c r="J291" s="19">
        <f t="shared" si="29"/>
        <v>153.85038503850384</v>
      </c>
      <c r="K291" s="20">
        <f t="shared" si="32"/>
        <v>-55.149614961496155</v>
      </c>
      <c r="L291" s="17">
        <v>92</v>
      </c>
      <c r="M291" s="21">
        <f t="shared" si="30"/>
        <v>5.0605060506050608</v>
      </c>
      <c r="N291" s="20">
        <f t="shared" si="33"/>
        <v>3.0605060506050608</v>
      </c>
      <c r="O291" s="17">
        <v>841</v>
      </c>
      <c r="P291" s="21">
        <f t="shared" si="31"/>
        <v>46.25962596259626</v>
      </c>
      <c r="Q291" s="20">
        <f t="shared" si="34"/>
        <v>16.25962596259626</v>
      </c>
      <c r="R291" s="16"/>
    </row>
    <row r="292" spans="1:18" x14ac:dyDescent="0.3">
      <c r="A292" s="16" t="s">
        <v>644</v>
      </c>
      <c r="B292" s="16" t="s">
        <v>1007</v>
      </c>
      <c r="C292" s="16" t="s">
        <v>1008</v>
      </c>
      <c r="D292" s="16" t="s">
        <v>1009</v>
      </c>
      <c r="E292" s="16" t="s">
        <v>1010</v>
      </c>
      <c r="F292" s="17">
        <v>1118</v>
      </c>
      <c r="G292" s="17">
        <v>0</v>
      </c>
      <c r="H292" s="18">
        <f t="shared" si="28"/>
        <v>1118</v>
      </c>
      <c r="I292" s="17">
        <v>1015</v>
      </c>
      <c r="J292" s="19">
        <f t="shared" si="29"/>
        <v>90.787119856887301</v>
      </c>
      <c r="K292" s="20">
        <f t="shared" si="32"/>
        <v>-118.2128801431127</v>
      </c>
      <c r="L292" s="17">
        <v>70</v>
      </c>
      <c r="M292" s="21">
        <f t="shared" si="30"/>
        <v>6.2611806797853307</v>
      </c>
      <c r="N292" s="20">
        <f t="shared" si="33"/>
        <v>4.2611806797853307</v>
      </c>
      <c r="O292" s="17">
        <v>457</v>
      </c>
      <c r="P292" s="21">
        <f t="shared" si="31"/>
        <v>40.876565295169947</v>
      </c>
      <c r="Q292" s="20">
        <f t="shared" si="34"/>
        <v>10.876565295169947</v>
      </c>
      <c r="R292" s="16"/>
    </row>
    <row r="293" spans="1:18" x14ac:dyDescent="0.3">
      <c r="A293" s="16" t="s">
        <v>644</v>
      </c>
      <c r="B293" s="16" t="s">
        <v>1011</v>
      </c>
      <c r="C293" s="16" t="s">
        <v>1012</v>
      </c>
      <c r="D293" s="16" t="s">
        <v>887</v>
      </c>
      <c r="E293" s="16" t="s">
        <v>1013</v>
      </c>
      <c r="F293" s="17">
        <v>1340</v>
      </c>
      <c r="G293" s="17">
        <v>155</v>
      </c>
      <c r="H293" s="18">
        <f t="shared" si="28"/>
        <v>1185</v>
      </c>
      <c r="I293" s="17">
        <v>2752</v>
      </c>
      <c r="J293" s="19">
        <f t="shared" si="29"/>
        <v>205.37313432835819</v>
      </c>
      <c r="K293" s="20">
        <f t="shared" si="32"/>
        <v>-3.6268656716418093</v>
      </c>
      <c r="L293" s="17">
        <v>12</v>
      </c>
      <c r="M293" s="21">
        <f t="shared" si="30"/>
        <v>0.89552238805970152</v>
      </c>
      <c r="N293" s="20">
        <f t="shared" si="33"/>
        <v>-1.1044776119402986</v>
      </c>
      <c r="O293" s="17">
        <v>260</v>
      </c>
      <c r="P293" s="21">
        <f t="shared" si="31"/>
        <v>19.402985074626866</v>
      </c>
      <c r="Q293" s="20">
        <f t="shared" si="34"/>
        <v>-10.597014925373134</v>
      </c>
      <c r="R293" s="16"/>
    </row>
    <row r="294" spans="1:18" x14ac:dyDescent="0.3">
      <c r="A294" s="16" t="s">
        <v>644</v>
      </c>
      <c r="B294" s="16" t="s">
        <v>1014</v>
      </c>
      <c r="C294" s="16" t="s">
        <v>1015</v>
      </c>
      <c r="D294" s="16" t="s">
        <v>1016</v>
      </c>
      <c r="E294" s="16" t="s">
        <v>1017</v>
      </c>
      <c r="F294" s="17">
        <v>2560</v>
      </c>
      <c r="G294" s="17">
        <v>872</v>
      </c>
      <c r="H294" s="18">
        <f t="shared" si="28"/>
        <v>1688</v>
      </c>
      <c r="I294" s="17">
        <v>2888</v>
      </c>
      <c r="J294" s="19">
        <f t="shared" si="29"/>
        <v>112.8125</v>
      </c>
      <c r="K294" s="20">
        <f t="shared" si="32"/>
        <v>-96.1875</v>
      </c>
      <c r="L294" s="17">
        <v>35</v>
      </c>
      <c r="M294" s="21">
        <f t="shared" si="30"/>
        <v>1.3671875</v>
      </c>
      <c r="N294" s="20">
        <f t="shared" si="33"/>
        <v>-0.6328125</v>
      </c>
      <c r="O294" s="17">
        <v>0</v>
      </c>
      <c r="P294" s="21">
        <f t="shared" si="31"/>
        <v>0</v>
      </c>
      <c r="Q294" s="20">
        <f t="shared" si="34"/>
        <v>-30</v>
      </c>
      <c r="R294" s="16"/>
    </row>
    <row r="295" spans="1:18" x14ac:dyDescent="0.3">
      <c r="A295" s="16" t="s">
        <v>644</v>
      </c>
      <c r="B295" s="16" t="s">
        <v>1018</v>
      </c>
      <c r="C295" s="16" t="s">
        <v>1019</v>
      </c>
      <c r="D295" s="16" t="s">
        <v>620</v>
      </c>
      <c r="E295" s="16" t="s">
        <v>1020</v>
      </c>
      <c r="F295" s="17">
        <v>1567</v>
      </c>
      <c r="G295" s="17">
        <v>23</v>
      </c>
      <c r="H295" s="18">
        <f t="shared" si="28"/>
        <v>1544</v>
      </c>
      <c r="I295" s="17">
        <v>1548</v>
      </c>
      <c r="J295" s="19">
        <f t="shared" si="29"/>
        <v>98.787492022973836</v>
      </c>
      <c r="K295" s="20">
        <f t="shared" si="32"/>
        <v>-110.21250797702616</v>
      </c>
      <c r="L295" s="17">
        <v>0</v>
      </c>
      <c r="M295" s="21">
        <f t="shared" si="30"/>
        <v>0</v>
      </c>
      <c r="N295" s="20">
        <f t="shared" si="33"/>
        <v>-2</v>
      </c>
      <c r="O295" s="17">
        <v>21</v>
      </c>
      <c r="P295" s="21">
        <f t="shared" si="31"/>
        <v>1.3401403956604978</v>
      </c>
      <c r="Q295" s="20">
        <f t="shared" si="34"/>
        <v>-28.659859604339502</v>
      </c>
      <c r="R295" s="16"/>
    </row>
    <row r="296" spans="1:18" x14ac:dyDescent="0.3">
      <c r="A296" s="16" t="s">
        <v>644</v>
      </c>
      <c r="B296" s="16" t="s">
        <v>1021</v>
      </c>
      <c r="C296" s="16" t="s">
        <v>1022</v>
      </c>
      <c r="D296" s="16" t="s">
        <v>620</v>
      </c>
      <c r="E296" s="16" t="s">
        <v>1023</v>
      </c>
      <c r="F296" s="17">
        <v>1801</v>
      </c>
      <c r="G296" s="17">
        <v>166</v>
      </c>
      <c r="H296" s="18">
        <f t="shared" si="28"/>
        <v>1635</v>
      </c>
      <c r="I296" s="17">
        <v>634</v>
      </c>
      <c r="J296" s="19">
        <f t="shared" si="29"/>
        <v>35.202665186007778</v>
      </c>
      <c r="K296" s="20">
        <f t="shared" si="32"/>
        <v>-173.79733481399222</v>
      </c>
      <c r="L296" s="17">
        <v>10</v>
      </c>
      <c r="M296" s="21">
        <f t="shared" si="30"/>
        <v>0.55524708495280406</v>
      </c>
      <c r="N296" s="20">
        <f t="shared" si="33"/>
        <v>-1.4447529150471961</v>
      </c>
      <c r="O296" s="17">
        <v>1021</v>
      </c>
      <c r="P296" s="21">
        <f t="shared" si="31"/>
        <v>56.690727373681291</v>
      </c>
      <c r="Q296" s="20">
        <f t="shared" si="34"/>
        <v>26.690727373681291</v>
      </c>
      <c r="R296" s="16"/>
    </row>
    <row r="297" spans="1:18" x14ac:dyDescent="0.3">
      <c r="A297" s="16" t="s">
        <v>644</v>
      </c>
      <c r="B297" s="16" t="s">
        <v>1024</v>
      </c>
      <c r="C297" s="16" t="s">
        <v>1025</v>
      </c>
      <c r="D297" s="16" t="s">
        <v>1026</v>
      </c>
      <c r="E297" s="16" t="s">
        <v>1027</v>
      </c>
      <c r="F297" s="17">
        <v>2564</v>
      </c>
      <c r="G297" s="17">
        <v>80</v>
      </c>
      <c r="H297" s="18">
        <f t="shared" si="28"/>
        <v>2484</v>
      </c>
      <c r="I297" s="17">
        <v>4723</v>
      </c>
      <c r="J297" s="19">
        <f t="shared" si="29"/>
        <v>184.20436817472699</v>
      </c>
      <c r="K297" s="20">
        <f t="shared" si="32"/>
        <v>-24.795631825273006</v>
      </c>
      <c r="L297" s="17">
        <v>156</v>
      </c>
      <c r="M297" s="21">
        <f t="shared" si="30"/>
        <v>6.0842433697347893</v>
      </c>
      <c r="N297" s="20">
        <f t="shared" si="33"/>
        <v>4.0842433697347893</v>
      </c>
      <c r="O297" s="17">
        <v>94</v>
      </c>
      <c r="P297" s="21">
        <f t="shared" si="31"/>
        <v>3.6661466458658345</v>
      </c>
      <c r="Q297" s="20">
        <f t="shared" si="34"/>
        <v>-26.333853354134167</v>
      </c>
      <c r="R297" s="16"/>
    </row>
    <row r="298" spans="1:18" x14ac:dyDescent="0.3">
      <c r="A298" s="16" t="s">
        <v>644</v>
      </c>
      <c r="B298" s="16" t="s">
        <v>1028</v>
      </c>
      <c r="C298" s="16" t="s">
        <v>1029</v>
      </c>
      <c r="D298" s="16" t="s">
        <v>246</v>
      </c>
      <c r="E298" s="16" t="s">
        <v>1030</v>
      </c>
      <c r="F298" s="17">
        <v>1433</v>
      </c>
      <c r="G298" s="17">
        <v>45</v>
      </c>
      <c r="H298" s="18">
        <f t="shared" si="28"/>
        <v>1388</v>
      </c>
      <c r="I298" s="17">
        <v>1230</v>
      </c>
      <c r="J298" s="19">
        <f t="shared" si="29"/>
        <v>85.833914863921848</v>
      </c>
      <c r="K298" s="20">
        <f t="shared" si="32"/>
        <v>-123.16608513607815</v>
      </c>
      <c r="L298" s="17">
        <v>0</v>
      </c>
      <c r="M298" s="21">
        <f t="shared" si="30"/>
        <v>0</v>
      </c>
      <c r="N298" s="20">
        <f t="shared" si="33"/>
        <v>-2</v>
      </c>
      <c r="O298" s="17">
        <v>5</v>
      </c>
      <c r="P298" s="21">
        <f t="shared" si="31"/>
        <v>0.34891835310537334</v>
      </c>
      <c r="Q298" s="20">
        <f t="shared" si="34"/>
        <v>-29.651081646894628</v>
      </c>
      <c r="R298" s="16"/>
    </row>
    <row r="299" spans="1:18" x14ac:dyDescent="0.3">
      <c r="A299" s="16" t="s">
        <v>644</v>
      </c>
      <c r="B299" s="16" t="s">
        <v>1031</v>
      </c>
      <c r="C299" s="16" t="s">
        <v>1032</v>
      </c>
      <c r="D299" s="16" t="s">
        <v>228</v>
      </c>
      <c r="E299" s="16" t="s">
        <v>1033</v>
      </c>
      <c r="F299" s="17">
        <v>1800</v>
      </c>
      <c r="G299" s="17">
        <v>6</v>
      </c>
      <c r="H299" s="18">
        <f t="shared" si="28"/>
        <v>1794</v>
      </c>
      <c r="I299" s="17">
        <v>1463</v>
      </c>
      <c r="J299" s="19">
        <f t="shared" si="29"/>
        <v>81.277777777777786</v>
      </c>
      <c r="K299" s="20">
        <f t="shared" si="32"/>
        <v>-127.72222222222221</v>
      </c>
      <c r="L299" s="17">
        <v>1</v>
      </c>
      <c r="M299" s="21">
        <f t="shared" si="30"/>
        <v>5.5555555555555552E-2</v>
      </c>
      <c r="N299" s="20">
        <f t="shared" si="33"/>
        <v>-1.9444444444444444</v>
      </c>
      <c r="O299" s="17">
        <v>0</v>
      </c>
      <c r="P299" s="21">
        <f t="shared" si="31"/>
        <v>0</v>
      </c>
      <c r="Q299" s="20">
        <f t="shared" si="34"/>
        <v>-30</v>
      </c>
      <c r="R299" s="16"/>
    </row>
    <row r="300" spans="1:18" x14ac:dyDescent="0.3">
      <c r="A300" s="16" t="s">
        <v>644</v>
      </c>
      <c r="B300" s="16" t="s">
        <v>1034</v>
      </c>
      <c r="C300" s="16" t="s">
        <v>1035</v>
      </c>
      <c r="D300" s="16" t="s">
        <v>290</v>
      </c>
      <c r="E300" s="16" t="s">
        <v>1036</v>
      </c>
      <c r="F300" s="17">
        <v>1039</v>
      </c>
      <c r="G300" s="17">
        <v>270</v>
      </c>
      <c r="H300" s="18">
        <f t="shared" si="28"/>
        <v>769</v>
      </c>
      <c r="I300" s="17">
        <v>1025</v>
      </c>
      <c r="J300" s="19">
        <f t="shared" si="29"/>
        <v>98.652550529355153</v>
      </c>
      <c r="K300" s="20">
        <f t="shared" si="32"/>
        <v>-110.34744947064485</v>
      </c>
      <c r="L300" s="17">
        <v>4</v>
      </c>
      <c r="M300" s="21">
        <f t="shared" si="30"/>
        <v>0.38498556304138598</v>
      </c>
      <c r="N300" s="20">
        <f t="shared" si="33"/>
        <v>-1.6150144369586141</v>
      </c>
      <c r="O300" s="17">
        <v>1</v>
      </c>
      <c r="P300" s="21">
        <f t="shared" si="31"/>
        <v>9.6246390760346495E-2</v>
      </c>
      <c r="Q300" s="20">
        <f t="shared" si="34"/>
        <v>-29.903753609239654</v>
      </c>
      <c r="R300" s="16"/>
    </row>
    <row r="301" spans="1:18" x14ac:dyDescent="0.3">
      <c r="A301" s="16" t="s">
        <v>644</v>
      </c>
      <c r="B301" s="16" t="s">
        <v>1037</v>
      </c>
      <c r="C301" s="16" t="s">
        <v>1038</v>
      </c>
      <c r="D301" s="16" t="s">
        <v>902</v>
      </c>
      <c r="E301" s="16" t="s">
        <v>1039</v>
      </c>
      <c r="F301" s="17">
        <v>1661</v>
      </c>
      <c r="G301" s="17">
        <v>9</v>
      </c>
      <c r="H301" s="18">
        <f t="shared" si="28"/>
        <v>1652</v>
      </c>
      <c r="I301" s="17">
        <v>1964</v>
      </c>
      <c r="J301" s="19">
        <f t="shared" si="29"/>
        <v>118.24202287778446</v>
      </c>
      <c r="K301" s="20">
        <f t="shared" si="32"/>
        <v>-90.757977122215536</v>
      </c>
      <c r="L301" s="17">
        <v>13</v>
      </c>
      <c r="M301" s="21">
        <f t="shared" si="30"/>
        <v>0.78266104756170995</v>
      </c>
      <c r="N301" s="20">
        <f t="shared" si="33"/>
        <v>-1.21733895243829</v>
      </c>
      <c r="O301" s="17">
        <v>88</v>
      </c>
      <c r="P301" s="21">
        <f t="shared" si="31"/>
        <v>5.298013245033113</v>
      </c>
      <c r="Q301" s="20">
        <f t="shared" si="34"/>
        <v>-24.701986754966889</v>
      </c>
      <c r="R301" s="16"/>
    </row>
    <row r="302" spans="1:18" x14ac:dyDescent="0.3">
      <c r="A302" s="16" t="s">
        <v>644</v>
      </c>
      <c r="B302" s="16" t="s">
        <v>1040</v>
      </c>
      <c r="C302" s="16" t="s">
        <v>1041</v>
      </c>
      <c r="D302" s="16" t="s">
        <v>207</v>
      </c>
      <c r="E302" s="16" t="s">
        <v>1042</v>
      </c>
      <c r="F302" s="17">
        <v>1494</v>
      </c>
      <c r="G302" s="17">
        <v>77</v>
      </c>
      <c r="H302" s="18">
        <f t="shared" si="28"/>
        <v>1417</v>
      </c>
      <c r="I302" s="17">
        <v>1276</v>
      </c>
      <c r="J302" s="19">
        <f t="shared" si="29"/>
        <v>85.408299866131188</v>
      </c>
      <c r="K302" s="20">
        <f t="shared" si="32"/>
        <v>-123.59170013386881</v>
      </c>
      <c r="L302" s="17">
        <v>24</v>
      </c>
      <c r="M302" s="21">
        <f t="shared" si="30"/>
        <v>1.6064257028112447</v>
      </c>
      <c r="N302" s="20">
        <f t="shared" si="33"/>
        <v>-0.39357429718875525</v>
      </c>
      <c r="O302" s="17">
        <v>23</v>
      </c>
      <c r="P302" s="21">
        <f t="shared" si="31"/>
        <v>1.5394912985274432</v>
      </c>
      <c r="Q302" s="20">
        <f t="shared" si="34"/>
        <v>-28.460508701472556</v>
      </c>
      <c r="R302" s="16"/>
    </row>
    <row r="303" spans="1:18" x14ac:dyDescent="0.3">
      <c r="A303" s="16" t="s">
        <v>644</v>
      </c>
      <c r="B303" s="16" t="s">
        <v>1043</v>
      </c>
      <c r="C303" s="16" t="s">
        <v>1044</v>
      </c>
      <c r="D303" s="16" t="s">
        <v>130</v>
      </c>
      <c r="E303" s="16" t="s">
        <v>1045</v>
      </c>
      <c r="F303" s="17">
        <v>1913</v>
      </c>
      <c r="G303" s="17">
        <v>18</v>
      </c>
      <c r="H303" s="18">
        <f t="shared" si="28"/>
        <v>1895</v>
      </c>
      <c r="I303" s="17">
        <v>1742</v>
      </c>
      <c r="J303" s="19">
        <f t="shared" si="29"/>
        <v>91.061160480920023</v>
      </c>
      <c r="K303" s="20">
        <f t="shared" si="32"/>
        <v>-117.93883951907998</v>
      </c>
      <c r="L303" s="17">
        <v>0</v>
      </c>
      <c r="M303" s="21">
        <f t="shared" si="30"/>
        <v>0</v>
      </c>
      <c r="N303" s="20">
        <f t="shared" si="33"/>
        <v>-2</v>
      </c>
      <c r="O303" s="17">
        <v>242</v>
      </c>
      <c r="P303" s="21">
        <f t="shared" si="31"/>
        <v>12.650287506534239</v>
      </c>
      <c r="Q303" s="20">
        <f t="shared" si="34"/>
        <v>-17.349712493465759</v>
      </c>
      <c r="R303" s="16"/>
    </row>
    <row r="304" spans="1:18" x14ac:dyDescent="0.3">
      <c r="A304" s="16" t="s">
        <v>644</v>
      </c>
      <c r="B304" s="16" t="s">
        <v>1046</v>
      </c>
      <c r="C304" s="16" t="s">
        <v>1047</v>
      </c>
      <c r="D304" s="16" t="s">
        <v>146</v>
      </c>
      <c r="E304" s="16" t="s">
        <v>1048</v>
      </c>
      <c r="F304" s="17">
        <v>1618</v>
      </c>
      <c r="G304" s="17">
        <v>134</v>
      </c>
      <c r="H304" s="18">
        <f t="shared" si="28"/>
        <v>1484</v>
      </c>
      <c r="I304" s="17">
        <v>2371</v>
      </c>
      <c r="J304" s="19">
        <f t="shared" si="29"/>
        <v>146.53893695920891</v>
      </c>
      <c r="K304" s="20">
        <f t="shared" si="32"/>
        <v>-62.461063040791089</v>
      </c>
      <c r="L304" s="17">
        <v>16</v>
      </c>
      <c r="M304" s="21">
        <f t="shared" si="30"/>
        <v>0.98887515451174279</v>
      </c>
      <c r="N304" s="20">
        <f t="shared" si="33"/>
        <v>-1.0111248454882573</v>
      </c>
      <c r="O304" s="17">
        <v>1947</v>
      </c>
      <c r="P304" s="21">
        <f t="shared" si="31"/>
        <v>120.33374536464771</v>
      </c>
      <c r="Q304" s="20">
        <f t="shared" si="34"/>
        <v>90.333745364647712</v>
      </c>
      <c r="R304" s="16"/>
    </row>
    <row r="305" spans="1:18" x14ac:dyDescent="0.3">
      <c r="A305" s="38" t="s">
        <v>644</v>
      </c>
      <c r="B305" s="38" t="s">
        <v>1049</v>
      </c>
      <c r="C305" s="38" t="s">
        <v>1050</v>
      </c>
      <c r="D305" s="38" t="s">
        <v>1051</v>
      </c>
      <c r="E305" s="38" t="s">
        <v>1052</v>
      </c>
      <c r="F305" s="39">
        <v>1310</v>
      </c>
      <c r="G305" s="39">
        <v>805</v>
      </c>
      <c r="H305" s="40">
        <f t="shared" si="28"/>
        <v>505</v>
      </c>
      <c r="I305" s="39">
        <v>2134</v>
      </c>
      <c r="J305" s="41">
        <f t="shared" si="29"/>
        <v>162.90076335877865</v>
      </c>
      <c r="K305" s="42">
        <f t="shared" si="32"/>
        <v>-46.099236641221353</v>
      </c>
      <c r="L305" s="39">
        <v>17</v>
      </c>
      <c r="M305" s="43">
        <f t="shared" si="30"/>
        <v>1.2977099236641221</v>
      </c>
      <c r="N305" s="42">
        <f t="shared" si="33"/>
        <v>-0.70229007633587792</v>
      </c>
      <c r="O305" s="39">
        <v>245</v>
      </c>
      <c r="P305" s="43">
        <f t="shared" si="31"/>
        <v>18.702290076335878</v>
      </c>
      <c r="Q305" s="42">
        <f t="shared" si="34"/>
        <v>-11.297709923664122</v>
      </c>
      <c r="R305" s="38" t="s">
        <v>348</v>
      </c>
    </row>
    <row r="306" spans="1:18" x14ac:dyDescent="0.3">
      <c r="A306" s="16" t="s">
        <v>644</v>
      </c>
      <c r="B306" s="16" t="s">
        <v>1053</v>
      </c>
      <c r="C306" s="16" t="s">
        <v>1054</v>
      </c>
      <c r="D306" s="16" t="s">
        <v>1055</v>
      </c>
      <c r="E306" s="16" t="s">
        <v>1056</v>
      </c>
      <c r="F306" s="17">
        <v>2204</v>
      </c>
      <c r="G306" s="17">
        <v>217</v>
      </c>
      <c r="H306" s="18">
        <f t="shared" si="28"/>
        <v>1987</v>
      </c>
      <c r="I306" s="17">
        <v>1621</v>
      </c>
      <c r="J306" s="19">
        <f t="shared" si="29"/>
        <v>73.548094373865709</v>
      </c>
      <c r="K306" s="20">
        <f t="shared" si="32"/>
        <v>-135.45190562613431</v>
      </c>
      <c r="L306" s="17">
        <v>20</v>
      </c>
      <c r="M306" s="21">
        <f t="shared" si="30"/>
        <v>0.90744101633393837</v>
      </c>
      <c r="N306" s="20">
        <f t="shared" si="33"/>
        <v>-1.0925589836660616</v>
      </c>
      <c r="O306" s="17">
        <v>88</v>
      </c>
      <c r="P306" s="21">
        <f t="shared" si="31"/>
        <v>3.9927404718693285</v>
      </c>
      <c r="Q306" s="20">
        <f t="shared" si="34"/>
        <v>-26.007259528130671</v>
      </c>
      <c r="R306" s="16"/>
    </row>
    <row r="307" spans="1:18" x14ac:dyDescent="0.3">
      <c r="A307" s="16" t="s">
        <v>644</v>
      </c>
      <c r="B307" s="16" t="s">
        <v>1057</v>
      </c>
      <c r="C307" s="16" t="s">
        <v>1058</v>
      </c>
      <c r="D307" s="16" t="s">
        <v>588</v>
      </c>
      <c r="E307" s="16" t="s">
        <v>1059</v>
      </c>
      <c r="F307" s="17">
        <v>1078</v>
      </c>
      <c r="G307" s="17">
        <v>44</v>
      </c>
      <c r="H307" s="18">
        <f t="shared" si="28"/>
        <v>1034</v>
      </c>
      <c r="I307" s="17">
        <v>1545</v>
      </c>
      <c r="J307" s="19">
        <f t="shared" si="29"/>
        <v>143.32096474953616</v>
      </c>
      <c r="K307" s="20">
        <f t="shared" si="32"/>
        <v>-65.679035250463841</v>
      </c>
      <c r="L307" s="17">
        <v>9</v>
      </c>
      <c r="M307" s="21">
        <f t="shared" si="30"/>
        <v>0.83487940630797774</v>
      </c>
      <c r="N307" s="20">
        <f t="shared" si="33"/>
        <v>-1.1651205936920221</v>
      </c>
      <c r="O307" s="17">
        <v>1364</v>
      </c>
      <c r="P307" s="21">
        <f t="shared" si="31"/>
        <v>126.53061224489797</v>
      </c>
      <c r="Q307" s="20">
        <f t="shared" si="34"/>
        <v>96.530612244897966</v>
      </c>
      <c r="R307" s="16"/>
    </row>
    <row r="308" spans="1:18" x14ac:dyDescent="0.3">
      <c r="A308" s="16" t="s">
        <v>644</v>
      </c>
      <c r="B308" s="16" t="s">
        <v>1060</v>
      </c>
      <c r="C308" s="16" t="s">
        <v>1061</v>
      </c>
      <c r="D308" s="16" t="s">
        <v>1062</v>
      </c>
      <c r="E308" s="16" t="s">
        <v>1063</v>
      </c>
      <c r="F308" s="17">
        <v>1416</v>
      </c>
      <c r="G308" s="17">
        <v>283</v>
      </c>
      <c r="H308" s="18">
        <f t="shared" si="28"/>
        <v>1133</v>
      </c>
      <c r="I308" s="17">
        <v>3308</v>
      </c>
      <c r="J308" s="19">
        <f t="shared" si="29"/>
        <v>233.61581920903953</v>
      </c>
      <c r="K308" s="20">
        <f t="shared" si="32"/>
        <v>24.615819209039529</v>
      </c>
      <c r="L308" s="17">
        <v>39</v>
      </c>
      <c r="M308" s="21">
        <f t="shared" si="30"/>
        <v>2.754237288135593</v>
      </c>
      <c r="N308" s="20">
        <f t="shared" si="33"/>
        <v>0.75423728813559299</v>
      </c>
      <c r="O308" s="17">
        <v>182</v>
      </c>
      <c r="P308" s="21">
        <f t="shared" si="31"/>
        <v>12.85310734463277</v>
      </c>
      <c r="Q308" s="20">
        <f t="shared" si="34"/>
        <v>-17.146892655367232</v>
      </c>
      <c r="R308" s="16"/>
    </row>
    <row r="309" spans="1:18" x14ac:dyDescent="0.3">
      <c r="A309" s="16" t="s">
        <v>644</v>
      </c>
      <c r="B309" s="16" t="s">
        <v>1064</v>
      </c>
      <c r="C309" s="16" t="s">
        <v>1065</v>
      </c>
      <c r="D309" s="16" t="s">
        <v>103</v>
      </c>
      <c r="E309" s="16" t="s">
        <v>1066</v>
      </c>
      <c r="F309" s="17">
        <v>957</v>
      </c>
      <c r="G309" s="17">
        <v>47</v>
      </c>
      <c r="H309" s="18">
        <f t="shared" si="28"/>
        <v>910</v>
      </c>
      <c r="I309" s="17">
        <v>1883</v>
      </c>
      <c r="J309" s="19">
        <f t="shared" si="29"/>
        <v>196.76071055381402</v>
      </c>
      <c r="K309" s="20">
        <f t="shared" si="32"/>
        <v>-12.239289446185978</v>
      </c>
      <c r="L309" s="17">
        <v>86</v>
      </c>
      <c r="M309" s="21">
        <f t="shared" si="30"/>
        <v>8.9864158829676075</v>
      </c>
      <c r="N309" s="20">
        <f t="shared" si="33"/>
        <v>6.9864158829676075</v>
      </c>
      <c r="O309" s="17">
        <v>568</v>
      </c>
      <c r="P309" s="21">
        <f t="shared" si="31"/>
        <v>59.352142110762799</v>
      </c>
      <c r="Q309" s="20">
        <f t="shared" si="34"/>
        <v>29.352142110762799</v>
      </c>
      <c r="R309" s="16"/>
    </row>
    <row r="310" spans="1:18" x14ac:dyDescent="0.3">
      <c r="A310" s="16" t="s">
        <v>644</v>
      </c>
      <c r="B310" s="16" t="s">
        <v>1067</v>
      </c>
      <c r="C310" s="16" t="s">
        <v>1068</v>
      </c>
      <c r="D310" s="16" t="s">
        <v>794</v>
      </c>
      <c r="E310" s="16" t="s">
        <v>1069</v>
      </c>
      <c r="F310" s="17">
        <v>779</v>
      </c>
      <c r="G310" s="17">
        <v>0</v>
      </c>
      <c r="H310" s="18">
        <f t="shared" si="28"/>
        <v>779</v>
      </c>
      <c r="I310" s="17">
        <v>799</v>
      </c>
      <c r="J310" s="19">
        <f t="shared" si="29"/>
        <v>102.56739409499357</v>
      </c>
      <c r="K310" s="20">
        <f t="shared" si="32"/>
        <v>-106.43260590500643</v>
      </c>
      <c r="L310" s="17">
        <v>1</v>
      </c>
      <c r="M310" s="21">
        <f t="shared" si="30"/>
        <v>0.12836970474967907</v>
      </c>
      <c r="N310" s="20">
        <f t="shared" si="33"/>
        <v>-1.871630295250321</v>
      </c>
      <c r="O310" s="17">
        <v>351</v>
      </c>
      <c r="P310" s="21">
        <f t="shared" si="31"/>
        <v>45.057766367137354</v>
      </c>
      <c r="Q310" s="20">
        <f t="shared" si="34"/>
        <v>15.057766367137354</v>
      </c>
      <c r="R310" s="16"/>
    </row>
    <row r="311" spans="1:18" x14ac:dyDescent="0.3">
      <c r="A311" s="16" t="s">
        <v>644</v>
      </c>
      <c r="B311" s="16" t="s">
        <v>1070</v>
      </c>
      <c r="C311" s="16" t="s">
        <v>1071</v>
      </c>
      <c r="D311" s="16" t="s">
        <v>1072</v>
      </c>
      <c r="E311" s="16" t="s">
        <v>1073</v>
      </c>
      <c r="F311" s="17">
        <v>1747</v>
      </c>
      <c r="G311" s="17">
        <v>2</v>
      </c>
      <c r="H311" s="18">
        <f t="shared" si="28"/>
        <v>1745</v>
      </c>
      <c r="I311" s="17">
        <v>3137</v>
      </c>
      <c r="J311" s="19">
        <f t="shared" si="29"/>
        <v>179.56496851745848</v>
      </c>
      <c r="K311" s="20">
        <f t="shared" si="32"/>
        <v>-29.435031482541518</v>
      </c>
      <c r="L311" s="17">
        <v>189</v>
      </c>
      <c r="M311" s="21">
        <f t="shared" si="30"/>
        <v>10.818546078992558</v>
      </c>
      <c r="N311" s="20">
        <f t="shared" si="33"/>
        <v>8.8185460789925578</v>
      </c>
      <c r="O311" s="17">
        <v>254</v>
      </c>
      <c r="P311" s="21">
        <f t="shared" si="31"/>
        <v>14.539210074413282</v>
      </c>
      <c r="Q311" s="20">
        <f t="shared" si="34"/>
        <v>-15.460789925586718</v>
      </c>
      <c r="R311" s="16"/>
    </row>
    <row r="312" spans="1:18" x14ac:dyDescent="0.3">
      <c r="A312" s="16" t="s">
        <v>644</v>
      </c>
      <c r="B312" s="16" t="s">
        <v>1074</v>
      </c>
      <c r="C312" s="16" t="s">
        <v>1075</v>
      </c>
      <c r="D312" s="16" t="s">
        <v>588</v>
      </c>
      <c r="E312" s="16" t="s">
        <v>1076</v>
      </c>
      <c r="F312" s="17">
        <v>1664</v>
      </c>
      <c r="G312" s="17">
        <v>0</v>
      </c>
      <c r="H312" s="18">
        <f t="shared" si="28"/>
        <v>1664</v>
      </c>
      <c r="I312" s="17">
        <v>2010</v>
      </c>
      <c r="J312" s="19">
        <f t="shared" si="29"/>
        <v>120.79326923076923</v>
      </c>
      <c r="K312" s="20">
        <f t="shared" si="32"/>
        <v>-88.206730769230774</v>
      </c>
      <c r="L312" s="17">
        <v>144</v>
      </c>
      <c r="M312" s="21">
        <f t="shared" si="30"/>
        <v>8.6538461538461533</v>
      </c>
      <c r="N312" s="20">
        <f t="shared" si="33"/>
        <v>6.6538461538461533</v>
      </c>
      <c r="O312" s="17">
        <v>0</v>
      </c>
      <c r="P312" s="21">
        <f t="shared" si="31"/>
        <v>0</v>
      </c>
      <c r="Q312" s="20">
        <f t="shared" si="34"/>
        <v>-30</v>
      </c>
      <c r="R312" s="16"/>
    </row>
    <row r="313" spans="1:18" x14ac:dyDescent="0.3">
      <c r="A313" s="38" t="s">
        <v>644</v>
      </c>
      <c r="B313" s="38" t="s">
        <v>1077</v>
      </c>
      <c r="C313" s="38" t="s">
        <v>1078</v>
      </c>
      <c r="D313" s="38" t="s">
        <v>425</v>
      </c>
      <c r="E313" s="38" t="s">
        <v>1079</v>
      </c>
      <c r="F313" s="39">
        <v>1814</v>
      </c>
      <c r="G313" s="39">
        <v>915</v>
      </c>
      <c r="H313" s="40">
        <f t="shared" si="28"/>
        <v>899</v>
      </c>
      <c r="I313" s="39">
        <v>2686</v>
      </c>
      <c r="J313" s="41">
        <f t="shared" si="29"/>
        <v>148.07056229327452</v>
      </c>
      <c r="K313" s="42">
        <f t="shared" si="32"/>
        <v>-60.92943770672548</v>
      </c>
      <c r="L313" s="39">
        <v>32</v>
      </c>
      <c r="M313" s="43">
        <f t="shared" si="30"/>
        <v>1.7640573318632855</v>
      </c>
      <c r="N313" s="42">
        <f t="shared" si="33"/>
        <v>-0.2359426681367145</v>
      </c>
      <c r="O313" s="39">
        <v>186</v>
      </c>
      <c r="P313" s="43">
        <f t="shared" si="31"/>
        <v>10.253583241455347</v>
      </c>
      <c r="Q313" s="42">
        <f t="shared" si="34"/>
        <v>-19.746416758544655</v>
      </c>
      <c r="R313" s="38"/>
    </row>
    <row r="314" spans="1:18" x14ac:dyDescent="0.3">
      <c r="A314" s="16" t="s">
        <v>644</v>
      </c>
      <c r="B314" s="16" t="s">
        <v>1080</v>
      </c>
      <c r="C314" s="16" t="s">
        <v>1081</v>
      </c>
      <c r="D314" s="16" t="s">
        <v>324</v>
      </c>
      <c r="E314" s="16" t="s">
        <v>1082</v>
      </c>
      <c r="F314" s="17">
        <v>1833</v>
      </c>
      <c r="G314" s="17">
        <v>715</v>
      </c>
      <c r="H314" s="18">
        <f t="shared" si="28"/>
        <v>1118</v>
      </c>
      <c r="I314" s="17">
        <v>2676</v>
      </c>
      <c r="J314" s="19">
        <f t="shared" si="29"/>
        <v>145.99018003273324</v>
      </c>
      <c r="K314" s="20">
        <f t="shared" si="32"/>
        <v>-63.009819967266765</v>
      </c>
      <c r="L314" s="17">
        <v>17</v>
      </c>
      <c r="M314" s="21">
        <f t="shared" si="30"/>
        <v>0.9274413529732678</v>
      </c>
      <c r="N314" s="20">
        <f t="shared" si="33"/>
        <v>-1.0725586470267321</v>
      </c>
      <c r="O314" s="17">
        <v>6</v>
      </c>
      <c r="P314" s="21">
        <f t="shared" si="31"/>
        <v>0.32733224222585927</v>
      </c>
      <c r="Q314" s="20">
        <f t="shared" si="34"/>
        <v>-29.672667757774139</v>
      </c>
      <c r="R314" s="16"/>
    </row>
    <row r="315" spans="1:18" x14ac:dyDescent="0.3">
      <c r="A315" s="16" t="s">
        <v>644</v>
      </c>
      <c r="B315" s="16" t="s">
        <v>1083</v>
      </c>
      <c r="C315" s="16" t="s">
        <v>1084</v>
      </c>
      <c r="D315" s="16" t="s">
        <v>385</v>
      </c>
      <c r="E315" s="16" t="s">
        <v>1085</v>
      </c>
      <c r="F315" s="17">
        <v>1015</v>
      </c>
      <c r="G315" s="17">
        <v>0</v>
      </c>
      <c r="H315" s="18">
        <f t="shared" si="28"/>
        <v>1015</v>
      </c>
      <c r="I315" s="17">
        <v>1185</v>
      </c>
      <c r="J315" s="19">
        <f t="shared" si="29"/>
        <v>116.74876847290641</v>
      </c>
      <c r="K315" s="20">
        <f t="shared" si="32"/>
        <v>-92.251231527093594</v>
      </c>
      <c r="L315" s="17">
        <v>6</v>
      </c>
      <c r="M315" s="21">
        <f t="shared" si="30"/>
        <v>0.59113300492610843</v>
      </c>
      <c r="N315" s="20">
        <f t="shared" si="33"/>
        <v>-1.4088669950738915</v>
      </c>
      <c r="O315" s="17">
        <v>1677</v>
      </c>
      <c r="P315" s="21">
        <f t="shared" si="31"/>
        <v>165.22167487684729</v>
      </c>
      <c r="Q315" s="20">
        <f t="shared" si="34"/>
        <v>135.22167487684729</v>
      </c>
      <c r="R315" s="16"/>
    </row>
    <row r="316" spans="1:18" x14ac:dyDescent="0.3">
      <c r="A316" s="16" t="s">
        <v>644</v>
      </c>
      <c r="B316" s="16" t="s">
        <v>1086</v>
      </c>
      <c r="C316" s="16" t="s">
        <v>1087</v>
      </c>
      <c r="D316" s="16" t="s">
        <v>647</v>
      </c>
      <c r="E316" s="16" t="s">
        <v>1088</v>
      </c>
      <c r="F316" s="17">
        <v>787</v>
      </c>
      <c r="G316" s="17">
        <v>102</v>
      </c>
      <c r="H316" s="18">
        <f t="shared" si="28"/>
        <v>685</v>
      </c>
      <c r="I316" s="17">
        <v>2127</v>
      </c>
      <c r="J316" s="19">
        <f t="shared" si="29"/>
        <v>270.26683608640406</v>
      </c>
      <c r="K316" s="20">
        <f t="shared" si="32"/>
        <v>61.266836086404055</v>
      </c>
      <c r="L316" s="17">
        <v>37</v>
      </c>
      <c r="M316" s="21">
        <f t="shared" si="30"/>
        <v>4.7013977128335451</v>
      </c>
      <c r="N316" s="20">
        <f t="shared" si="33"/>
        <v>2.7013977128335451</v>
      </c>
      <c r="O316" s="17">
        <v>25</v>
      </c>
      <c r="P316" s="21">
        <f t="shared" si="31"/>
        <v>3.1766200762388821</v>
      </c>
      <c r="Q316" s="20">
        <f t="shared" si="34"/>
        <v>-26.823379923761117</v>
      </c>
      <c r="R316" s="16"/>
    </row>
    <row r="317" spans="1:18" x14ac:dyDescent="0.3">
      <c r="A317" s="16" t="s">
        <v>644</v>
      </c>
      <c r="B317" s="16" t="s">
        <v>1089</v>
      </c>
      <c r="C317" s="16" t="s">
        <v>1090</v>
      </c>
      <c r="D317" s="16" t="s">
        <v>902</v>
      </c>
      <c r="E317" s="16" t="s">
        <v>1091</v>
      </c>
      <c r="F317" s="17">
        <v>1547</v>
      </c>
      <c r="G317" s="17">
        <v>489</v>
      </c>
      <c r="H317" s="18">
        <f t="shared" si="28"/>
        <v>1058</v>
      </c>
      <c r="I317" s="17">
        <v>3493</v>
      </c>
      <c r="J317" s="19">
        <f t="shared" si="29"/>
        <v>225.79185520361992</v>
      </c>
      <c r="K317" s="20">
        <f t="shared" si="32"/>
        <v>16.791855203619917</v>
      </c>
      <c r="L317" s="17">
        <v>29</v>
      </c>
      <c r="M317" s="21">
        <f t="shared" si="30"/>
        <v>1.8745959922430511</v>
      </c>
      <c r="N317" s="20">
        <f t="shared" si="33"/>
        <v>-0.12540400775694893</v>
      </c>
      <c r="O317" s="17">
        <v>48</v>
      </c>
      <c r="P317" s="21">
        <f t="shared" si="31"/>
        <v>3.1027795733678087</v>
      </c>
      <c r="Q317" s="20">
        <f t="shared" si="34"/>
        <v>-26.897220426632192</v>
      </c>
      <c r="R317" s="16"/>
    </row>
    <row r="318" spans="1:18" x14ac:dyDescent="0.3">
      <c r="A318" s="16" t="s">
        <v>644</v>
      </c>
      <c r="B318" s="16" t="s">
        <v>1092</v>
      </c>
      <c r="C318" s="16" t="s">
        <v>1093</v>
      </c>
      <c r="D318" s="16" t="s">
        <v>83</v>
      </c>
      <c r="E318" s="16" t="s">
        <v>1094</v>
      </c>
      <c r="F318" s="17">
        <v>1909</v>
      </c>
      <c r="G318" s="17">
        <v>28</v>
      </c>
      <c r="H318" s="18">
        <f t="shared" si="28"/>
        <v>1881</v>
      </c>
      <c r="I318" s="17">
        <v>580</v>
      </c>
      <c r="J318" s="19">
        <f t="shared" si="29"/>
        <v>30.382399161864846</v>
      </c>
      <c r="K318" s="20">
        <f t="shared" si="32"/>
        <v>-178.61760083813516</v>
      </c>
      <c r="L318" s="17">
        <v>0</v>
      </c>
      <c r="M318" s="21">
        <f t="shared" si="30"/>
        <v>0</v>
      </c>
      <c r="N318" s="20">
        <f t="shared" si="33"/>
        <v>-2</v>
      </c>
      <c r="O318" s="17">
        <v>0</v>
      </c>
      <c r="P318" s="21">
        <f t="shared" si="31"/>
        <v>0</v>
      </c>
      <c r="Q318" s="20">
        <f t="shared" si="34"/>
        <v>-30</v>
      </c>
      <c r="R318" s="16"/>
    </row>
    <row r="319" spans="1:18" x14ac:dyDescent="0.3">
      <c r="A319" s="16" t="s">
        <v>644</v>
      </c>
      <c r="B319" s="16" t="s">
        <v>1095</v>
      </c>
      <c r="C319" s="16" t="s">
        <v>1096</v>
      </c>
      <c r="D319" s="16" t="s">
        <v>1097</v>
      </c>
      <c r="E319" s="16" t="s">
        <v>1098</v>
      </c>
      <c r="F319" s="17">
        <v>1689</v>
      </c>
      <c r="G319" s="17">
        <v>68</v>
      </c>
      <c r="H319" s="18">
        <f t="shared" si="28"/>
        <v>1621</v>
      </c>
      <c r="I319" s="17">
        <v>1084</v>
      </c>
      <c r="J319" s="19">
        <f t="shared" si="29"/>
        <v>64.17998815867378</v>
      </c>
      <c r="K319" s="20">
        <f t="shared" si="32"/>
        <v>-144.82001184132622</v>
      </c>
      <c r="L319" s="17">
        <v>0</v>
      </c>
      <c r="M319" s="21">
        <f t="shared" si="30"/>
        <v>0</v>
      </c>
      <c r="N319" s="20">
        <f t="shared" si="33"/>
        <v>-2</v>
      </c>
      <c r="O319" s="17">
        <v>27</v>
      </c>
      <c r="P319" s="21">
        <f t="shared" si="31"/>
        <v>1.5985790408525755</v>
      </c>
      <c r="Q319" s="20">
        <f t="shared" si="34"/>
        <v>-28.401420959147423</v>
      </c>
      <c r="R319" s="16"/>
    </row>
    <row r="320" spans="1:18" x14ac:dyDescent="0.3">
      <c r="A320" s="16" t="s">
        <v>644</v>
      </c>
      <c r="B320" s="16" t="s">
        <v>1099</v>
      </c>
      <c r="C320" s="16" t="s">
        <v>1100</v>
      </c>
      <c r="D320" s="16" t="s">
        <v>180</v>
      </c>
      <c r="E320" s="16" t="s">
        <v>1101</v>
      </c>
      <c r="F320" s="17">
        <v>2069</v>
      </c>
      <c r="G320" s="17">
        <v>751</v>
      </c>
      <c r="H320" s="18">
        <f t="shared" si="28"/>
        <v>1318</v>
      </c>
      <c r="I320" s="17">
        <v>2933</v>
      </c>
      <c r="J320" s="19">
        <f t="shared" si="29"/>
        <v>141.7593040115998</v>
      </c>
      <c r="K320" s="20">
        <f t="shared" si="32"/>
        <v>-67.240695988400205</v>
      </c>
      <c r="L320" s="17">
        <v>71</v>
      </c>
      <c r="M320" s="21">
        <f t="shared" si="30"/>
        <v>3.4316094731754467</v>
      </c>
      <c r="N320" s="20">
        <f t="shared" si="33"/>
        <v>1.4316094731754467</v>
      </c>
      <c r="O320" s="17">
        <v>0</v>
      </c>
      <c r="P320" s="21">
        <f t="shared" si="31"/>
        <v>0</v>
      </c>
      <c r="Q320" s="20">
        <f t="shared" si="34"/>
        <v>-30</v>
      </c>
      <c r="R320" s="16"/>
    </row>
    <row r="321" spans="1:18" x14ac:dyDescent="0.3">
      <c r="A321" s="16" t="s">
        <v>644</v>
      </c>
      <c r="B321" s="16" t="s">
        <v>1102</v>
      </c>
      <c r="C321" s="16" t="s">
        <v>1103</v>
      </c>
      <c r="D321" s="16" t="s">
        <v>1104</v>
      </c>
      <c r="E321" s="16" t="s">
        <v>1105</v>
      </c>
      <c r="F321" s="17">
        <v>481</v>
      </c>
      <c r="G321" s="17">
        <v>6</v>
      </c>
      <c r="H321" s="18">
        <f t="shared" si="28"/>
        <v>475</v>
      </c>
      <c r="I321" s="17">
        <v>624</v>
      </c>
      <c r="J321" s="19">
        <f t="shared" si="29"/>
        <v>129.72972972972974</v>
      </c>
      <c r="K321" s="20">
        <f t="shared" si="32"/>
        <v>-79.27027027027026</v>
      </c>
      <c r="L321" s="17">
        <v>0</v>
      </c>
      <c r="M321" s="21">
        <f t="shared" si="30"/>
        <v>0</v>
      </c>
      <c r="N321" s="20">
        <f t="shared" si="33"/>
        <v>-2</v>
      </c>
      <c r="O321" s="17">
        <v>48</v>
      </c>
      <c r="P321" s="21">
        <f t="shared" si="31"/>
        <v>9.9792099792099798</v>
      </c>
      <c r="Q321" s="20">
        <f t="shared" si="34"/>
        <v>-20.02079002079002</v>
      </c>
      <c r="R321" s="16"/>
    </row>
    <row r="322" spans="1:18" x14ac:dyDescent="0.3">
      <c r="A322" s="16" t="s">
        <v>644</v>
      </c>
      <c r="B322" s="16" t="s">
        <v>1106</v>
      </c>
      <c r="C322" s="16" t="s">
        <v>1107</v>
      </c>
      <c r="D322" s="16" t="s">
        <v>223</v>
      </c>
      <c r="E322" s="16" t="s">
        <v>1108</v>
      </c>
      <c r="F322" s="17">
        <v>1143</v>
      </c>
      <c r="G322" s="17">
        <v>0</v>
      </c>
      <c r="H322" s="18">
        <f t="shared" si="28"/>
        <v>1143</v>
      </c>
      <c r="I322" s="17">
        <v>1579</v>
      </c>
      <c r="J322" s="19">
        <f t="shared" si="29"/>
        <v>138.14523184601924</v>
      </c>
      <c r="K322" s="20">
        <f t="shared" si="32"/>
        <v>-70.854768153980757</v>
      </c>
      <c r="L322" s="17">
        <v>0</v>
      </c>
      <c r="M322" s="21">
        <f t="shared" si="30"/>
        <v>0</v>
      </c>
      <c r="N322" s="20">
        <f t="shared" si="33"/>
        <v>-2</v>
      </c>
      <c r="O322" s="17">
        <v>1704</v>
      </c>
      <c r="P322" s="21">
        <f t="shared" si="31"/>
        <v>149.08136482939634</v>
      </c>
      <c r="Q322" s="20">
        <f t="shared" si="34"/>
        <v>119.08136482939634</v>
      </c>
      <c r="R322" s="16"/>
    </row>
    <row r="323" spans="1:18" x14ac:dyDescent="0.3">
      <c r="A323" s="16" t="s">
        <v>644</v>
      </c>
      <c r="B323" s="16" t="s">
        <v>1109</v>
      </c>
      <c r="C323" s="16" t="s">
        <v>1110</v>
      </c>
      <c r="D323" s="16" t="s">
        <v>651</v>
      </c>
      <c r="E323" s="16" t="s">
        <v>1111</v>
      </c>
      <c r="F323" s="17">
        <v>1548</v>
      </c>
      <c r="G323" s="17">
        <v>0</v>
      </c>
      <c r="H323" s="18">
        <f t="shared" si="28"/>
        <v>1548</v>
      </c>
      <c r="I323" s="17">
        <v>1722</v>
      </c>
      <c r="J323" s="19">
        <f t="shared" si="29"/>
        <v>111.24031007751938</v>
      </c>
      <c r="K323" s="20">
        <f t="shared" si="32"/>
        <v>-97.759689922480618</v>
      </c>
      <c r="L323" s="17">
        <v>4</v>
      </c>
      <c r="M323" s="21">
        <f t="shared" si="30"/>
        <v>0.2583979328165375</v>
      </c>
      <c r="N323" s="20">
        <f t="shared" si="33"/>
        <v>-1.7416020671834624</v>
      </c>
      <c r="O323" s="17">
        <v>0</v>
      </c>
      <c r="P323" s="21">
        <f t="shared" si="31"/>
        <v>0</v>
      </c>
      <c r="Q323" s="20">
        <f t="shared" si="34"/>
        <v>-30</v>
      </c>
      <c r="R323" s="28"/>
    </row>
    <row r="324" spans="1:18" x14ac:dyDescent="0.3">
      <c r="A324" s="16" t="s">
        <v>644</v>
      </c>
      <c r="B324" s="16" t="s">
        <v>806</v>
      </c>
      <c r="C324" s="16" t="s">
        <v>807</v>
      </c>
      <c r="D324" s="16" t="s">
        <v>1112</v>
      </c>
      <c r="E324" s="16" t="s">
        <v>1113</v>
      </c>
      <c r="F324" s="17">
        <v>109</v>
      </c>
      <c r="G324" s="17">
        <v>36</v>
      </c>
      <c r="H324" s="18">
        <f t="shared" si="28"/>
        <v>73</v>
      </c>
      <c r="I324" s="17">
        <v>120</v>
      </c>
      <c r="J324" s="19">
        <f t="shared" si="29"/>
        <v>110.09174311926606</v>
      </c>
      <c r="K324" s="20">
        <f t="shared" si="32"/>
        <v>-98.908256880733944</v>
      </c>
      <c r="L324" s="17">
        <v>4</v>
      </c>
      <c r="M324" s="21">
        <f t="shared" si="30"/>
        <v>3.669724770642202</v>
      </c>
      <c r="N324" s="20">
        <f t="shared" si="33"/>
        <v>1.669724770642202</v>
      </c>
      <c r="O324" s="17">
        <v>63</v>
      </c>
      <c r="P324" s="21">
        <f t="shared" si="31"/>
        <v>57.798165137614674</v>
      </c>
      <c r="Q324" s="20">
        <f t="shared" si="34"/>
        <v>27.798165137614674</v>
      </c>
      <c r="R324" s="16" t="s">
        <v>348</v>
      </c>
    </row>
    <row r="325" spans="1:18" x14ac:dyDescent="0.3">
      <c r="A325" s="16" t="s">
        <v>1114</v>
      </c>
      <c r="B325" s="16" t="s">
        <v>1115</v>
      </c>
      <c r="C325" s="16" t="s">
        <v>1116</v>
      </c>
      <c r="D325" s="16" t="s">
        <v>1117</v>
      </c>
      <c r="E325" s="16" t="s">
        <v>1118</v>
      </c>
      <c r="F325" s="17">
        <v>1594</v>
      </c>
      <c r="G325" s="17">
        <v>26</v>
      </c>
      <c r="H325" s="18">
        <f t="shared" si="28"/>
        <v>1568</v>
      </c>
      <c r="I325" s="17">
        <v>1504</v>
      </c>
      <c r="J325" s="19">
        <f t="shared" si="29"/>
        <v>94.353826850690098</v>
      </c>
      <c r="K325" s="20">
        <f t="shared" si="32"/>
        <v>-114.6461731493099</v>
      </c>
      <c r="L325" s="17">
        <v>56</v>
      </c>
      <c r="M325" s="21">
        <f t="shared" si="30"/>
        <v>3.5131744040150563</v>
      </c>
      <c r="N325" s="20">
        <f t="shared" si="33"/>
        <v>1.5131744040150563</v>
      </c>
      <c r="O325" s="17">
        <v>1125</v>
      </c>
      <c r="P325" s="21">
        <f t="shared" si="31"/>
        <v>70.577164366373907</v>
      </c>
      <c r="Q325" s="20">
        <f t="shared" si="34"/>
        <v>40.577164366373907</v>
      </c>
      <c r="R325" s="16"/>
    </row>
    <row r="326" spans="1:18" x14ac:dyDescent="0.3">
      <c r="A326" s="16" t="s">
        <v>1114</v>
      </c>
      <c r="B326" s="16" t="s">
        <v>1119</v>
      </c>
      <c r="C326" s="16" t="s">
        <v>1120</v>
      </c>
      <c r="D326" s="16" t="s">
        <v>827</v>
      </c>
      <c r="E326" s="16" t="s">
        <v>1121</v>
      </c>
      <c r="F326" s="17">
        <v>1388</v>
      </c>
      <c r="G326" s="17">
        <v>10</v>
      </c>
      <c r="H326" s="18">
        <f t="shared" si="28"/>
        <v>1378</v>
      </c>
      <c r="I326" s="17">
        <v>1029</v>
      </c>
      <c r="J326" s="19">
        <f t="shared" si="29"/>
        <v>74.135446685878961</v>
      </c>
      <c r="K326" s="20">
        <f t="shared" si="32"/>
        <v>-134.86455331412105</v>
      </c>
      <c r="L326" s="17">
        <v>136</v>
      </c>
      <c r="M326" s="21">
        <f t="shared" si="30"/>
        <v>9.7982708933717575</v>
      </c>
      <c r="N326" s="20">
        <f t="shared" si="33"/>
        <v>7.7982708933717575</v>
      </c>
      <c r="O326" s="17">
        <v>1152</v>
      </c>
      <c r="P326" s="21">
        <f t="shared" si="31"/>
        <v>82.997118155619603</v>
      </c>
      <c r="Q326" s="20">
        <f t="shared" si="34"/>
        <v>52.997118155619603</v>
      </c>
      <c r="R326" s="16"/>
    </row>
    <row r="327" spans="1:18" x14ac:dyDescent="0.3">
      <c r="A327" s="16" t="s">
        <v>1114</v>
      </c>
      <c r="B327" s="16" t="s">
        <v>1122</v>
      </c>
      <c r="C327" s="16" t="s">
        <v>1123</v>
      </c>
      <c r="D327" s="16" t="s">
        <v>1104</v>
      </c>
      <c r="E327" s="16" t="s">
        <v>1124</v>
      </c>
      <c r="F327" s="17">
        <v>2414</v>
      </c>
      <c r="G327" s="17">
        <v>0</v>
      </c>
      <c r="H327" s="18">
        <f t="shared" si="28"/>
        <v>2414</v>
      </c>
      <c r="I327" s="17">
        <v>1489</v>
      </c>
      <c r="J327" s="19">
        <f t="shared" si="29"/>
        <v>61.681855840927923</v>
      </c>
      <c r="K327" s="20">
        <f t="shared" si="32"/>
        <v>-147.31814415907206</v>
      </c>
      <c r="L327" s="17">
        <v>52</v>
      </c>
      <c r="M327" s="21">
        <f t="shared" si="30"/>
        <v>2.1541010770505387</v>
      </c>
      <c r="N327" s="20">
        <f t="shared" si="33"/>
        <v>0.15410107705053866</v>
      </c>
      <c r="O327" s="17">
        <v>118</v>
      </c>
      <c r="P327" s="21">
        <f t="shared" si="31"/>
        <v>4.8881524440762218</v>
      </c>
      <c r="Q327" s="20">
        <f t="shared" si="34"/>
        <v>-25.111847555923777</v>
      </c>
      <c r="R327" s="16"/>
    </row>
    <row r="328" spans="1:18" x14ac:dyDescent="0.3">
      <c r="A328" s="16" t="s">
        <v>1114</v>
      </c>
      <c r="B328" s="16" t="s">
        <v>1125</v>
      </c>
      <c r="C328" s="16" t="s">
        <v>1126</v>
      </c>
      <c r="D328" s="16" t="s">
        <v>207</v>
      </c>
      <c r="E328" s="16" t="s">
        <v>1127</v>
      </c>
      <c r="F328" s="17">
        <v>1115</v>
      </c>
      <c r="G328" s="17">
        <v>94</v>
      </c>
      <c r="H328" s="18">
        <f t="shared" si="28"/>
        <v>1021</v>
      </c>
      <c r="I328" s="17">
        <v>1287</v>
      </c>
      <c r="J328" s="19">
        <f t="shared" si="29"/>
        <v>115.42600896860986</v>
      </c>
      <c r="K328" s="20">
        <f t="shared" si="32"/>
        <v>-93.573991031390136</v>
      </c>
      <c r="L328" s="17">
        <v>2</v>
      </c>
      <c r="M328" s="21">
        <f t="shared" si="30"/>
        <v>0.17937219730941703</v>
      </c>
      <c r="N328" s="20">
        <f t="shared" si="33"/>
        <v>-1.8206278026905829</v>
      </c>
      <c r="O328" s="17">
        <v>40</v>
      </c>
      <c r="P328" s="21">
        <f t="shared" si="31"/>
        <v>3.5874439461883409</v>
      </c>
      <c r="Q328" s="20">
        <f t="shared" si="34"/>
        <v>-26.412556053811659</v>
      </c>
      <c r="R328" s="16"/>
    </row>
    <row r="329" spans="1:18" x14ac:dyDescent="0.3">
      <c r="A329" s="16" t="s">
        <v>1114</v>
      </c>
      <c r="B329" s="16" t="s">
        <v>1128</v>
      </c>
      <c r="C329" s="16" t="s">
        <v>1129</v>
      </c>
      <c r="D329" s="16" t="s">
        <v>588</v>
      </c>
      <c r="E329" s="16" t="s">
        <v>1130</v>
      </c>
      <c r="F329" s="17">
        <v>734</v>
      </c>
      <c r="G329" s="17">
        <v>0</v>
      </c>
      <c r="H329" s="18">
        <f t="shared" ref="H329:H392" si="35">F329-G329</f>
        <v>734</v>
      </c>
      <c r="I329" s="17">
        <v>731</v>
      </c>
      <c r="J329" s="19">
        <f t="shared" ref="J329:J392" si="36">I329/F329*100</f>
        <v>99.591280653950946</v>
      </c>
      <c r="K329" s="20">
        <f t="shared" si="32"/>
        <v>-109.40871934604905</v>
      </c>
      <c r="L329" s="17">
        <v>11</v>
      </c>
      <c r="M329" s="21">
        <f t="shared" ref="M329:M392" si="37">L329/F329*100</f>
        <v>1.4986376021798364</v>
      </c>
      <c r="N329" s="20">
        <f t="shared" si="33"/>
        <v>-0.50136239782016356</v>
      </c>
      <c r="O329" s="17">
        <v>36</v>
      </c>
      <c r="P329" s="21">
        <f t="shared" ref="P329:P392" si="38">O329/F329*100</f>
        <v>4.9046321525885563</v>
      </c>
      <c r="Q329" s="20">
        <f t="shared" si="34"/>
        <v>-25.095367847411445</v>
      </c>
      <c r="R329" s="16"/>
    </row>
    <row r="330" spans="1:18" x14ac:dyDescent="0.3">
      <c r="A330" s="16" t="s">
        <v>1114</v>
      </c>
      <c r="B330" s="16" t="s">
        <v>1131</v>
      </c>
      <c r="C330" s="16" t="s">
        <v>1132</v>
      </c>
      <c r="D330" s="16" t="s">
        <v>359</v>
      </c>
      <c r="E330" s="16" t="s">
        <v>1133</v>
      </c>
      <c r="F330" s="17">
        <v>1639</v>
      </c>
      <c r="G330" s="17">
        <v>236</v>
      </c>
      <c r="H330" s="18">
        <f t="shared" si="35"/>
        <v>1403</v>
      </c>
      <c r="I330" s="17">
        <v>1985</v>
      </c>
      <c r="J330" s="19">
        <f t="shared" si="36"/>
        <v>121.1104331909701</v>
      </c>
      <c r="K330" s="20">
        <f t="shared" ref="K330:K393" si="39">J330-209</f>
        <v>-87.889566809029901</v>
      </c>
      <c r="L330" s="17">
        <v>8</v>
      </c>
      <c r="M330" s="21">
        <f t="shared" si="37"/>
        <v>0.48810250152532031</v>
      </c>
      <c r="N330" s="20">
        <f t="shared" ref="N330:N393" si="40">M330-2</f>
        <v>-1.5118974984746796</v>
      </c>
      <c r="O330" s="17">
        <v>709</v>
      </c>
      <c r="P330" s="21">
        <f t="shared" si="38"/>
        <v>43.258084197681512</v>
      </c>
      <c r="Q330" s="20">
        <f t="shared" ref="Q330:Q393" si="41">P330-30</f>
        <v>13.258084197681512</v>
      </c>
      <c r="R330" s="16"/>
    </row>
    <row r="331" spans="1:18" x14ac:dyDescent="0.3">
      <c r="A331" s="16" t="s">
        <v>1114</v>
      </c>
      <c r="B331" s="16" t="s">
        <v>1134</v>
      </c>
      <c r="C331" s="16" t="s">
        <v>1135</v>
      </c>
      <c r="D331" s="16" t="s">
        <v>863</v>
      </c>
      <c r="E331" s="16" t="s">
        <v>1136</v>
      </c>
      <c r="F331" s="17">
        <v>2068</v>
      </c>
      <c r="G331" s="17">
        <v>397</v>
      </c>
      <c r="H331" s="18">
        <f t="shared" si="35"/>
        <v>1671</v>
      </c>
      <c r="I331" s="17">
        <v>5147</v>
      </c>
      <c r="J331" s="19">
        <f t="shared" si="36"/>
        <v>248.88781431334621</v>
      </c>
      <c r="K331" s="20">
        <f t="shared" si="39"/>
        <v>39.887814313346212</v>
      </c>
      <c r="L331" s="17">
        <v>202</v>
      </c>
      <c r="M331" s="21">
        <f t="shared" si="37"/>
        <v>9.7678916827852991</v>
      </c>
      <c r="N331" s="20">
        <f t="shared" si="40"/>
        <v>7.7678916827852991</v>
      </c>
      <c r="O331" s="17">
        <v>13</v>
      </c>
      <c r="P331" s="21">
        <f t="shared" si="38"/>
        <v>0.62862669245647962</v>
      </c>
      <c r="Q331" s="20">
        <f t="shared" si="41"/>
        <v>-29.371373307543521</v>
      </c>
      <c r="R331" s="16"/>
    </row>
    <row r="332" spans="1:18" x14ac:dyDescent="0.3">
      <c r="A332" s="16" t="s">
        <v>1114</v>
      </c>
      <c r="B332" s="16" t="s">
        <v>1137</v>
      </c>
      <c r="C332" s="16" t="s">
        <v>1138</v>
      </c>
      <c r="D332" s="16" t="s">
        <v>60</v>
      </c>
      <c r="E332" s="16" t="s">
        <v>1139</v>
      </c>
      <c r="F332" s="17">
        <v>1913</v>
      </c>
      <c r="G332" s="17">
        <v>661</v>
      </c>
      <c r="H332" s="18">
        <f t="shared" si="35"/>
        <v>1252</v>
      </c>
      <c r="I332" s="17">
        <v>3679</v>
      </c>
      <c r="J332" s="19">
        <f t="shared" si="36"/>
        <v>192.3157344485102</v>
      </c>
      <c r="K332" s="20">
        <f t="shared" si="39"/>
        <v>-16.684265551489801</v>
      </c>
      <c r="L332" s="17">
        <v>39</v>
      </c>
      <c r="M332" s="21">
        <f t="shared" si="37"/>
        <v>2.0386826973340306</v>
      </c>
      <c r="N332" s="20">
        <f t="shared" si="40"/>
        <v>3.8682697334030625E-2</v>
      </c>
      <c r="O332" s="17">
        <v>163</v>
      </c>
      <c r="P332" s="21">
        <f t="shared" si="38"/>
        <v>8.5206481965499226</v>
      </c>
      <c r="Q332" s="20">
        <f t="shared" si="41"/>
        <v>-21.479351803450079</v>
      </c>
      <c r="R332" s="16"/>
    </row>
    <row r="333" spans="1:18" x14ac:dyDescent="0.3">
      <c r="A333" s="16" t="s">
        <v>1114</v>
      </c>
      <c r="B333" s="16" t="s">
        <v>1140</v>
      </c>
      <c r="C333" s="16" t="s">
        <v>1141</v>
      </c>
      <c r="D333" s="16" t="s">
        <v>130</v>
      </c>
      <c r="E333" s="16" t="s">
        <v>512</v>
      </c>
      <c r="F333" s="17">
        <v>759</v>
      </c>
      <c r="G333" s="17">
        <v>0</v>
      </c>
      <c r="H333" s="18">
        <f t="shared" si="35"/>
        <v>759</v>
      </c>
      <c r="I333" s="17">
        <v>1145</v>
      </c>
      <c r="J333" s="19">
        <f t="shared" si="36"/>
        <v>150.85638998682478</v>
      </c>
      <c r="K333" s="20">
        <f t="shared" si="39"/>
        <v>-58.14361001317522</v>
      </c>
      <c r="L333" s="17">
        <v>48</v>
      </c>
      <c r="M333" s="21">
        <f t="shared" si="37"/>
        <v>6.3241106719367588</v>
      </c>
      <c r="N333" s="20">
        <f t="shared" si="40"/>
        <v>4.3241106719367588</v>
      </c>
      <c r="O333" s="17">
        <v>134</v>
      </c>
      <c r="P333" s="21">
        <f t="shared" si="38"/>
        <v>17.654808959156785</v>
      </c>
      <c r="Q333" s="20">
        <f t="shared" si="41"/>
        <v>-12.345191040843215</v>
      </c>
      <c r="R333" s="16"/>
    </row>
    <row r="334" spans="1:18" x14ac:dyDescent="0.3">
      <c r="A334" s="16" t="s">
        <v>1114</v>
      </c>
      <c r="B334" s="16" t="s">
        <v>1142</v>
      </c>
      <c r="C334" s="16" t="s">
        <v>1143</v>
      </c>
      <c r="D334" s="16" t="s">
        <v>180</v>
      </c>
      <c r="E334" s="16" t="s">
        <v>1144</v>
      </c>
      <c r="F334" s="17">
        <v>1335</v>
      </c>
      <c r="G334" s="17">
        <v>9</v>
      </c>
      <c r="H334" s="18">
        <f t="shared" si="35"/>
        <v>1326</v>
      </c>
      <c r="I334" s="17">
        <v>665</v>
      </c>
      <c r="J334" s="19">
        <f t="shared" si="36"/>
        <v>49.812734082397</v>
      </c>
      <c r="K334" s="20">
        <f t="shared" si="39"/>
        <v>-159.18726591760299</v>
      </c>
      <c r="L334" s="17">
        <v>38</v>
      </c>
      <c r="M334" s="21">
        <f t="shared" si="37"/>
        <v>2.8464419475655429</v>
      </c>
      <c r="N334" s="20">
        <f t="shared" si="40"/>
        <v>0.84644194756554292</v>
      </c>
      <c r="O334" s="17">
        <v>112</v>
      </c>
      <c r="P334" s="21">
        <f t="shared" si="38"/>
        <v>8.3895131086142332</v>
      </c>
      <c r="Q334" s="20">
        <f t="shared" si="41"/>
        <v>-21.610486891385769</v>
      </c>
      <c r="R334" s="16"/>
    </row>
    <row r="335" spans="1:18" x14ac:dyDescent="0.3">
      <c r="A335" s="16" t="s">
        <v>1114</v>
      </c>
      <c r="B335" s="16" t="s">
        <v>1145</v>
      </c>
      <c r="C335" s="16" t="s">
        <v>1146</v>
      </c>
      <c r="D335" s="16" t="s">
        <v>223</v>
      </c>
      <c r="E335" s="16" t="s">
        <v>1147</v>
      </c>
      <c r="F335" s="17">
        <v>1297</v>
      </c>
      <c r="G335" s="17">
        <v>36</v>
      </c>
      <c r="H335" s="18">
        <f t="shared" si="35"/>
        <v>1261</v>
      </c>
      <c r="I335" s="17">
        <v>2460</v>
      </c>
      <c r="J335" s="19">
        <f t="shared" si="36"/>
        <v>189.66846569005398</v>
      </c>
      <c r="K335" s="20">
        <f t="shared" si="39"/>
        <v>-19.331534309946022</v>
      </c>
      <c r="L335" s="17">
        <v>149</v>
      </c>
      <c r="M335" s="21">
        <f t="shared" si="37"/>
        <v>11.48804934464148</v>
      </c>
      <c r="N335" s="20">
        <f t="shared" si="40"/>
        <v>9.48804934464148</v>
      </c>
      <c r="O335" s="17">
        <v>1419</v>
      </c>
      <c r="P335" s="21">
        <f t="shared" si="38"/>
        <v>109.40632228218968</v>
      </c>
      <c r="Q335" s="20">
        <f t="shared" si="41"/>
        <v>79.406322282189677</v>
      </c>
      <c r="R335" s="16"/>
    </row>
    <row r="336" spans="1:18" x14ac:dyDescent="0.3">
      <c r="A336" s="16" t="s">
        <v>1114</v>
      </c>
      <c r="B336" s="16" t="s">
        <v>1148</v>
      </c>
      <c r="C336" s="16" t="s">
        <v>1149</v>
      </c>
      <c r="D336" s="16" t="s">
        <v>465</v>
      </c>
      <c r="E336" s="16" t="s">
        <v>1150</v>
      </c>
      <c r="F336" s="17">
        <v>1197</v>
      </c>
      <c r="G336" s="17">
        <v>2</v>
      </c>
      <c r="H336" s="18">
        <f t="shared" si="35"/>
        <v>1195</v>
      </c>
      <c r="I336" s="17">
        <v>1647</v>
      </c>
      <c r="J336" s="19">
        <f t="shared" si="36"/>
        <v>137.59398496240601</v>
      </c>
      <c r="K336" s="20">
        <f t="shared" si="39"/>
        <v>-71.406015037593988</v>
      </c>
      <c r="L336" s="17">
        <v>2</v>
      </c>
      <c r="M336" s="21">
        <f t="shared" si="37"/>
        <v>0.16708437761069339</v>
      </c>
      <c r="N336" s="20">
        <f t="shared" si="40"/>
        <v>-1.8329156223893066</v>
      </c>
      <c r="O336" s="17">
        <v>386</v>
      </c>
      <c r="P336" s="21">
        <f t="shared" si="38"/>
        <v>32.247284878863823</v>
      </c>
      <c r="Q336" s="20">
        <f t="shared" si="41"/>
        <v>2.2472848788638231</v>
      </c>
      <c r="R336" s="16"/>
    </row>
    <row r="337" spans="1:18" x14ac:dyDescent="0.3">
      <c r="A337" s="16" t="s">
        <v>1114</v>
      </c>
      <c r="B337" s="16" t="s">
        <v>1151</v>
      </c>
      <c r="C337" s="16" t="s">
        <v>1152</v>
      </c>
      <c r="D337" s="16" t="s">
        <v>207</v>
      </c>
      <c r="E337" s="16" t="s">
        <v>1153</v>
      </c>
      <c r="F337" s="17">
        <v>1805</v>
      </c>
      <c r="G337" s="17">
        <v>1</v>
      </c>
      <c r="H337" s="18">
        <f t="shared" si="35"/>
        <v>1804</v>
      </c>
      <c r="I337" s="17">
        <v>760</v>
      </c>
      <c r="J337" s="19">
        <f t="shared" si="36"/>
        <v>42.105263157894733</v>
      </c>
      <c r="K337" s="20">
        <f t="shared" si="39"/>
        <v>-166.89473684210526</v>
      </c>
      <c r="L337" s="17">
        <v>0</v>
      </c>
      <c r="M337" s="21">
        <f t="shared" si="37"/>
        <v>0</v>
      </c>
      <c r="N337" s="20">
        <f t="shared" si="40"/>
        <v>-2</v>
      </c>
      <c r="O337" s="17">
        <v>51</v>
      </c>
      <c r="P337" s="21">
        <f t="shared" si="38"/>
        <v>2.8254847645429364</v>
      </c>
      <c r="Q337" s="20">
        <f t="shared" si="41"/>
        <v>-27.174515235457065</v>
      </c>
      <c r="R337" s="16"/>
    </row>
    <row r="338" spans="1:18" x14ac:dyDescent="0.3">
      <c r="A338" s="16" t="s">
        <v>1114</v>
      </c>
      <c r="B338" s="16" t="s">
        <v>1154</v>
      </c>
      <c r="C338" s="16" t="s">
        <v>1155</v>
      </c>
      <c r="D338" s="16" t="s">
        <v>827</v>
      </c>
      <c r="E338" s="16" t="s">
        <v>1156</v>
      </c>
      <c r="F338" s="17">
        <v>1583</v>
      </c>
      <c r="G338" s="17">
        <v>15</v>
      </c>
      <c r="H338" s="18">
        <f t="shared" si="35"/>
        <v>1568</v>
      </c>
      <c r="I338" s="17">
        <v>1495</v>
      </c>
      <c r="J338" s="19">
        <f t="shared" si="36"/>
        <v>94.440934933670249</v>
      </c>
      <c r="K338" s="20">
        <f t="shared" si="39"/>
        <v>-114.55906506632975</v>
      </c>
      <c r="L338" s="17">
        <v>80</v>
      </c>
      <c r="M338" s="21">
        <f t="shared" si="37"/>
        <v>5.0536955148452307</v>
      </c>
      <c r="N338" s="20">
        <f t="shared" si="40"/>
        <v>3.0536955148452307</v>
      </c>
      <c r="O338" s="17">
        <v>190</v>
      </c>
      <c r="P338" s="21">
        <f t="shared" si="38"/>
        <v>12.002526847757423</v>
      </c>
      <c r="Q338" s="20">
        <f t="shared" si="41"/>
        <v>-17.997473152242577</v>
      </c>
      <c r="R338" s="16"/>
    </row>
    <row r="339" spans="1:18" x14ac:dyDescent="0.3">
      <c r="A339" s="16" t="s">
        <v>1114</v>
      </c>
      <c r="B339" s="16" t="s">
        <v>1157</v>
      </c>
      <c r="C339" s="16" t="s">
        <v>1158</v>
      </c>
      <c r="D339" s="16" t="s">
        <v>150</v>
      </c>
      <c r="E339" s="16" t="s">
        <v>1159</v>
      </c>
      <c r="F339" s="17">
        <v>1819</v>
      </c>
      <c r="G339" s="17">
        <v>188</v>
      </c>
      <c r="H339" s="18">
        <f t="shared" si="35"/>
        <v>1631</v>
      </c>
      <c r="I339" s="17">
        <v>1560</v>
      </c>
      <c r="J339" s="19">
        <f t="shared" si="36"/>
        <v>85.761407366684992</v>
      </c>
      <c r="K339" s="20">
        <f t="shared" si="39"/>
        <v>-123.23859263331501</v>
      </c>
      <c r="L339" s="17">
        <v>8</v>
      </c>
      <c r="M339" s="21">
        <f t="shared" si="37"/>
        <v>0.43980208905992307</v>
      </c>
      <c r="N339" s="20">
        <f t="shared" si="40"/>
        <v>-1.560197910940077</v>
      </c>
      <c r="O339" s="17">
        <v>149</v>
      </c>
      <c r="P339" s="21">
        <f t="shared" si="38"/>
        <v>8.1913139087410674</v>
      </c>
      <c r="Q339" s="20">
        <f t="shared" si="41"/>
        <v>-21.808686091258934</v>
      </c>
      <c r="R339" s="16"/>
    </row>
    <row r="340" spans="1:18" x14ac:dyDescent="0.3">
      <c r="A340" s="16" t="s">
        <v>1114</v>
      </c>
      <c r="B340" s="16" t="s">
        <v>1160</v>
      </c>
      <c r="C340" s="16" t="s">
        <v>1161</v>
      </c>
      <c r="D340" s="16" t="s">
        <v>1162</v>
      </c>
      <c r="E340" s="16" t="s">
        <v>1163</v>
      </c>
      <c r="F340" s="17">
        <v>1404</v>
      </c>
      <c r="G340" s="17">
        <v>13</v>
      </c>
      <c r="H340" s="18">
        <f t="shared" si="35"/>
        <v>1391</v>
      </c>
      <c r="I340" s="17">
        <v>2461</v>
      </c>
      <c r="J340" s="19">
        <f t="shared" si="36"/>
        <v>175.28490028490029</v>
      </c>
      <c r="K340" s="20">
        <f t="shared" si="39"/>
        <v>-33.715099715099711</v>
      </c>
      <c r="L340" s="17">
        <v>32</v>
      </c>
      <c r="M340" s="21">
        <f t="shared" si="37"/>
        <v>2.2792022792022792</v>
      </c>
      <c r="N340" s="20">
        <f t="shared" si="40"/>
        <v>0.27920227920227925</v>
      </c>
      <c r="O340" s="17">
        <v>82</v>
      </c>
      <c r="P340" s="21">
        <f t="shared" si="38"/>
        <v>5.8404558404558404</v>
      </c>
      <c r="Q340" s="20">
        <f t="shared" si="41"/>
        <v>-24.159544159544161</v>
      </c>
      <c r="R340" s="16"/>
    </row>
    <row r="341" spans="1:18" x14ac:dyDescent="0.3">
      <c r="A341" s="16" t="s">
        <v>1114</v>
      </c>
      <c r="B341" s="16" t="s">
        <v>1164</v>
      </c>
      <c r="C341" s="16" t="s">
        <v>1165</v>
      </c>
      <c r="D341" s="16" t="s">
        <v>1166</v>
      </c>
      <c r="E341" s="16" t="s">
        <v>1167</v>
      </c>
      <c r="F341" s="17">
        <v>1783</v>
      </c>
      <c r="G341" s="17">
        <v>306</v>
      </c>
      <c r="H341" s="18">
        <f t="shared" si="35"/>
        <v>1477</v>
      </c>
      <c r="I341" s="17">
        <v>3748</v>
      </c>
      <c r="J341" s="19">
        <f t="shared" si="36"/>
        <v>210.20751542344365</v>
      </c>
      <c r="K341" s="20">
        <f t="shared" si="39"/>
        <v>1.2075154234436525</v>
      </c>
      <c r="L341" s="17">
        <v>16</v>
      </c>
      <c r="M341" s="21">
        <f t="shared" si="37"/>
        <v>0.89736399326977001</v>
      </c>
      <c r="N341" s="20">
        <f t="shared" si="40"/>
        <v>-1.1026360067302301</v>
      </c>
      <c r="O341" s="17">
        <v>1340</v>
      </c>
      <c r="P341" s="21">
        <f t="shared" si="38"/>
        <v>75.154234436343231</v>
      </c>
      <c r="Q341" s="20">
        <f t="shared" si="41"/>
        <v>45.154234436343231</v>
      </c>
      <c r="R341" s="16"/>
    </row>
    <row r="342" spans="1:18" x14ac:dyDescent="0.3">
      <c r="A342" s="16" t="s">
        <v>1114</v>
      </c>
      <c r="B342" s="16" t="s">
        <v>1168</v>
      </c>
      <c r="C342" s="16" t="s">
        <v>1169</v>
      </c>
      <c r="D342" s="16" t="s">
        <v>79</v>
      </c>
      <c r="E342" s="16" t="s">
        <v>1170</v>
      </c>
      <c r="F342" s="17">
        <v>932</v>
      </c>
      <c r="G342" s="17">
        <v>1</v>
      </c>
      <c r="H342" s="18">
        <f t="shared" si="35"/>
        <v>931</v>
      </c>
      <c r="I342" s="17">
        <v>1292</v>
      </c>
      <c r="J342" s="19">
        <f t="shared" si="36"/>
        <v>138.6266094420601</v>
      </c>
      <c r="K342" s="20">
        <f t="shared" si="39"/>
        <v>-70.373390557939899</v>
      </c>
      <c r="L342" s="17">
        <v>0</v>
      </c>
      <c r="M342" s="21">
        <f t="shared" si="37"/>
        <v>0</v>
      </c>
      <c r="N342" s="20">
        <f t="shared" si="40"/>
        <v>-2</v>
      </c>
      <c r="O342" s="17">
        <v>182</v>
      </c>
      <c r="P342" s="21">
        <f t="shared" si="38"/>
        <v>19.527896995708154</v>
      </c>
      <c r="Q342" s="20">
        <f t="shared" si="41"/>
        <v>-10.472103004291846</v>
      </c>
      <c r="R342" s="16"/>
    </row>
    <row r="343" spans="1:18" x14ac:dyDescent="0.3">
      <c r="A343" s="16" t="s">
        <v>1114</v>
      </c>
      <c r="B343" s="16" t="s">
        <v>1171</v>
      </c>
      <c r="C343" s="16" t="s">
        <v>1172</v>
      </c>
      <c r="D343" s="16" t="s">
        <v>647</v>
      </c>
      <c r="E343" s="16" t="s">
        <v>1173</v>
      </c>
      <c r="F343" s="17">
        <v>944</v>
      </c>
      <c r="G343" s="17">
        <v>2</v>
      </c>
      <c r="H343" s="18">
        <f t="shared" si="35"/>
        <v>942</v>
      </c>
      <c r="I343" s="17">
        <v>692</v>
      </c>
      <c r="J343" s="19">
        <f t="shared" si="36"/>
        <v>73.305084745762713</v>
      </c>
      <c r="K343" s="20">
        <f t="shared" si="39"/>
        <v>-135.69491525423729</v>
      </c>
      <c r="L343" s="17">
        <v>2</v>
      </c>
      <c r="M343" s="21">
        <f t="shared" si="37"/>
        <v>0.21186440677966101</v>
      </c>
      <c r="N343" s="20">
        <f t="shared" si="40"/>
        <v>-1.7881355932203391</v>
      </c>
      <c r="O343" s="17">
        <v>458</v>
      </c>
      <c r="P343" s="21">
        <f t="shared" si="38"/>
        <v>48.516949152542374</v>
      </c>
      <c r="Q343" s="20">
        <f t="shared" si="41"/>
        <v>18.516949152542374</v>
      </c>
      <c r="R343" s="16"/>
    </row>
    <row r="344" spans="1:18" x14ac:dyDescent="0.3">
      <c r="A344" s="16" t="s">
        <v>1114</v>
      </c>
      <c r="B344" s="16" t="s">
        <v>1174</v>
      </c>
      <c r="C344" s="16" t="s">
        <v>1175</v>
      </c>
      <c r="D344" s="16" t="s">
        <v>1176</v>
      </c>
      <c r="E344" s="16" t="s">
        <v>1177</v>
      </c>
      <c r="F344" s="17">
        <v>942</v>
      </c>
      <c r="G344" s="17">
        <v>2</v>
      </c>
      <c r="H344" s="18">
        <f t="shared" si="35"/>
        <v>940</v>
      </c>
      <c r="I344" s="17">
        <v>2034</v>
      </c>
      <c r="J344" s="19">
        <f t="shared" si="36"/>
        <v>215.92356687898092</v>
      </c>
      <c r="K344" s="20">
        <f t="shared" si="39"/>
        <v>6.923566878980921</v>
      </c>
      <c r="L344" s="17">
        <v>13</v>
      </c>
      <c r="M344" s="21">
        <f t="shared" si="37"/>
        <v>1.3800424628450108</v>
      </c>
      <c r="N344" s="20">
        <f t="shared" si="40"/>
        <v>-0.61995753715498925</v>
      </c>
      <c r="O344" s="17">
        <v>0</v>
      </c>
      <c r="P344" s="21">
        <f t="shared" si="38"/>
        <v>0</v>
      </c>
      <c r="Q344" s="20">
        <f t="shared" si="41"/>
        <v>-30</v>
      </c>
      <c r="R344" s="16"/>
    </row>
    <row r="345" spans="1:18" x14ac:dyDescent="0.3">
      <c r="A345" s="16" t="s">
        <v>1114</v>
      </c>
      <c r="B345" s="16" t="s">
        <v>1178</v>
      </c>
      <c r="C345" s="16" t="s">
        <v>1179</v>
      </c>
      <c r="D345" s="16" t="s">
        <v>1180</v>
      </c>
      <c r="E345" s="16" t="s">
        <v>1181</v>
      </c>
      <c r="F345" s="17">
        <v>1644</v>
      </c>
      <c r="G345" s="17">
        <v>183</v>
      </c>
      <c r="H345" s="18">
        <f t="shared" si="35"/>
        <v>1461</v>
      </c>
      <c r="I345" s="17">
        <v>1268</v>
      </c>
      <c r="J345" s="19">
        <f t="shared" si="36"/>
        <v>77.128953771289531</v>
      </c>
      <c r="K345" s="20">
        <f t="shared" si="39"/>
        <v>-131.87104622871047</v>
      </c>
      <c r="L345" s="17">
        <v>4</v>
      </c>
      <c r="M345" s="21">
        <f t="shared" si="37"/>
        <v>0.24330900243309003</v>
      </c>
      <c r="N345" s="20">
        <f t="shared" si="40"/>
        <v>-1.7566909975669101</v>
      </c>
      <c r="O345" s="17">
        <v>0</v>
      </c>
      <c r="P345" s="21">
        <f t="shared" si="38"/>
        <v>0</v>
      </c>
      <c r="Q345" s="20">
        <f t="shared" si="41"/>
        <v>-30</v>
      </c>
      <c r="R345" s="16"/>
    </row>
    <row r="346" spans="1:18" x14ac:dyDescent="0.3">
      <c r="A346" s="16" t="s">
        <v>1114</v>
      </c>
      <c r="B346" s="16" t="s">
        <v>1182</v>
      </c>
      <c r="C346" s="16" t="s">
        <v>1183</v>
      </c>
      <c r="D346" s="16" t="s">
        <v>1184</v>
      </c>
      <c r="E346" s="16" t="s">
        <v>1185</v>
      </c>
      <c r="F346" s="17">
        <v>1480</v>
      </c>
      <c r="G346" s="17">
        <v>12</v>
      </c>
      <c r="H346" s="18">
        <f t="shared" si="35"/>
        <v>1468</v>
      </c>
      <c r="I346" s="17">
        <v>1951</v>
      </c>
      <c r="J346" s="19">
        <f t="shared" si="36"/>
        <v>131.82432432432432</v>
      </c>
      <c r="K346" s="20">
        <f t="shared" si="39"/>
        <v>-77.175675675675677</v>
      </c>
      <c r="L346" s="17">
        <v>170</v>
      </c>
      <c r="M346" s="21">
        <f t="shared" si="37"/>
        <v>11.486486486486488</v>
      </c>
      <c r="N346" s="20">
        <f t="shared" si="40"/>
        <v>9.4864864864864877</v>
      </c>
      <c r="O346" s="17">
        <v>1181</v>
      </c>
      <c r="P346" s="21">
        <f t="shared" si="38"/>
        <v>79.797297297297291</v>
      </c>
      <c r="Q346" s="20">
        <f t="shared" si="41"/>
        <v>49.797297297297291</v>
      </c>
      <c r="R346" s="16"/>
    </row>
    <row r="347" spans="1:18" x14ac:dyDescent="0.3">
      <c r="A347" s="16" t="s">
        <v>1114</v>
      </c>
      <c r="B347" s="16" t="s">
        <v>1186</v>
      </c>
      <c r="C347" s="16" t="s">
        <v>1187</v>
      </c>
      <c r="D347" s="16" t="s">
        <v>223</v>
      </c>
      <c r="E347" s="16" t="s">
        <v>1188</v>
      </c>
      <c r="F347" s="17">
        <v>1635</v>
      </c>
      <c r="G347" s="17">
        <v>318</v>
      </c>
      <c r="H347" s="18">
        <f t="shared" si="35"/>
        <v>1317</v>
      </c>
      <c r="I347" s="17">
        <v>3122</v>
      </c>
      <c r="J347" s="19">
        <f t="shared" si="36"/>
        <v>190.94801223241592</v>
      </c>
      <c r="K347" s="20">
        <f t="shared" si="39"/>
        <v>-18.05198776758408</v>
      </c>
      <c r="L347" s="17">
        <v>2</v>
      </c>
      <c r="M347" s="21">
        <f t="shared" si="37"/>
        <v>0.12232415902140673</v>
      </c>
      <c r="N347" s="20">
        <f t="shared" si="40"/>
        <v>-1.8776758409785932</v>
      </c>
      <c r="O347" s="17">
        <v>350</v>
      </c>
      <c r="P347" s="21">
        <f t="shared" si="38"/>
        <v>21.406727828746178</v>
      </c>
      <c r="Q347" s="20">
        <f t="shared" si="41"/>
        <v>-8.5932721712538225</v>
      </c>
      <c r="R347" s="16"/>
    </row>
    <row r="348" spans="1:18" x14ac:dyDescent="0.3">
      <c r="A348" s="16" t="s">
        <v>1114</v>
      </c>
      <c r="B348" s="16" t="s">
        <v>1189</v>
      </c>
      <c r="C348" s="16" t="s">
        <v>1190</v>
      </c>
      <c r="D348" s="16" t="s">
        <v>1191</v>
      </c>
      <c r="E348" s="16" t="s">
        <v>1192</v>
      </c>
      <c r="F348" s="17">
        <v>1582</v>
      </c>
      <c r="G348" s="17">
        <v>510</v>
      </c>
      <c r="H348" s="18">
        <f t="shared" si="35"/>
        <v>1072</v>
      </c>
      <c r="I348" s="17">
        <v>1305</v>
      </c>
      <c r="J348" s="19">
        <f t="shared" si="36"/>
        <v>82.490518331226298</v>
      </c>
      <c r="K348" s="20">
        <f t="shared" si="39"/>
        <v>-126.5094816687737</v>
      </c>
      <c r="L348" s="17">
        <v>8</v>
      </c>
      <c r="M348" s="21">
        <f t="shared" si="37"/>
        <v>0.50568900126422256</v>
      </c>
      <c r="N348" s="20">
        <f t="shared" si="40"/>
        <v>-1.4943109987357774</v>
      </c>
      <c r="O348" s="17">
        <v>0</v>
      </c>
      <c r="P348" s="21">
        <f t="shared" si="38"/>
        <v>0</v>
      </c>
      <c r="Q348" s="20">
        <f t="shared" si="41"/>
        <v>-30</v>
      </c>
      <c r="R348" s="16"/>
    </row>
    <row r="349" spans="1:18" x14ac:dyDescent="0.3">
      <c r="A349" s="16" t="s">
        <v>1114</v>
      </c>
      <c r="B349" s="16" t="s">
        <v>1193</v>
      </c>
      <c r="C349" s="16" t="s">
        <v>1194</v>
      </c>
      <c r="D349" s="16" t="s">
        <v>501</v>
      </c>
      <c r="E349" s="16" t="s">
        <v>1195</v>
      </c>
      <c r="F349" s="17">
        <v>2596</v>
      </c>
      <c r="G349" s="17">
        <v>748</v>
      </c>
      <c r="H349" s="18">
        <f t="shared" si="35"/>
        <v>1848</v>
      </c>
      <c r="I349" s="17">
        <v>2388</v>
      </c>
      <c r="J349" s="19">
        <f t="shared" si="36"/>
        <v>91.98767334360555</v>
      </c>
      <c r="K349" s="20">
        <f t="shared" si="39"/>
        <v>-117.01232665639445</v>
      </c>
      <c r="L349" s="17">
        <v>4</v>
      </c>
      <c r="M349" s="21">
        <f t="shared" si="37"/>
        <v>0.15408320493066258</v>
      </c>
      <c r="N349" s="20">
        <f t="shared" si="40"/>
        <v>-1.8459167950693374</v>
      </c>
      <c r="O349" s="17">
        <v>0</v>
      </c>
      <c r="P349" s="21">
        <f t="shared" si="38"/>
        <v>0</v>
      </c>
      <c r="Q349" s="20">
        <f t="shared" si="41"/>
        <v>-30</v>
      </c>
      <c r="R349" s="16"/>
    </row>
    <row r="350" spans="1:18" x14ac:dyDescent="0.3">
      <c r="A350" s="16" t="s">
        <v>1114</v>
      </c>
      <c r="B350" s="16" t="s">
        <v>1196</v>
      </c>
      <c r="C350" s="16" t="s">
        <v>1197</v>
      </c>
      <c r="D350" s="16" t="s">
        <v>1198</v>
      </c>
      <c r="E350" s="16" t="s">
        <v>1199</v>
      </c>
      <c r="F350" s="17">
        <v>1327</v>
      </c>
      <c r="G350" s="17">
        <v>27</v>
      </c>
      <c r="H350" s="18">
        <f t="shared" si="35"/>
        <v>1300</v>
      </c>
      <c r="I350" s="17">
        <v>1210</v>
      </c>
      <c r="J350" s="19">
        <f t="shared" si="36"/>
        <v>91.183119819140927</v>
      </c>
      <c r="K350" s="20">
        <f t="shared" si="39"/>
        <v>-117.81688018085907</v>
      </c>
      <c r="L350" s="17">
        <v>0</v>
      </c>
      <c r="M350" s="21">
        <f t="shared" si="37"/>
        <v>0</v>
      </c>
      <c r="N350" s="20">
        <f t="shared" si="40"/>
        <v>-2</v>
      </c>
      <c r="O350" s="17">
        <v>1005</v>
      </c>
      <c r="P350" s="21">
        <f t="shared" si="38"/>
        <v>75.734740015071594</v>
      </c>
      <c r="Q350" s="20">
        <f t="shared" si="41"/>
        <v>45.734740015071594</v>
      </c>
      <c r="R350" s="16"/>
    </row>
    <row r="351" spans="1:18" x14ac:dyDescent="0.3">
      <c r="A351" s="16" t="s">
        <v>1114</v>
      </c>
      <c r="B351" s="16" t="s">
        <v>1200</v>
      </c>
      <c r="C351" s="16" t="s">
        <v>1201</v>
      </c>
      <c r="D351" s="16" t="s">
        <v>902</v>
      </c>
      <c r="E351" s="16" t="s">
        <v>1202</v>
      </c>
      <c r="F351" s="17">
        <v>1304</v>
      </c>
      <c r="G351" s="17">
        <v>30</v>
      </c>
      <c r="H351" s="18">
        <f t="shared" si="35"/>
        <v>1274</v>
      </c>
      <c r="I351" s="17">
        <v>1400</v>
      </c>
      <c r="J351" s="19">
        <f t="shared" si="36"/>
        <v>107.36196319018406</v>
      </c>
      <c r="K351" s="20">
        <f t="shared" si="39"/>
        <v>-101.63803680981594</v>
      </c>
      <c r="L351" s="17">
        <v>31</v>
      </c>
      <c r="M351" s="21">
        <f t="shared" si="37"/>
        <v>2.3773006134969328</v>
      </c>
      <c r="N351" s="20">
        <f t="shared" si="40"/>
        <v>0.37730061349693278</v>
      </c>
      <c r="O351" s="17">
        <v>1285</v>
      </c>
      <c r="P351" s="21">
        <f t="shared" si="38"/>
        <v>98.542944785276077</v>
      </c>
      <c r="Q351" s="20">
        <f t="shared" si="41"/>
        <v>68.542944785276077</v>
      </c>
      <c r="R351" s="16"/>
    </row>
    <row r="352" spans="1:18" x14ac:dyDescent="0.3">
      <c r="A352" s="16" t="s">
        <v>1114</v>
      </c>
      <c r="B352" s="16" t="s">
        <v>1203</v>
      </c>
      <c r="C352" s="16" t="s">
        <v>1204</v>
      </c>
      <c r="D352" s="16" t="s">
        <v>258</v>
      </c>
      <c r="E352" s="16" t="s">
        <v>1205</v>
      </c>
      <c r="F352" s="17">
        <v>1579</v>
      </c>
      <c r="G352" s="17">
        <v>281</v>
      </c>
      <c r="H352" s="18">
        <f t="shared" si="35"/>
        <v>1298</v>
      </c>
      <c r="I352" s="17">
        <v>2277</v>
      </c>
      <c r="J352" s="19">
        <f t="shared" si="36"/>
        <v>144.20519316022799</v>
      </c>
      <c r="K352" s="20">
        <f t="shared" si="39"/>
        <v>-64.794806839772008</v>
      </c>
      <c r="L352" s="17">
        <v>15</v>
      </c>
      <c r="M352" s="21">
        <f t="shared" si="37"/>
        <v>0.94996833438885375</v>
      </c>
      <c r="N352" s="20">
        <f t="shared" si="40"/>
        <v>-1.0500316656111464</v>
      </c>
      <c r="O352" s="17">
        <v>1769</v>
      </c>
      <c r="P352" s="21">
        <f t="shared" si="38"/>
        <v>112.03293223559214</v>
      </c>
      <c r="Q352" s="20">
        <f t="shared" si="41"/>
        <v>82.032932235592142</v>
      </c>
      <c r="R352" s="16"/>
    </row>
    <row r="353" spans="1:18" x14ac:dyDescent="0.3">
      <c r="A353" s="16" t="s">
        <v>1114</v>
      </c>
      <c r="B353" s="16" t="s">
        <v>1206</v>
      </c>
      <c r="C353" s="16" t="s">
        <v>1207</v>
      </c>
      <c r="D353" s="16" t="s">
        <v>1208</v>
      </c>
      <c r="E353" s="16" t="s">
        <v>1209</v>
      </c>
      <c r="F353" s="17">
        <v>1541</v>
      </c>
      <c r="G353" s="17">
        <v>622</v>
      </c>
      <c r="H353" s="18">
        <f t="shared" si="35"/>
        <v>919</v>
      </c>
      <c r="I353" s="17">
        <v>2362</v>
      </c>
      <c r="J353" s="19">
        <f t="shared" si="36"/>
        <v>153.27709279688514</v>
      </c>
      <c r="K353" s="20">
        <f t="shared" si="39"/>
        <v>-55.722907203114858</v>
      </c>
      <c r="L353" s="17">
        <v>10</v>
      </c>
      <c r="M353" s="21">
        <f t="shared" si="37"/>
        <v>0.64892926670992868</v>
      </c>
      <c r="N353" s="20">
        <f t="shared" si="40"/>
        <v>-1.3510707332900713</v>
      </c>
      <c r="O353" s="17">
        <v>314</v>
      </c>
      <c r="P353" s="21">
        <f t="shared" si="38"/>
        <v>20.376378974691757</v>
      </c>
      <c r="Q353" s="20">
        <f t="shared" si="41"/>
        <v>-9.6236210253082426</v>
      </c>
      <c r="R353" s="16"/>
    </row>
    <row r="354" spans="1:18" x14ac:dyDescent="0.3">
      <c r="A354" s="16" t="s">
        <v>1114</v>
      </c>
      <c r="B354" s="16" t="s">
        <v>1210</v>
      </c>
      <c r="C354" s="16" t="s">
        <v>1211</v>
      </c>
      <c r="D354" s="16" t="s">
        <v>1212</v>
      </c>
      <c r="E354" s="16" t="s">
        <v>1213</v>
      </c>
      <c r="F354" s="17">
        <v>1008</v>
      </c>
      <c r="G354" s="17">
        <v>1</v>
      </c>
      <c r="H354" s="18">
        <f t="shared" si="35"/>
        <v>1007</v>
      </c>
      <c r="I354" s="17">
        <v>1671</v>
      </c>
      <c r="J354" s="19">
        <f t="shared" si="36"/>
        <v>165.77380952380955</v>
      </c>
      <c r="K354" s="20">
        <f t="shared" si="39"/>
        <v>-43.226190476190453</v>
      </c>
      <c r="L354" s="17">
        <v>16</v>
      </c>
      <c r="M354" s="21">
        <f t="shared" si="37"/>
        <v>1.5873015873015872</v>
      </c>
      <c r="N354" s="20">
        <f t="shared" si="40"/>
        <v>-0.41269841269841279</v>
      </c>
      <c r="O354" s="17">
        <v>3</v>
      </c>
      <c r="P354" s="21">
        <f t="shared" si="38"/>
        <v>0.29761904761904762</v>
      </c>
      <c r="Q354" s="20">
        <f t="shared" si="41"/>
        <v>-29.702380952380953</v>
      </c>
      <c r="R354" s="16"/>
    </row>
    <row r="355" spans="1:18" x14ac:dyDescent="0.3">
      <c r="A355" s="16" t="s">
        <v>1114</v>
      </c>
      <c r="B355" s="16" t="s">
        <v>1214</v>
      </c>
      <c r="C355" s="16" t="s">
        <v>1215</v>
      </c>
      <c r="D355" s="16" t="s">
        <v>1216</v>
      </c>
      <c r="E355" s="16" t="s">
        <v>1217</v>
      </c>
      <c r="F355" s="17">
        <v>1164</v>
      </c>
      <c r="G355" s="17">
        <v>2</v>
      </c>
      <c r="H355" s="18">
        <f t="shared" si="35"/>
        <v>1162</v>
      </c>
      <c r="I355" s="17">
        <v>1438</v>
      </c>
      <c r="J355" s="19">
        <f t="shared" si="36"/>
        <v>123.53951890034365</v>
      </c>
      <c r="K355" s="20">
        <f t="shared" si="39"/>
        <v>-85.460481099656349</v>
      </c>
      <c r="L355" s="17">
        <v>62</v>
      </c>
      <c r="M355" s="21">
        <f t="shared" si="37"/>
        <v>5.3264604810996561</v>
      </c>
      <c r="N355" s="20">
        <f t="shared" si="40"/>
        <v>3.3264604810996561</v>
      </c>
      <c r="O355" s="17">
        <v>488</v>
      </c>
      <c r="P355" s="21">
        <f t="shared" si="38"/>
        <v>41.924398625429554</v>
      </c>
      <c r="Q355" s="20">
        <f t="shared" si="41"/>
        <v>11.924398625429554</v>
      </c>
      <c r="R355" s="16"/>
    </row>
    <row r="356" spans="1:18" x14ac:dyDescent="0.3">
      <c r="A356" s="16" t="s">
        <v>1114</v>
      </c>
      <c r="B356" s="16" t="s">
        <v>1218</v>
      </c>
      <c r="C356" s="16" t="s">
        <v>1219</v>
      </c>
      <c r="D356" s="16" t="s">
        <v>290</v>
      </c>
      <c r="E356" s="16" t="s">
        <v>1220</v>
      </c>
      <c r="F356" s="17">
        <v>1803</v>
      </c>
      <c r="G356" s="17">
        <v>312</v>
      </c>
      <c r="H356" s="18">
        <f t="shared" si="35"/>
        <v>1491</v>
      </c>
      <c r="I356" s="17">
        <v>669</v>
      </c>
      <c r="J356" s="19">
        <f t="shared" si="36"/>
        <v>37.104825291181363</v>
      </c>
      <c r="K356" s="20">
        <f t="shared" si="39"/>
        <v>-171.89517470881864</v>
      </c>
      <c r="L356" s="17">
        <v>0</v>
      </c>
      <c r="M356" s="21">
        <f t="shared" si="37"/>
        <v>0</v>
      </c>
      <c r="N356" s="20">
        <f t="shared" si="40"/>
        <v>-2</v>
      </c>
      <c r="O356" s="17">
        <v>200</v>
      </c>
      <c r="P356" s="21">
        <f t="shared" si="38"/>
        <v>11.092623405435384</v>
      </c>
      <c r="Q356" s="20">
        <f t="shared" si="41"/>
        <v>-18.907376594564617</v>
      </c>
      <c r="R356" s="16"/>
    </row>
    <row r="357" spans="1:18" x14ac:dyDescent="0.3">
      <c r="A357" s="16" t="s">
        <v>1114</v>
      </c>
      <c r="B357" s="16" t="s">
        <v>1221</v>
      </c>
      <c r="C357" s="16" t="s">
        <v>1222</v>
      </c>
      <c r="D357" s="16" t="s">
        <v>647</v>
      </c>
      <c r="E357" s="16" t="s">
        <v>1223</v>
      </c>
      <c r="F357" s="17">
        <v>1074</v>
      </c>
      <c r="G357" s="17">
        <v>12</v>
      </c>
      <c r="H357" s="18">
        <f t="shared" si="35"/>
        <v>1062</v>
      </c>
      <c r="I357" s="17">
        <v>962</v>
      </c>
      <c r="J357" s="19">
        <f t="shared" si="36"/>
        <v>89.571694599627563</v>
      </c>
      <c r="K357" s="20">
        <f t="shared" si="39"/>
        <v>-119.42830540037244</v>
      </c>
      <c r="L357" s="17">
        <v>2</v>
      </c>
      <c r="M357" s="21">
        <f t="shared" si="37"/>
        <v>0.18621973929236499</v>
      </c>
      <c r="N357" s="20">
        <f t="shared" si="40"/>
        <v>-1.813780260707635</v>
      </c>
      <c r="O357" s="17">
        <v>0</v>
      </c>
      <c r="P357" s="21">
        <f t="shared" si="38"/>
        <v>0</v>
      </c>
      <c r="Q357" s="20">
        <f t="shared" si="41"/>
        <v>-30</v>
      </c>
      <c r="R357" s="16"/>
    </row>
    <row r="358" spans="1:18" x14ac:dyDescent="0.3">
      <c r="A358" s="16" t="s">
        <v>1114</v>
      </c>
      <c r="B358" s="16" t="s">
        <v>1224</v>
      </c>
      <c r="C358" s="16" t="s">
        <v>1225</v>
      </c>
      <c r="D358" s="16" t="s">
        <v>258</v>
      </c>
      <c r="E358" s="16" t="s">
        <v>1226</v>
      </c>
      <c r="F358" s="17">
        <v>1093</v>
      </c>
      <c r="G358" s="17">
        <v>13</v>
      </c>
      <c r="H358" s="18">
        <f t="shared" si="35"/>
        <v>1080</v>
      </c>
      <c r="I358" s="17">
        <v>1358</v>
      </c>
      <c r="J358" s="19">
        <f t="shared" si="36"/>
        <v>124.24519670631291</v>
      </c>
      <c r="K358" s="20">
        <f t="shared" si="39"/>
        <v>-84.75480329368709</v>
      </c>
      <c r="L358" s="17">
        <v>2</v>
      </c>
      <c r="M358" s="21">
        <f t="shared" si="37"/>
        <v>0.18298261665141813</v>
      </c>
      <c r="N358" s="20">
        <f t="shared" si="40"/>
        <v>-1.8170173833485819</v>
      </c>
      <c r="O358" s="17">
        <v>23</v>
      </c>
      <c r="P358" s="21">
        <f t="shared" si="38"/>
        <v>2.1043000914913081</v>
      </c>
      <c r="Q358" s="20">
        <f t="shared" si="41"/>
        <v>-27.895699908508693</v>
      </c>
      <c r="R358" s="16"/>
    </row>
    <row r="359" spans="1:18" x14ac:dyDescent="0.3">
      <c r="A359" s="16" t="s">
        <v>1114</v>
      </c>
      <c r="B359" s="16" t="s">
        <v>1227</v>
      </c>
      <c r="C359" s="16" t="s">
        <v>1228</v>
      </c>
      <c r="D359" s="16" t="s">
        <v>385</v>
      </c>
      <c r="E359" s="16" t="s">
        <v>1229</v>
      </c>
      <c r="F359" s="17">
        <v>1208</v>
      </c>
      <c r="G359" s="17">
        <v>98</v>
      </c>
      <c r="H359" s="18">
        <f t="shared" si="35"/>
        <v>1110</v>
      </c>
      <c r="I359" s="17">
        <v>827</v>
      </c>
      <c r="J359" s="19">
        <f t="shared" si="36"/>
        <v>68.460264900662253</v>
      </c>
      <c r="K359" s="20">
        <f t="shared" si="39"/>
        <v>-140.53973509933775</v>
      </c>
      <c r="L359" s="17">
        <v>11</v>
      </c>
      <c r="M359" s="21">
        <f t="shared" si="37"/>
        <v>0.91059602649006621</v>
      </c>
      <c r="N359" s="20">
        <f t="shared" si="40"/>
        <v>-1.0894039735099339</v>
      </c>
      <c r="O359" s="17">
        <v>0</v>
      </c>
      <c r="P359" s="21">
        <f t="shared" si="38"/>
        <v>0</v>
      </c>
      <c r="Q359" s="20">
        <f t="shared" si="41"/>
        <v>-30</v>
      </c>
      <c r="R359" s="16"/>
    </row>
    <row r="360" spans="1:18" x14ac:dyDescent="0.3">
      <c r="A360" s="16" t="s">
        <v>1114</v>
      </c>
      <c r="B360" s="16" t="s">
        <v>1230</v>
      </c>
      <c r="C360" s="16" t="s">
        <v>1231</v>
      </c>
      <c r="D360" s="16" t="s">
        <v>1104</v>
      </c>
      <c r="E360" s="16" t="s">
        <v>1232</v>
      </c>
      <c r="F360" s="17">
        <v>1022</v>
      </c>
      <c r="G360" s="17">
        <v>2</v>
      </c>
      <c r="H360" s="18">
        <f t="shared" si="35"/>
        <v>1020</v>
      </c>
      <c r="I360" s="17">
        <v>802</v>
      </c>
      <c r="J360" s="19">
        <f t="shared" si="36"/>
        <v>78.473581213307241</v>
      </c>
      <c r="K360" s="20">
        <f t="shared" si="39"/>
        <v>-130.52641878669277</v>
      </c>
      <c r="L360" s="17">
        <v>5</v>
      </c>
      <c r="M360" s="21">
        <f t="shared" si="37"/>
        <v>0.48923679060665359</v>
      </c>
      <c r="N360" s="20">
        <f t="shared" si="40"/>
        <v>-1.5107632093933465</v>
      </c>
      <c r="O360" s="17">
        <v>56</v>
      </c>
      <c r="P360" s="21">
        <f t="shared" si="38"/>
        <v>5.4794520547945202</v>
      </c>
      <c r="Q360" s="20">
        <f t="shared" si="41"/>
        <v>-24.520547945205479</v>
      </c>
      <c r="R360" s="16"/>
    </row>
    <row r="361" spans="1:18" x14ac:dyDescent="0.3">
      <c r="A361" s="16" t="s">
        <v>1114</v>
      </c>
      <c r="B361" s="16" t="s">
        <v>1233</v>
      </c>
      <c r="C361" s="16" t="s">
        <v>1234</v>
      </c>
      <c r="D361" s="16" t="s">
        <v>1235</v>
      </c>
      <c r="E361" s="16" t="s">
        <v>1236</v>
      </c>
      <c r="F361" s="17">
        <v>1428</v>
      </c>
      <c r="G361" s="17">
        <v>32</v>
      </c>
      <c r="H361" s="18">
        <f t="shared" si="35"/>
        <v>1396</v>
      </c>
      <c r="I361" s="17">
        <v>861</v>
      </c>
      <c r="J361" s="19">
        <f t="shared" si="36"/>
        <v>60.294117647058819</v>
      </c>
      <c r="K361" s="20">
        <f t="shared" si="39"/>
        <v>-148.70588235294119</v>
      </c>
      <c r="L361" s="17">
        <v>0</v>
      </c>
      <c r="M361" s="21">
        <f t="shared" si="37"/>
        <v>0</v>
      </c>
      <c r="N361" s="20">
        <f t="shared" si="40"/>
        <v>-2</v>
      </c>
      <c r="O361" s="17">
        <v>0</v>
      </c>
      <c r="P361" s="21">
        <f t="shared" si="38"/>
        <v>0</v>
      </c>
      <c r="Q361" s="20">
        <f t="shared" si="41"/>
        <v>-30</v>
      </c>
      <c r="R361" s="16"/>
    </row>
    <row r="362" spans="1:18" x14ac:dyDescent="0.3">
      <c r="A362" s="16" t="s">
        <v>1114</v>
      </c>
      <c r="B362" s="16" t="s">
        <v>1237</v>
      </c>
      <c r="C362" s="16" t="s">
        <v>1238</v>
      </c>
      <c r="D362" s="16" t="s">
        <v>1239</v>
      </c>
      <c r="E362" s="16" t="s">
        <v>1240</v>
      </c>
      <c r="F362" s="17">
        <v>1386</v>
      </c>
      <c r="G362" s="17">
        <v>2</v>
      </c>
      <c r="H362" s="18">
        <f t="shared" si="35"/>
        <v>1384</v>
      </c>
      <c r="I362" s="17">
        <v>1313</v>
      </c>
      <c r="J362" s="19">
        <f t="shared" si="36"/>
        <v>94.733044733044736</v>
      </c>
      <c r="K362" s="20">
        <f t="shared" si="39"/>
        <v>-114.26695526695526</v>
      </c>
      <c r="L362" s="17">
        <v>4</v>
      </c>
      <c r="M362" s="21">
        <f t="shared" si="37"/>
        <v>0.28860028860028858</v>
      </c>
      <c r="N362" s="20">
        <f t="shared" si="40"/>
        <v>-1.7113997113997115</v>
      </c>
      <c r="O362" s="17">
        <v>250</v>
      </c>
      <c r="P362" s="21">
        <f t="shared" si="38"/>
        <v>18.037518037518037</v>
      </c>
      <c r="Q362" s="20">
        <f t="shared" si="41"/>
        <v>-11.962481962481963</v>
      </c>
      <c r="R362" s="16"/>
    </row>
    <row r="363" spans="1:18" x14ac:dyDescent="0.3">
      <c r="A363" s="16" t="s">
        <v>1114</v>
      </c>
      <c r="B363" s="16" t="s">
        <v>1241</v>
      </c>
      <c r="C363" s="16" t="s">
        <v>1242</v>
      </c>
      <c r="D363" s="16" t="s">
        <v>1243</v>
      </c>
      <c r="E363" s="16" t="s">
        <v>1244</v>
      </c>
      <c r="F363" s="17">
        <v>7382</v>
      </c>
      <c r="G363" s="17">
        <v>2307</v>
      </c>
      <c r="H363" s="18">
        <f t="shared" si="35"/>
        <v>5075</v>
      </c>
      <c r="I363" s="17">
        <v>27782</v>
      </c>
      <c r="J363" s="19">
        <f t="shared" si="36"/>
        <v>376.34787320509349</v>
      </c>
      <c r="K363" s="20">
        <f t="shared" si="39"/>
        <v>167.34787320509349</v>
      </c>
      <c r="L363" s="17">
        <v>136</v>
      </c>
      <c r="M363" s="21">
        <f t="shared" si="37"/>
        <v>1.842319154700623</v>
      </c>
      <c r="N363" s="20">
        <f t="shared" si="40"/>
        <v>-0.15768084529937698</v>
      </c>
      <c r="O363" s="17">
        <v>2413</v>
      </c>
      <c r="P363" s="21">
        <f t="shared" si="38"/>
        <v>32.68761853156326</v>
      </c>
      <c r="Q363" s="20">
        <f t="shared" si="41"/>
        <v>2.6876185315632597</v>
      </c>
      <c r="R363" s="16"/>
    </row>
    <row r="364" spans="1:18" x14ac:dyDescent="0.3">
      <c r="A364" s="16" t="s">
        <v>1114</v>
      </c>
      <c r="B364" s="16" t="s">
        <v>1245</v>
      </c>
      <c r="C364" s="16" t="s">
        <v>1246</v>
      </c>
      <c r="D364" s="16" t="s">
        <v>1247</v>
      </c>
      <c r="E364" s="16" t="s">
        <v>1248</v>
      </c>
      <c r="F364" s="17">
        <v>862</v>
      </c>
      <c r="G364" s="17">
        <v>68</v>
      </c>
      <c r="H364" s="18">
        <f t="shared" si="35"/>
        <v>794</v>
      </c>
      <c r="I364" s="17">
        <v>913</v>
      </c>
      <c r="J364" s="19">
        <f t="shared" si="36"/>
        <v>105.91647331786542</v>
      </c>
      <c r="K364" s="20">
        <f t="shared" si="39"/>
        <v>-103.08352668213458</v>
      </c>
      <c r="L364" s="17">
        <v>6</v>
      </c>
      <c r="M364" s="21">
        <f t="shared" si="37"/>
        <v>0.6960556844547563</v>
      </c>
      <c r="N364" s="20">
        <f t="shared" si="40"/>
        <v>-1.3039443155452437</v>
      </c>
      <c r="O364" s="17">
        <v>386</v>
      </c>
      <c r="P364" s="21">
        <f t="shared" si="38"/>
        <v>44.779582366589324</v>
      </c>
      <c r="Q364" s="20">
        <f t="shared" si="41"/>
        <v>14.779582366589324</v>
      </c>
      <c r="R364" s="16"/>
    </row>
    <row r="365" spans="1:18" x14ac:dyDescent="0.3">
      <c r="A365" s="16" t="s">
        <v>1114</v>
      </c>
      <c r="B365" s="16" t="s">
        <v>1249</v>
      </c>
      <c r="C365" s="16" t="s">
        <v>1250</v>
      </c>
      <c r="D365" s="16" t="s">
        <v>250</v>
      </c>
      <c r="E365" s="16" t="s">
        <v>1251</v>
      </c>
      <c r="F365" s="17">
        <v>1999</v>
      </c>
      <c r="G365" s="17">
        <v>951</v>
      </c>
      <c r="H365" s="18">
        <f t="shared" si="35"/>
        <v>1048</v>
      </c>
      <c r="I365" s="17">
        <v>3146</v>
      </c>
      <c r="J365" s="19">
        <f t="shared" si="36"/>
        <v>157.37868934467235</v>
      </c>
      <c r="K365" s="20">
        <f t="shared" si="39"/>
        <v>-51.621310655327648</v>
      </c>
      <c r="L365" s="17">
        <v>116</v>
      </c>
      <c r="M365" s="21">
        <f t="shared" si="37"/>
        <v>5.8029014507253622</v>
      </c>
      <c r="N365" s="20">
        <f t="shared" si="40"/>
        <v>3.8029014507253622</v>
      </c>
      <c r="O365" s="17">
        <v>305</v>
      </c>
      <c r="P365" s="21">
        <f t="shared" si="38"/>
        <v>15.257628814407203</v>
      </c>
      <c r="Q365" s="20">
        <f t="shared" si="41"/>
        <v>-14.742371185592797</v>
      </c>
      <c r="R365" s="16"/>
    </row>
    <row r="366" spans="1:18" x14ac:dyDescent="0.3">
      <c r="A366" s="16" t="s">
        <v>1114</v>
      </c>
      <c r="B366" s="16" t="s">
        <v>1252</v>
      </c>
      <c r="C366" s="16" t="s">
        <v>1253</v>
      </c>
      <c r="D366" s="16" t="s">
        <v>1254</v>
      </c>
      <c r="E366" s="16" t="s">
        <v>1255</v>
      </c>
      <c r="F366" s="17">
        <v>1774</v>
      </c>
      <c r="G366" s="17">
        <v>22</v>
      </c>
      <c r="H366" s="18">
        <f t="shared" si="35"/>
        <v>1752</v>
      </c>
      <c r="I366" s="17">
        <v>1307</v>
      </c>
      <c r="J366" s="19">
        <f t="shared" si="36"/>
        <v>73.675310033821873</v>
      </c>
      <c r="K366" s="20">
        <f t="shared" si="39"/>
        <v>-135.32468996617814</v>
      </c>
      <c r="L366" s="17">
        <v>2</v>
      </c>
      <c r="M366" s="21">
        <f t="shared" si="37"/>
        <v>0.11273957158962795</v>
      </c>
      <c r="N366" s="20">
        <f t="shared" si="40"/>
        <v>-1.887260428410372</v>
      </c>
      <c r="O366" s="17">
        <v>5</v>
      </c>
      <c r="P366" s="21">
        <f t="shared" si="38"/>
        <v>0.28184892897406988</v>
      </c>
      <c r="Q366" s="20">
        <f t="shared" si="41"/>
        <v>-29.718151071025929</v>
      </c>
      <c r="R366" s="16"/>
    </row>
    <row r="367" spans="1:18" x14ac:dyDescent="0.3">
      <c r="A367" s="16" t="s">
        <v>1114</v>
      </c>
      <c r="B367" s="16" t="s">
        <v>1256</v>
      </c>
      <c r="C367" s="16" t="s">
        <v>1257</v>
      </c>
      <c r="D367" s="16" t="s">
        <v>1254</v>
      </c>
      <c r="E367" s="16" t="s">
        <v>1258</v>
      </c>
      <c r="F367" s="17">
        <v>2123</v>
      </c>
      <c r="G367" s="17">
        <v>474</v>
      </c>
      <c r="H367" s="18">
        <f t="shared" si="35"/>
        <v>1649</v>
      </c>
      <c r="I367" s="17">
        <v>2547</v>
      </c>
      <c r="J367" s="19">
        <f t="shared" si="36"/>
        <v>119.97173810645315</v>
      </c>
      <c r="K367" s="20">
        <f t="shared" si="39"/>
        <v>-89.028261893546855</v>
      </c>
      <c r="L367" s="17">
        <v>174</v>
      </c>
      <c r="M367" s="21">
        <f t="shared" si="37"/>
        <v>8.1959491285916162</v>
      </c>
      <c r="N367" s="20">
        <f t="shared" si="40"/>
        <v>6.1959491285916162</v>
      </c>
      <c r="O367" s="17">
        <v>63</v>
      </c>
      <c r="P367" s="21">
        <f t="shared" si="38"/>
        <v>2.9674988224211019</v>
      </c>
      <c r="Q367" s="20">
        <f t="shared" si="41"/>
        <v>-27.032501177578897</v>
      </c>
      <c r="R367" s="16"/>
    </row>
    <row r="368" spans="1:18" x14ac:dyDescent="0.3">
      <c r="A368" s="16" t="s">
        <v>1114</v>
      </c>
      <c r="B368" s="16" t="s">
        <v>1259</v>
      </c>
      <c r="C368" s="16" t="s">
        <v>1260</v>
      </c>
      <c r="D368" s="16" t="s">
        <v>294</v>
      </c>
      <c r="E368" s="16" t="s">
        <v>1261</v>
      </c>
      <c r="F368" s="17">
        <v>1680</v>
      </c>
      <c r="G368" s="17">
        <v>0</v>
      </c>
      <c r="H368" s="18">
        <f t="shared" si="35"/>
        <v>1680</v>
      </c>
      <c r="I368" s="17">
        <v>1567</v>
      </c>
      <c r="J368" s="19">
        <f t="shared" si="36"/>
        <v>93.273809523809518</v>
      </c>
      <c r="K368" s="20">
        <f t="shared" si="39"/>
        <v>-115.72619047619048</v>
      </c>
      <c r="L368" s="17">
        <v>3</v>
      </c>
      <c r="M368" s="21">
        <f t="shared" si="37"/>
        <v>0.17857142857142858</v>
      </c>
      <c r="N368" s="20">
        <f t="shared" si="40"/>
        <v>-1.8214285714285714</v>
      </c>
      <c r="O368" s="17">
        <v>181</v>
      </c>
      <c r="P368" s="21">
        <f t="shared" si="38"/>
        <v>10.773809523809524</v>
      </c>
      <c r="Q368" s="20">
        <f t="shared" si="41"/>
        <v>-19.226190476190474</v>
      </c>
      <c r="R368" s="16"/>
    </row>
    <row r="369" spans="1:18" x14ac:dyDescent="0.3">
      <c r="A369" s="16" t="s">
        <v>1114</v>
      </c>
      <c r="B369" s="16" t="s">
        <v>1262</v>
      </c>
      <c r="C369" s="16" t="s">
        <v>1263</v>
      </c>
      <c r="D369" s="16" t="s">
        <v>501</v>
      </c>
      <c r="E369" s="16" t="s">
        <v>1264</v>
      </c>
      <c r="F369" s="17">
        <v>1120</v>
      </c>
      <c r="G369" s="17">
        <v>9</v>
      </c>
      <c r="H369" s="18">
        <f t="shared" si="35"/>
        <v>1111</v>
      </c>
      <c r="I369" s="17">
        <v>789</v>
      </c>
      <c r="J369" s="19">
        <f t="shared" si="36"/>
        <v>70.446428571428584</v>
      </c>
      <c r="K369" s="20">
        <f t="shared" si="39"/>
        <v>-138.55357142857142</v>
      </c>
      <c r="L369" s="17">
        <v>0</v>
      </c>
      <c r="M369" s="21">
        <f t="shared" si="37"/>
        <v>0</v>
      </c>
      <c r="N369" s="20">
        <f t="shared" si="40"/>
        <v>-2</v>
      </c>
      <c r="O369" s="17">
        <v>1504</v>
      </c>
      <c r="P369" s="21">
        <f t="shared" si="38"/>
        <v>134.28571428571428</v>
      </c>
      <c r="Q369" s="20">
        <f t="shared" si="41"/>
        <v>104.28571428571428</v>
      </c>
      <c r="R369" s="16"/>
    </row>
    <row r="370" spans="1:18" x14ac:dyDescent="0.3">
      <c r="A370" s="16" t="s">
        <v>1114</v>
      </c>
      <c r="B370" s="16" t="s">
        <v>1265</v>
      </c>
      <c r="C370" s="16" t="s">
        <v>1266</v>
      </c>
      <c r="D370" s="16" t="s">
        <v>1267</v>
      </c>
      <c r="E370" s="16" t="s">
        <v>1268</v>
      </c>
      <c r="F370" s="17">
        <v>1560</v>
      </c>
      <c r="G370" s="17">
        <v>34</v>
      </c>
      <c r="H370" s="18">
        <f t="shared" si="35"/>
        <v>1526</v>
      </c>
      <c r="I370" s="17">
        <v>1613</v>
      </c>
      <c r="J370" s="19">
        <f t="shared" si="36"/>
        <v>103.39743589743591</v>
      </c>
      <c r="K370" s="20">
        <f t="shared" si="39"/>
        <v>-105.60256410256409</v>
      </c>
      <c r="L370" s="17">
        <v>6</v>
      </c>
      <c r="M370" s="21">
        <f t="shared" si="37"/>
        <v>0.38461538461538464</v>
      </c>
      <c r="N370" s="20">
        <f t="shared" si="40"/>
        <v>-1.6153846153846154</v>
      </c>
      <c r="O370" s="17">
        <v>737</v>
      </c>
      <c r="P370" s="21">
        <f t="shared" si="38"/>
        <v>47.243589743589745</v>
      </c>
      <c r="Q370" s="20">
        <f t="shared" si="41"/>
        <v>17.243589743589745</v>
      </c>
      <c r="R370" s="16"/>
    </row>
    <row r="371" spans="1:18" x14ac:dyDescent="0.3">
      <c r="A371" s="16" t="s">
        <v>1114</v>
      </c>
      <c r="B371" s="16" t="s">
        <v>1269</v>
      </c>
      <c r="C371" s="16" t="s">
        <v>1270</v>
      </c>
      <c r="D371" s="16" t="s">
        <v>898</v>
      </c>
      <c r="E371" s="16" t="s">
        <v>1271</v>
      </c>
      <c r="F371" s="17">
        <v>1577</v>
      </c>
      <c r="G371" s="17">
        <v>46</v>
      </c>
      <c r="H371" s="18">
        <f t="shared" si="35"/>
        <v>1531</v>
      </c>
      <c r="I371" s="17">
        <v>1601</v>
      </c>
      <c r="J371" s="19">
        <f t="shared" si="36"/>
        <v>101.52187698161066</v>
      </c>
      <c r="K371" s="20">
        <f t="shared" si="39"/>
        <v>-107.47812301838934</v>
      </c>
      <c r="L371" s="17">
        <v>5</v>
      </c>
      <c r="M371" s="21">
        <f t="shared" si="37"/>
        <v>0.31705770450221943</v>
      </c>
      <c r="N371" s="20">
        <f t="shared" si="40"/>
        <v>-1.6829422954977806</v>
      </c>
      <c r="O371" s="17">
        <v>556</v>
      </c>
      <c r="P371" s="21">
        <f t="shared" si="38"/>
        <v>35.256816740646798</v>
      </c>
      <c r="Q371" s="20">
        <f t="shared" si="41"/>
        <v>5.2568167406467978</v>
      </c>
      <c r="R371" s="16"/>
    </row>
    <row r="372" spans="1:18" x14ac:dyDescent="0.3">
      <c r="A372" s="16" t="s">
        <v>1114</v>
      </c>
      <c r="B372" s="16" t="s">
        <v>1272</v>
      </c>
      <c r="C372" s="16" t="s">
        <v>1273</v>
      </c>
      <c r="D372" s="16" t="s">
        <v>870</v>
      </c>
      <c r="E372" s="16" t="s">
        <v>1274</v>
      </c>
      <c r="F372" s="17">
        <v>1562</v>
      </c>
      <c r="G372" s="17">
        <v>89</v>
      </c>
      <c r="H372" s="18">
        <f t="shared" si="35"/>
        <v>1473</v>
      </c>
      <c r="I372" s="17">
        <v>2899</v>
      </c>
      <c r="J372" s="19">
        <f t="shared" si="36"/>
        <v>185.595390524968</v>
      </c>
      <c r="K372" s="20">
        <f t="shared" si="39"/>
        <v>-23.404609475032004</v>
      </c>
      <c r="L372" s="17">
        <v>20</v>
      </c>
      <c r="M372" s="21">
        <f t="shared" si="37"/>
        <v>1.2804097311139564</v>
      </c>
      <c r="N372" s="20">
        <f t="shared" si="40"/>
        <v>-0.7195902688860436</v>
      </c>
      <c r="O372" s="17">
        <v>717</v>
      </c>
      <c r="P372" s="21">
        <f t="shared" si="38"/>
        <v>45.902688860435333</v>
      </c>
      <c r="Q372" s="20">
        <f t="shared" si="41"/>
        <v>15.902688860435333</v>
      </c>
      <c r="R372" s="16"/>
    </row>
    <row r="373" spans="1:18" x14ac:dyDescent="0.3">
      <c r="A373" s="16" t="s">
        <v>1114</v>
      </c>
      <c r="B373" s="16" t="s">
        <v>1275</v>
      </c>
      <c r="C373" s="16" t="s">
        <v>1276</v>
      </c>
      <c r="D373" s="16" t="s">
        <v>548</v>
      </c>
      <c r="E373" s="16" t="s">
        <v>1277</v>
      </c>
      <c r="F373" s="17">
        <v>1870</v>
      </c>
      <c r="G373" s="17">
        <v>586</v>
      </c>
      <c r="H373" s="18">
        <f t="shared" si="35"/>
        <v>1284</v>
      </c>
      <c r="I373" s="17">
        <v>2265</v>
      </c>
      <c r="J373" s="19">
        <f t="shared" si="36"/>
        <v>121.12299465240642</v>
      </c>
      <c r="K373" s="20">
        <f t="shared" si="39"/>
        <v>-87.877005347593581</v>
      </c>
      <c r="L373" s="17">
        <v>10</v>
      </c>
      <c r="M373" s="21">
        <f t="shared" si="37"/>
        <v>0.53475935828876997</v>
      </c>
      <c r="N373" s="20">
        <f t="shared" si="40"/>
        <v>-1.46524064171123</v>
      </c>
      <c r="O373" s="17">
        <v>505</v>
      </c>
      <c r="P373" s="21">
        <f t="shared" si="38"/>
        <v>27.00534759358289</v>
      </c>
      <c r="Q373" s="20">
        <f t="shared" si="41"/>
        <v>-2.9946524064171101</v>
      </c>
      <c r="R373" s="16"/>
    </row>
    <row r="374" spans="1:18" x14ac:dyDescent="0.3">
      <c r="A374" s="16" t="s">
        <v>1114</v>
      </c>
      <c r="B374" s="16" t="s">
        <v>1278</v>
      </c>
      <c r="C374" s="16" t="s">
        <v>1279</v>
      </c>
      <c r="D374" s="16" t="s">
        <v>827</v>
      </c>
      <c r="E374" s="16" t="s">
        <v>1280</v>
      </c>
      <c r="F374" s="17">
        <v>1614</v>
      </c>
      <c r="G374" s="17">
        <v>263</v>
      </c>
      <c r="H374" s="18">
        <f t="shared" si="35"/>
        <v>1351</v>
      </c>
      <c r="I374" s="17">
        <v>2042</v>
      </c>
      <c r="J374" s="19">
        <f t="shared" si="36"/>
        <v>126.5179677819083</v>
      </c>
      <c r="K374" s="20">
        <f t="shared" si="39"/>
        <v>-82.482032218091703</v>
      </c>
      <c r="L374" s="17">
        <v>10</v>
      </c>
      <c r="M374" s="21">
        <f t="shared" si="37"/>
        <v>0.6195786864931847</v>
      </c>
      <c r="N374" s="20">
        <f t="shared" si="40"/>
        <v>-1.3804213135068153</v>
      </c>
      <c r="O374" s="17">
        <v>106</v>
      </c>
      <c r="P374" s="21">
        <f t="shared" si="38"/>
        <v>6.5675340768277568</v>
      </c>
      <c r="Q374" s="20">
        <f t="shared" si="41"/>
        <v>-23.432465923172245</v>
      </c>
      <c r="R374" s="16"/>
    </row>
    <row r="375" spans="1:18" x14ac:dyDescent="0.3">
      <c r="A375" s="16" t="s">
        <v>1114</v>
      </c>
      <c r="B375" s="16" t="s">
        <v>1281</v>
      </c>
      <c r="C375" s="16" t="s">
        <v>1282</v>
      </c>
      <c r="D375" s="16" t="s">
        <v>378</v>
      </c>
      <c r="E375" s="16" t="s">
        <v>1283</v>
      </c>
      <c r="F375" s="17">
        <v>855</v>
      </c>
      <c r="G375" s="17">
        <v>7</v>
      </c>
      <c r="H375" s="18">
        <f t="shared" si="35"/>
        <v>848</v>
      </c>
      <c r="I375" s="17">
        <v>724</v>
      </c>
      <c r="J375" s="19">
        <f t="shared" si="36"/>
        <v>84.67836257309942</v>
      </c>
      <c r="K375" s="20">
        <f t="shared" si="39"/>
        <v>-124.32163742690058</v>
      </c>
      <c r="L375" s="17">
        <v>1</v>
      </c>
      <c r="M375" s="21">
        <f t="shared" si="37"/>
        <v>0.11695906432748539</v>
      </c>
      <c r="N375" s="20">
        <f t="shared" si="40"/>
        <v>-1.8830409356725146</v>
      </c>
      <c r="O375" s="17">
        <v>54</v>
      </c>
      <c r="P375" s="21">
        <f t="shared" si="38"/>
        <v>6.3157894736842106</v>
      </c>
      <c r="Q375" s="20">
        <f t="shared" si="41"/>
        <v>-23.684210526315788</v>
      </c>
      <c r="R375" s="16"/>
    </row>
    <row r="376" spans="1:18" x14ac:dyDescent="0.3">
      <c r="A376" s="16" t="s">
        <v>1114</v>
      </c>
      <c r="B376" s="16" t="s">
        <v>1284</v>
      </c>
      <c r="C376" s="16" t="s">
        <v>1285</v>
      </c>
      <c r="D376" s="16" t="s">
        <v>223</v>
      </c>
      <c r="E376" s="16" t="s">
        <v>1286</v>
      </c>
      <c r="F376" s="17">
        <v>2141</v>
      </c>
      <c r="G376" s="17">
        <v>563</v>
      </c>
      <c r="H376" s="18">
        <f t="shared" si="35"/>
        <v>1578</v>
      </c>
      <c r="I376" s="17">
        <v>2233</v>
      </c>
      <c r="J376" s="19">
        <f t="shared" si="36"/>
        <v>104.2970574497898</v>
      </c>
      <c r="K376" s="20">
        <f t="shared" si="39"/>
        <v>-104.7029425502102</v>
      </c>
      <c r="L376" s="17">
        <v>19</v>
      </c>
      <c r="M376" s="21">
        <f t="shared" si="37"/>
        <v>0.88743577767398418</v>
      </c>
      <c r="N376" s="20">
        <f t="shared" si="40"/>
        <v>-1.1125642223260157</v>
      </c>
      <c r="O376" s="17">
        <v>15</v>
      </c>
      <c r="P376" s="21">
        <f t="shared" si="38"/>
        <v>0.70060719290051376</v>
      </c>
      <c r="Q376" s="20">
        <f t="shared" si="41"/>
        <v>-29.299392807099487</v>
      </c>
      <c r="R376" s="16"/>
    </row>
    <row r="377" spans="1:18" x14ac:dyDescent="0.3">
      <c r="A377" s="16" t="s">
        <v>1114</v>
      </c>
      <c r="B377" s="16" t="s">
        <v>1287</v>
      </c>
      <c r="C377" s="16" t="s">
        <v>1288</v>
      </c>
      <c r="D377" s="16" t="s">
        <v>1289</v>
      </c>
      <c r="E377" s="16" t="s">
        <v>1290</v>
      </c>
      <c r="F377" s="17">
        <v>1820</v>
      </c>
      <c r="G377" s="17">
        <v>705</v>
      </c>
      <c r="H377" s="18">
        <f t="shared" si="35"/>
        <v>1115</v>
      </c>
      <c r="I377" s="17">
        <v>2711</v>
      </c>
      <c r="J377" s="19">
        <f t="shared" si="36"/>
        <v>148.95604395604397</v>
      </c>
      <c r="K377" s="20">
        <f t="shared" si="39"/>
        <v>-60.04395604395603</v>
      </c>
      <c r="L377" s="17">
        <v>14</v>
      </c>
      <c r="M377" s="21">
        <f t="shared" si="37"/>
        <v>0.76923076923076927</v>
      </c>
      <c r="N377" s="20">
        <f t="shared" si="40"/>
        <v>-1.2307692307692308</v>
      </c>
      <c r="O377" s="17">
        <v>35</v>
      </c>
      <c r="P377" s="21">
        <f t="shared" si="38"/>
        <v>1.9230769230769231</v>
      </c>
      <c r="Q377" s="20">
        <f t="shared" si="41"/>
        <v>-28.076923076923077</v>
      </c>
      <c r="R377" s="16"/>
    </row>
    <row r="378" spans="1:18" x14ac:dyDescent="0.3">
      <c r="A378" s="16" t="s">
        <v>1114</v>
      </c>
      <c r="B378" s="16" t="s">
        <v>1291</v>
      </c>
      <c r="C378" s="16" t="s">
        <v>1292</v>
      </c>
      <c r="D378" s="16" t="s">
        <v>385</v>
      </c>
      <c r="E378" s="16" t="s">
        <v>1293</v>
      </c>
      <c r="F378" s="17">
        <v>1825</v>
      </c>
      <c r="G378" s="17">
        <v>415</v>
      </c>
      <c r="H378" s="18">
        <f t="shared" si="35"/>
        <v>1410</v>
      </c>
      <c r="I378" s="17">
        <v>1763</v>
      </c>
      <c r="J378" s="19">
        <f t="shared" si="36"/>
        <v>96.602739726027394</v>
      </c>
      <c r="K378" s="20">
        <f t="shared" si="39"/>
        <v>-112.39726027397261</v>
      </c>
      <c r="L378" s="17">
        <v>9</v>
      </c>
      <c r="M378" s="21">
        <f t="shared" si="37"/>
        <v>0.49315068493150682</v>
      </c>
      <c r="N378" s="20">
        <f t="shared" si="40"/>
        <v>-1.5068493150684932</v>
      </c>
      <c r="O378" s="17">
        <v>365</v>
      </c>
      <c r="P378" s="21">
        <f t="shared" si="38"/>
        <v>20</v>
      </c>
      <c r="Q378" s="20">
        <f t="shared" si="41"/>
        <v>-10</v>
      </c>
      <c r="R378" s="16"/>
    </row>
    <row r="379" spans="1:18" x14ac:dyDescent="0.3">
      <c r="A379" s="16" t="s">
        <v>1114</v>
      </c>
      <c r="B379" s="16" t="s">
        <v>1294</v>
      </c>
      <c r="C379" s="16" t="s">
        <v>1295</v>
      </c>
      <c r="D379" s="16" t="s">
        <v>902</v>
      </c>
      <c r="E379" s="16" t="s">
        <v>1296</v>
      </c>
      <c r="F379" s="17">
        <v>1655</v>
      </c>
      <c r="G379" s="17">
        <v>393</v>
      </c>
      <c r="H379" s="18">
        <f t="shared" si="35"/>
        <v>1262</v>
      </c>
      <c r="I379" s="17">
        <v>2656</v>
      </c>
      <c r="J379" s="19">
        <f t="shared" si="36"/>
        <v>160.48338368580059</v>
      </c>
      <c r="K379" s="20">
        <f t="shared" si="39"/>
        <v>-48.51661631419941</v>
      </c>
      <c r="L379" s="17">
        <v>45</v>
      </c>
      <c r="M379" s="21">
        <f t="shared" si="37"/>
        <v>2.7190332326283988</v>
      </c>
      <c r="N379" s="20">
        <f t="shared" si="40"/>
        <v>0.7190332326283988</v>
      </c>
      <c r="O379" s="17">
        <v>1393</v>
      </c>
      <c r="P379" s="21">
        <f t="shared" si="38"/>
        <v>84.169184290030202</v>
      </c>
      <c r="Q379" s="20">
        <f t="shared" si="41"/>
        <v>54.169184290030202</v>
      </c>
      <c r="R379" s="16"/>
    </row>
    <row r="380" spans="1:18" x14ac:dyDescent="0.3">
      <c r="A380" s="16" t="s">
        <v>1114</v>
      </c>
      <c r="B380" s="16" t="s">
        <v>1297</v>
      </c>
      <c r="C380" s="16" t="s">
        <v>1298</v>
      </c>
      <c r="D380" s="16" t="s">
        <v>294</v>
      </c>
      <c r="E380" s="16" t="s">
        <v>1299</v>
      </c>
      <c r="F380" s="17">
        <v>2179</v>
      </c>
      <c r="G380" s="17">
        <v>646</v>
      </c>
      <c r="H380" s="18">
        <f t="shared" si="35"/>
        <v>1533</v>
      </c>
      <c r="I380" s="17">
        <v>2802</v>
      </c>
      <c r="J380" s="19">
        <f t="shared" si="36"/>
        <v>128.59109683340981</v>
      </c>
      <c r="K380" s="20">
        <f t="shared" si="39"/>
        <v>-80.408903166590193</v>
      </c>
      <c r="L380" s="17">
        <v>4</v>
      </c>
      <c r="M380" s="21">
        <f t="shared" si="37"/>
        <v>0.18357044515832951</v>
      </c>
      <c r="N380" s="20">
        <f t="shared" si="40"/>
        <v>-1.8164295548416705</v>
      </c>
      <c r="O380" s="17">
        <v>54</v>
      </c>
      <c r="P380" s="21">
        <f t="shared" si="38"/>
        <v>2.4782010096374485</v>
      </c>
      <c r="Q380" s="20">
        <f t="shared" si="41"/>
        <v>-27.521798990362552</v>
      </c>
      <c r="R380" s="16"/>
    </row>
    <row r="381" spans="1:18" x14ac:dyDescent="0.3">
      <c r="A381" s="16" t="s">
        <v>1114</v>
      </c>
      <c r="B381" s="16" t="s">
        <v>1300</v>
      </c>
      <c r="C381" s="16" t="s">
        <v>1301</v>
      </c>
      <c r="D381" s="16" t="s">
        <v>207</v>
      </c>
      <c r="E381" s="16" t="s">
        <v>1302</v>
      </c>
      <c r="F381" s="17">
        <v>1402</v>
      </c>
      <c r="G381" s="17">
        <v>305</v>
      </c>
      <c r="H381" s="18">
        <f t="shared" si="35"/>
        <v>1097</v>
      </c>
      <c r="I381" s="17">
        <v>1388</v>
      </c>
      <c r="J381" s="19">
        <f t="shared" si="36"/>
        <v>99.001426533523542</v>
      </c>
      <c r="K381" s="20">
        <f t="shared" si="39"/>
        <v>-109.99857346647646</v>
      </c>
      <c r="L381" s="17">
        <v>47</v>
      </c>
      <c r="M381" s="21">
        <f t="shared" si="37"/>
        <v>3.3523537803138375</v>
      </c>
      <c r="N381" s="20">
        <f t="shared" si="40"/>
        <v>1.3523537803138375</v>
      </c>
      <c r="O381" s="17">
        <v>244</v>
      </c>
      <c r="P381" s="21">
        <f t="shared" si="38"/>
        <v>17.403708987161199</v>
      </c>
      <c r="Q381" s="20">
        <f t="shared" si="41"/>
        <v>-12.596291012838801</v>
      </c>
      <c r="R381" s="16"/>
    </row>
    <row r="382" spans="1:18" x14ac:dyDescent="0.3">
      <c r="A382" s="16" t="s">
        <v>1114</v>
      </c>
      <c r="B382" s="16" t="s">
        <v>1303</v>
      </c>
      <c r="C382" s="16" t="s">
        <v>1304</v>
      </c>
      <c r="D382" s="16" t="s">
        <v>389</v>
      </c>
      <c r="E382" s="16" t="s">
        <v>1305</v>
      </c>
      <c r="F382" s="17">
        <v>2334</v>
      </c>
      <c r="G382" s="17">
        <v>1060</v>
      </c>
      <c r="H382" s="18">
        <f t="shared" si="35"/>
        <v>1274</v>
      </c>
      <c r="I382" s="17">
        <v>4355</v>
      </c>
      <c r="J382" s="19">
        <f t="shared" si="36"/>
        <v>186.58954584404458</v>
      </c>
      <c r="K382" s="20">
        <f t="shared" si="39"/>
        <v>-22.410454155955421</v>
      </c>
      <c r="L382" s="17">
        <v>69</v>
      </c>
      <c r="M382" s="21">
        <f t="shared" si="37"/>
        <v>2.9562982005141389</v>
      </c>
      <c r="N382" s="20">
        <f t="shared" si="40"/>
        <v>0.95629820051413894</v>
      </c>
      <c r="O382" s="17">
        <v>1090</v>
      </c>
      <c r="P382" s="21">
        <f t="shared" si="38"/>
        <v>46.700942587832053</v>
      </c>
      <c r="Q382" s="20">
        <f t="shared" si="41"/>
        <v>16.700942587832053</v>
      </c>
      <c r="R382" s="16"/>
    </row>
    <row r="383" spans="1:18" x14ac:dyDescent="0.3">
      <c r="A383" s="16" t="s">
        <v>1114</v>
      </c>
      <c r="B383" s="16" t="s">
        <v>1306</v>
      </c>
      <c r="C383" s="16" t="s">
        <v>1307</v>
      </c>
      <c r="D383" s="16" t="s">
        <v>385</v>
      </c>
      <c r="E383" s="16" t="s">
        <v>1308</v>
      </c>
      <c r="F383" s="17">
        <v>1943</v>
      </c>
      <c r="G383" s="17">
        <v>476</v>
      </c>
      <c r="H383" s="18">
        <f t="shared" si="35"/>
        <v>1467</v>
      </c>
      <c r="I383" s="17">
        <v>751</v>
      </c>
      <c r="J383" s="19">
        <f t="shared" si="36"/>
        <v>38.651569737519296</v>
      </c>
      <c r="K383" s="20">
        <f t="shared" si="39"/>
        <v>-170.34843026248069</v>
      </c>
      <c r="L383" s="17">
        <v>3</v>
      </c>
      <c r="M383" s="21">
        <f t="shared" si="37"/>
        <v>0.15440041173443131</v>
      </c>
      <c r="N383" s="20">
        <f t="shared" si="40"/>
        <v>-1.8455995882655687</v>
      </c>
      <c r="O383" s="17">
        <v>27</v>
      </c>
      <c r="P383" s="21">
        <f t="shared" si="38"/>
        <v>1.3896037056098816</v>
      </c>
      <c r="Q383" s="20">
        <f t="shared" si="41"/>
        <v>-28.610396294390117</v>
      </c>
      <c r="R383" s="16"/>
    </row>
    <row r="384" spans="1:18" x14ac:dyDescent="0.3">
      <c r="A384" s="16" t="s">
        <v>1114</v>
      </c>
      <c r="B384" s="16" t="s">
        <v>1309</v>
      </c>
      <c r="C384" s="16" t="s">
        <v>1310</v>
      </c>
      <c r="D384" s="16" t="s">
        <v>1311</v>
      </c>
      <c r="E384" s="16" t="s">
        <v>1312</v>
      </c>
      <c r="F384" s="17">
        <v>1663</v>
      </c>
      <c r="G384" s="17">
        <v>397</v>
      </c>
      <c r="H384" s="18">
        <f t="shared" si="35"/>
        <v>1266</v>
      </c>
      <c r="I384" s="17">
        <v>1535</v>
      </c>
      <c r="J384" s="19">
        <f t="shared" si="36"/>
        <v>92.303066746843058</v>
      </c>
      <c r="K384" s="20">
        <f t="shared" si="39"/>
        <v>-116.69693325315694</v>
      </c>
      <c r="L384" s="17">
        <v>10</v>
      </c>
      <c r="M384" s="21">
        <f t="shared" si="37"/>
        <v>0.60132291040288632</v>
      </c>
      <c r="N384" s="20">
        <f t="shared" si="40"/>
        <v>-1.3986770895971137</v>
      </c>
      <c r="O384" s="17">
        <v>0</v>
      </c>
      <c r="P384" s="21">
        <f t="shared" si="38"/>
        <v>0</v>
      </c>
      <c r="Q384" s="20">
        <f t="shared" si="41"/>
        <v>-30</v>
      </c>
      <c r="R384" s="16"/>
    </row>
    <row r="385" spans="1:18" x14ac:dyDescent="0.3">
      <c r="A385" s="16" t="s">
        <v>1114</v>
      </c>
      <c r="B385" s="16" t="s">
        <v>1313</v>
      </c>
      <c r="C385" s="16" t="s">
        <v>1314</v>
      </c>
      <c r="D385" s="16" t="s">
        <v>1315</v>
      </c>
      <c r="E385" s="16" t="s">
        <v>1316</v>
      </c>
      <c r="F385" s="17">
        <v>1616</v>
      </c>
      <c r="G385" s="17">
        <v>443</v>
      </c>
      <c r="H385" s="18">
        <f t="shared" si="35"/>
        <v>1173</v>
      </c>
      <c r="I385" s="17">
        <v>2059</v>
      </c>
      <c r="J385" s="19">
        <f t="shared" si="36"/>
        <v>127.41336633663367</v>
      </c>
      <c r="K385" s="20">
        <f t="shared" si="39"/>
        <v>-81.586633663366328</v>
      </c>
      <c r="L385" s="17">
        <v>12</v>
      </c>
      <c r="M385" s="21">
        <f t="shared" si="37"/>
        <v>0.74257425742574257</v>
      </c>
      <c r="N385" s="20">
        <f t="shared" si="40"/>
        <v>-1.2574257425742574</v>
      </c>
      <c r="O385" s="17">
        <v>229</v>
      </c>
      <c r="P385" s="21">
        <f t="shared" si="38"/>
        <v>14.170792079207919</v>
      </c>
      <c r="Q385" s="20">
        <f t="shared" si="41"/>
        <v>-15.829207920792081</v>
      </c>
      <c r="R385" s="16"/>
    </row>
    <row r="386" spans="1:18" x14ac:dyDescent="0.3">
      <c r="A386" s="16" t="s">
        <v>1114</v>
      </c>
      <c r="B386" s="16" t="s">
        <v>1317</v>
      </c>
      <c r="C386" s="16" t="s">
        <v>1318</v>
      </c>
      <c r="D386" s="16" t="s">
        <v>1319</v>
      </c>
      <c r="E386" s="16" t="s">
        <v>1320</v>
      </c>
      <c r="F386" s="17">
        <v>1750</v>
      </c>
      <c r="G386" s="17">
        <v>424</v>
      </c>
      <c r="H386" s="18">
        <f t="shared" si="35"/>
        <v>1326</v>
      </c>
      <c r="I386" s="17">
        <v>3049</v>
      </c>
      <c r="J386" s="19">
        <f t="shared" si="36"/>
        <v>174.22857142857143</v>
      </c>
      <c r="K386" s="20">
        <f t="shared" si="39"/>
        <v>-34.771428571428572</v>
      </c>
      <c r="L386" s="17">
        <v>42</v>
      </c>
      <c r="M386" s="21">
        <f t="shared" si="37"/>
        <v>2.4</v>
      </c>
      <c r="N386" s="20">
        <f t="shared" si="40"/>
        <v>0.39999999999999991</v>
      </c>
      <c r="O386" s="17">
        <v>502</v>
      </c>
      <c r="P386" s="21">
        <f t="shared" si="38"/>
        <v>28.685714285714287</v>
      </c>
      <c r="Q386" s="20">
        <f t="shared" si="41"/>
        <v>-1.3142857142857132</v>
      </c>
      <c r="R386" s="16"/>
    </row>
    <row r="387" spans="1:18" x14ac:dyDescent="0.3">
      <c r="A387" s="16" t="s">
        <v>1114</v>
      </c>
      <c r="B387" s="16" t="s">
        <v>1321</v>
      </c>
      <c r="C387" s="16" t="s">
        <v>1322</v>
      </c>
      <c r="D387" s="16" t="s">
        <v>1323</v>
      </c>
      <c r="E387" s="16" t="s">
        <v>1324</v>
      </c>
      <c r="F387" s="17">
        <v>1477</v>
      </c>
      <c r="G387" s="17">
        <v>167</v>
      </c>
      <c r="H387" s="18">
        <f t="shared" si="35"/>
        <v>1310</v>
      </c>
      <c r="I387" s="17">
        <v>1061</v>
      </c>
      <c r="J387" s="19">
        <f t="shared" si="36"/>
        <v>71.83480027081923</v>
      </c>
      <c r="K387" s="20">
        <f t="shared" si="39"/>
        <v>-137.16519972918076</v>
      </c>
      <c r="L387" s="17">
        <v>22</v>
      </c>
      <c r="M387" s="21">
        <f t="shared" si="37"/>
        <v>1.4895057549085984</v>
      </c>
      <c r="N387" s="20">
        <f t="shared" si="40"/>
        <v>-0.51049424509140162</v>
      </c>
      <c r="O387" s="17">
        <v>31</v>
      </c>
      <c r="P387" s="21">
        <f t="shared" si="38"/>
        <v>2.0988490182802981</v>
      </c>
      <c r="Q387" s="20">
        <f t="shared" si="41"/>
        <v>-27.901150981719702</v>
      </c>
      <c r="R387" s="16"/>
    </row>
    <row r="388" spans="1:18" x14ac:dyDescent="0.3">
      <c r="A388" s="16" t="s">
        <v>1114</v>
      </c>
      <c r="B388" s="16" t="s">
        <v>1325</v>
      </c>
      <c r="C388" s="16" t="s">
        <v>1326</v>
      </c>
      <c r="D388" s="16" t="s">
        <v>1327</v>
      </c>
      <c r="E388" s="16" t="s">
        <v>1328</v>
      </c>
      <c r="F388" s="17">
        <v>1746</v>
      </c>
      <c r="G388" s="17">
        <v>30</v>
      </c>
      <c r="H388" s="18">
        <f t="shared" si="35"/>
        <v>1716</v>
      </c>
      <c r="I388" s="17">
        <v>2238</v>
      </c>
      <c r="J388" s="19">
        <f t="shared" si="36"/>
        <v>128.17869415807561</v>
      </c>
      <c r="K388" s="20">
        <f t="shared" si="39"/>
        <v>-80.821305841924385</v>
      </c>
      <c r="L388" s="17">
        <v>10</v>
      </c>
      <c r="M388" s="21">
        <f t="shared" si="37"/>
        <v>0.57273768613974796</v>
      </c>
      <c r="N388" s="20">
        <f t="shared" si="40"/>
        <v>-1.427262313860252</v>
      </c>
      <c r="O388" s="17">
        <v>34</v>
      </c>
      <c r="P388" s="21">
        <f t="shared" si="38"/>
        <v>1.9473081328751431</v>
      </c>
      <c r="Q388" s="20">
        <f t="shared" si="41"/>
        <v>-28.052691867124857</v>
      </c>
      <c r="R388" s="16"/>
    </row>
    <row r="389" spans="1:18" x14ac:dyDescent="0.3">
      <c r="A389" s="16" t="s">
        <v>1114</v>
      </c>
      <c r="B389" s="16" t="s">
        <v>1329</v>
      </c>
      <c r="C389" s="16" t="s">
        <v>1330</v>
      </c>
      <c r="D389" s="16" t="s">
        <v>949</v>
      </c>
      <c r="E389" s="16" t="s">
        <v>1331</v>
      </c>
      <c r="F389" s="17">
        <v>1428</v>
      </c>
      <c r="G389" s="17">
        <v>266</v>
      </c>
      <c r="H389" s="18">
        <f t="shared" si="35"/>
        <v>1162</v>
      </c>
      <c r="I389" s="17">
        <v>1614</v>
      </c>
      <c r="J389" s="19">
        <f t="shared" si="36"/>
        <v>113.02521008403362</v>
      </c>
      <c r="K389" s="20">
        <f t="shared" si="39"/>
        <v>-95.974789915966383</v>
      </c>
      <c r="L389" s="17">
        <v>6</v>
      </c>
      <c r="M389" s="21">
        <f t="shared" si="37"/>
        <v>0.42016806722689076</v>
      </c>
      <c r="N389" s="20">
        <f t="shared" si="40"/>
        <v>-1.5798319327731092</v>
      </c>
      <c r="O389" s="17">
        <v>119</v>
      </c>
      <c r="P389" s="21">
        <f t="shared" si="38"/>
        <v>8.3333333333333321</v>
      </c>
      <c r="Q389" s="20">
        <f t="shared" si="41"/>
        <v>-21.666666666666668</v>
      </c>
      <c r="R389" s="16"/>
    </row>
    <row r="390" spans="1:18" x14ac:dyDescent="0.3">
      <c r="A390" s="16" t="s">
        <v>1114</v>
      </c>
      <c r="B390" s="16" t="s">
        <v>1332</v>
      </c>
      <c r="C390" s="16" t="s">
        <v>1333</v>
      </c>
      <c r="D390" s="16" t="s">
        <v>1334</v>
      </c>
      <c r="E390" s="16" t="s">
        <v>1335</v>
      </c>
      <c r="F390" s="17">
        <v>1377</v>
      </c>
      <c r="G390" s="17">
        <v>46</v>
      </c>
      <c r="H390" s="18">
        <f t="shared" si="35"/>
        <v>1331</v>
      </c>
      <c r="I390" s="17">
        <v>1283</v>
      </c>
      <c r="J390" s="19">
        <f t="shared" si="36"/>
        <v>93.173565722585323</v>
      </c>
      <c r="K390" s="20">
        <f t="shared" si="39"/>
        <v>-115.82643427741468</v>
      </c>
      <c r="L390" s="17">
        <v>1</v>
      </c>
      <c r="M390" s="21">
        <f t="shared" si="37"/>
        <v>7.2621641249092234E-2</v>
      </c>
      <c r="N390" s="20">
        <f t="shared" si="40"/>
        <v>-1.9273783587509077</v>
      </c>
      <c r="O390" s="17">
        <v>1596</v>
      </c>
      <c r="P390" s="21">
        <f t="shared" si="38"/>
        <v>115.90413943355119</v>
      </c>
      <c r="Q390" s="20">
        <f t="shared" si="41"/>
        <v>85.904139433551194</v>
      </c>
      <c r="R390" s="16"/>
    </row>
    <row r="391" spans="1:18" x14ac:dyDescent="0.3">
      <c r="A391" s="16" t="s">
        <v>1114</v>
      </c>
      <c r="B391" s="16" t="s">
        <v>1336</v>
      </c>
      <c r="C391" s="16" t="s">
        <v>1337</v>
      </c>
      <c r="D391" s="16" t="s">
        <v>981</v>
      </c>
      <c r="E391" s="16" t="s">
        <v>895</v>
      </c>
      <c r="F391" s="17">
        <v>1344</v>
      </c>
      <c r="G391" s="17">
        <v>0</v>
      </c>
      <c r="H391" s="18">
        <f t="shared" si="35"/>
        <v>1344</v>
      </c>
      <c r="I391" s="17">
        <v>1437</v>
      </c>
      <c r="J391" s="19">
        <f t="shared" si="36"/>
        <v>106.91964285714286</v>
      </c>
      <c r="K391" s="20">
        <f t="shared" si="39"/>
        <v>-102.08035714285714</v>
      </c>
      <c r="L391" s="17">
        <v>0</v>
      </c>
      <c r="M391" s="21">
        <f t="shared" si="37"/>
        <v>0</v>
      </c>
      <c r="N391" s="20">
        <f t="shared" si="40"/>
        <v>-2</v>
      </c>
      <c r="O391" s="17">
        <v>40</v>
      </c>
      <c r="P391" s="21">
        <f t="shared" si="38"/>
        <v>2.9761904761904758</v>
      </c>
      <c r="Q391" s="20">
        <f t="shared" si="41"/>
        <v>-27.023809523809526</v>
      </c>
      <c r="R391" s="16"/>
    </row>
    <row r="392" spans="1:18" x14ac:dyDescent="0.3">
      <c r="A392" s="16" t="s">
        <v>1114</v>
      </c>
      <c r="B392" s="16" t="s">
        <v>1338</v>
      </c>
      <c r="C392" s="16" t="s">
        <v>1339</v>
      </c>
      <c r="D392" s="16" t="s">
        <v>1267</v>
      </c>
      <c r="E392" s="16" t="s">
        <v>1340</v>
      </c>
      <c r="F392" s="17">
        <v>2138</v>
      </c>
      <c r="G392" s="17">
        <v>429</v>
      </c>
      <c r="H392" s="18">
        <f t="shared" si="35"/>
        <v>1709</v>
      </c>
      <c r="I392" s="17">
        <v>1888</v>
      </c>
      <c r="J392" s="19">
        <f t="shared" si="36"/>
        <v>88.306828811973801</v>
      </c>
      <c r="K392" s="20">
        <f t="shared" si="39"/>
        <v>-120.6931711880262</v>
      </c>
      <c r="L392" s="17">
        <v>2</v>
      </c>
      <c r="M392" s="21">
        <f t="shared" si="37"/>
        <v>9.3545369504209538E-2</v>
      </c>
      <c r="N392" s="20">
        <f t="shared" si="40"/>
        <v>-1.9064546304957906</v>
      </c>
      <c r="O392" s="17">
        <v>78</v>
      </c>
      <c r="P392" s="21">
        <f t="shared" si="38"/>
        <v>3.648269410664172</v>
      </c>
      <c r="Q392" s="20">
        <f t="shared" si="41"/>
        <v>-26.35173058933583</v>
      </c>
      <c r="R392" s="16"/>
    </row>
    <row r="393" spans="1:18" x14ac:dyDescent="0.3">
      <c r="A393" s="16" t="s">
        <v>1114</v>
      </c>
      <c r="B393" s="16" t="s">
        <v>1341</v>
      </c>
      <c r="C393" s="16" t="s">
        <v>1342</v>
      </c>
      <c r="D393" s="16" t="s">
        <v>254</v>
      </c>
      <c r="E393" s="16" t="s">
        <v>1343</v>
      </c>
      <c r="F393" s="17">
        <v>1649</v>
      </c>
      <c r="G393" s="17">
        <v>73</v>
      </c>
      <c r="H393" s="18">
        <f t="shared" ref="H393:H456" si="42">F393-G393</f>
        <v>1576</v>
      </c>
      <c r="I393" s="17">
        <v>922</v>
      </c>
      <c r="J393" s="19">
        <f t="shared" ref="J393:J456" si="43">I393/F393*100</f>
        <v>55.912674348089752</v>
      </c>
      <c r="K393" s="20">
        <f t="shared" si="39"/>
        <v>-153.08732565191025</v>
      </c>
      <c r="L393" s="17">
        <v>9</v>
      </c>
      <c r="M393" s="21">
        <f t="shared" ref="M393:M456" si="44">L393/F393*100</f>
        <v>0.54578532443905392</v>
      </c>
      <c r="N393" s="20">
        <f t="shared" si="40"/>
        <v>-1.4542146755609462</v>
      </c>
      <c r="O393" s="17">
        <v>187</v>
      </c>
      <c r="P393" s="21">
        <f t="shared" ref="P393:P456" si="45">O393/F393*100</f>
        <v>11.340206185567011</v>
      </c>
      <c r="Q393" s="20">
        <f t="shared" si="41"/>
        <v>-18.659793814432987</v>
      </c>
      <c r="R393" s="16"/>
    </row>
    <row r="394" spans="1:18" x14ac:dyDescent="0.3">
      <c r="A394" s="16" t="s">
        <v>1114</v>
      </c>
      <c r="B394" s="16" t="s">
        <v>1344</v>
      </c>
      <c r="C394" s="16" t="s">
        <v>1345</v>
      </c>
      <c r="D394" s="16" t="s">
        <v>1346</v>
      </c>
      <c r="E394" s="16" t="s">
        <v>1347</v>
      </c>
      <c r="F394" s="17">
        <v>1760</v>
      </c>
      <c r="G394" s="17">
        <v>712</v>
      </c>
      <c r="H394" s="18">
        <f t="shared" si="42"/>
        <v>1048</v>
      </c>
      <c r="I394" s="17">
        <v>3161</v>
      </c>
      <c r="J394" s="19">
        <f t="shared" si="43"/>
        <v>179.60227272727275</v>
      </c>
      <c r="K394" s="20">
        <f t="shared" ref="K394:K457" si="46">J394-209</f>
        <v>-29.397727272727252</v>
      </c>
      <c r="L394" s="17">
        <v>22</v>
      </c>
      <c r="M394" s="21">
        <f t="shared" si="44"/>
        <v>1.25</v>
      </c>
      <c r="N394" s="20">
        <f t="shared" ref="N394:N457" si="47">M394-2</f>
        <v>-0.75</v>
      </c>
      <c r="O394" s="17">
        <v>381</v>
      </c>
      <c r="P394" s="21">
        <f t="shared" si="45"/>
        <v>21.647727272727273</v>
      </c>
      <c r="Q394" s="20">
        <f t="shared" ref="Q394:Q457" si="48">P394-30</f>
        <v>-8.3522727272727266</v>
      </c>
      <c r="R394" s="16"/>
    </row>
    <row r="395" spans="1:18" x14ac:dyDescent="0.3">
      <c r="A395" s="16" t="s">
        <v>1114</v>
      </c>
      <c r="B395" s="16" t="s">
        <v>1348</v>
      </c>
      <c r="C395" s="16" t="s">
        <v>1349</v>
      </c>
      <c r="D395" s="16" t="s">
        <v>576</v>
      </c>
      <c r="E395" s="16" t="s">
        <v>1350</v>
      </c>
      <c r="F395" s="17">
        <v>1792</v>
      </c>
      <c r="G395" s="17">
        <v>241</v>
      </c>
      <c r="H395" s="18">
        <f t="shared" si="42"/>
        <v>1551</v>
      </c>
      <c r="I395" s="17">
        <v>1163</v>
      </c>
      <c r="J395" s="19">
        <f t="shared" si="43"/>
        <v>64.899553571428569</v>
      </c>
      <c r="K395" s="20">
        <f t="shared" si="46"/>
        <v>-144.10044642857144</v>
      </c>
      <c r="L395" s="17">
        <v>0</v>
      </c>
      <c r="M395" s="21">
        <f t="shared" si="44"/>
        <v>0</v>
      </c>
      <c r="N395" s="20">
        <f t="shared" si="47"/>
        <v>-2</v>
      </c>
      <c r="O395" s="17">
        <v>219</v>
      </c>
      <c r="P395" s="21">
        <f t="shared" si="45"/>
        <v>12.220982142857142</v>
      </c>
      <c r="Q395" s="20">
        <f t="shared" si="48"/>
        <v>-17.779017857142858</v>
      </c>
      <c r="R395" s="16"/>
    </row>
    <row r="396" spans="1:18" x14ac:dyDescent="0.3">
      <c r="A396" s="16" t="s">
        <v>1114</v>
      </c>
      <c r="B396" s="16" t="s">
        <v>1351</v>
      </c>
      <c r="C396" s="16" t="s">
        <v>1352</v>
      </c>
      <c r="D396" s="16" t="s">
        <v>425</v>
      </c>
      <c r="E396" s="16" t="s">
        <v>1353</v>
      </c>
      <c r="F396" s="17">
        <v>2232</v>
      </c>
      <c r="G396" s="17">
        <v>638</v>
      </c>
      <c r="H396" s="18">
        <f t="shared" si="42"/>
        <v>1594</v>
      </c>
      <c r="I396" s="17">
        <v>2895</v>
      </c>
      <c r="J396" s="19">
        <f t="shared" si="43"/>
        <v>129.70430107526883</v>
      </c>
      <c r="K396" s="20">
        <f t="shared" si="46"/>
        <v>-79.29569892473117</v>
      </c>
      <c r="L396" s="17">
        <v>8</v>
      </c>
      <c r="M396" s="21">
        <f t="shared" si="44"/>
        <v>0.35842293906810035</v>
      </c>
      <c r="N396" s="20">
        <f t="shared" si="47"/>
        <v>-1.6415770609318996</v>
      </c>
      <c r="O396" s="17">
        <v>2</v>
      </c>
      <c r="P396" s="21">
        <f t="shared" si="45"/>
        <v>8.9605734767025089E-2</v>
      </c>
      <c r="Q396" s="20">
        <f t="shared" si="48"/>
        <v>-29.910394265232974</v>
      </c>
      <c r="R396" s="16"/>
    </row>
    <row r="397" spans="1:18" x14ac:dyDescent="0.3">
      <c r="A397" s="16" t="s">
        <v>1114</v>
      </c>
      <c r="B397" s="16" t="s">
        <v>1354</v>
      </c>
      <c r="C397" s="16" t="s">
        <v>1355</v>
      </c>
      <c r="D397" s="16" t="s">
        <v>647</v>
      </c>
      <c r="E397" s="16" t="s">
        <v>1356</v>
      </c>
      <c r="F397" s="17">
        <v>2573</v>
      </c>
      <c r="G397" s="17">
        <v>810</v>
      </c>
      <c r="H397" s="18">
        <f t="shared" si="42"/>
        <v>1763</v>
      </c>
      <c r="I397" s="17">
        <v>4192</v>
      </c>
      <c r="J397" s="19">
        <f t="shared" si="43"/>
        <v>162.92265837543724</v>
      </c>
      <c r="K397" s="20">
        <f t="shared" si="46"/>
        <v>-46.077341624562763</v>
      </c>
      <c r="L397" s="17">
        <v>29</v>
      </c>
      <c r="M397" s="21">
        <f t="shared" si="44"/>
        <v>1.1270890011659542</v>
      </c>
      <c r="N397" s="20">
        <f t="shared" si="47"/>
        <v>-0.87291099883404577</v>
      </c>
      <c r="O397" s="17">
        <v>401</v>
      </c>
      <c r="P397" s="21">
        <f t="shared" si="45"/>
        <v>15.584920326467158</v>
      </c>
      <c r="Q397" s="20">
        <f t="shared" si="48"/>
        <v>-14.415079673532842</v>
      </c>
      <c r="R397" s="16"/>
    </row>
    <row r="398" spans="1:18" x14ac:dyDescent="0.3">
      <c r="A398" s="16" t="s">
        <v>1114</v>
      </c>
      <c r="B398" s="16" t="s">
        <v>1357</v>
      </c>
      <c r="C398" s="16" t="s">
        <v>1358</v>
      </c>
      <c r="D398" s="16" t="s">
        <v>130</v>
      </c>
      <c r="E398" s="16" t="s">
        <v>1359</v>
      </c>
      <c r="F398" s="17">
        <v>1808</v>
      </c>
      <c r="G398" s="17">
        <v>209</v>
      </c>
      <c r="H398" s="18">
        <f t="shared" si="42"/>
        <v>1599</v>
      </c>
      <c r="I398" s="17">
        <v>3286</v>
      </c>
      <c r="J398" s="19">
        <f t="shared" si="43"/>
        <v>181.74778761061947</v>
      </c>
      <c r="K398" s="20">
        <f t="shared" si="46"/>
        <v>-27.252212389380531</v>
      </c>
      <c r="L398" s="17">
        <v>59</v>
      </c>
      <c r="M398" s="21">
        <f t="shared" si="44"/>
        <v>3.2632743362831862</v>
      </c>
      <c r="N398" s="20">
        <f t="shared" si="47"/>
        <v>1.2632743362831862</v>
      </c>
      <c r="O398" s="17">
        <v>6</v>
      </c>
      <c r="P398" s="21">
        <f t="shared" si="45"/>
        <v>0.33185840707964603</v>
      </c>
      <c r="Q398" s="20">
        <f t="shared" si="48"/>
        <v>-29.668141592920353</v>
      </c>
      <c r="R398" s="16"/>
    </row>
    <row r="399" spans="1:18" x14ac:dyDescent="0.3">
      <c r="A399" s="16" t="s">
        <v>1114</v>
      </c>
      <c r="B399" s="16" t="s">
        <v>1360</v>
      </c>
      <c r="C399" s="16" t="s">
        <v>1361</v>
      </c>
      <c r="D399" s="16" t="s">
        <v>203</v>
      </c>
      <c r="E399" s="16" t="s">
        <v>562</v>
      </c>
      <c r="F399" s="17">
        <v>2888</v>
      </c>
      <c r="G399" s="17">
        <v>1116</v>
      </c>
      <c r="H399" s="18">
        <f t="shared" si="42"/>
        <v>1772</v>
      </c>
      <c r="I399" s="17">
        <v>4393</v>
      </c>
      <c r="J399" s="19">
        <f t="shared" si="43"/>
        <v>152.11218836565098</v>
      </c>
      <c r="K399" s="20">
        <f t="shared" si="46"/>
        <v>-56.887811634349021</v>
      </c>
      <c r="L399" s="17">
        <v>111</v>
      </c>
      <c r="M399" s="21">
        <f t="shared" si="44"/>
        <v>3.8434903047091415</v>
      </c>
      <c r="N399" s="20">
        <f t="shared" si="47"/>
        <v>1.8434903047091415</v>
      </c>
      <c r="O399" s="17">
        <v>832</v>
      </c>
      <c r="P399" s="21">
        <f t="shared" si="45"/>
        <v>28.80886426592798</v>
      </c>
      <c r="Q399" s="20">
        <f t="shared" si="48"/>
        <v>-1.1911357340720201</v>
      </c>
      <c r="R399" s="16"/>
    </row>
    <row r="400" spans="1:18" x14ac:dyDescent="0.3">
      <c r="A400" s="16" t="s">
        <v>1114</v>
      </c>
      <c r="B400" s="16" t="s">
        <v>1362</v>
      </c>
      <c r="C400" s="16" t="s">
        <v>1363</v>
      </c>
      <c r="D400" s="16" t="s">
        <v>242</v>
      </c>
      <c r="E400" s="16" t="s">
        <v>1364</v>
      </c>
      <c r="F400" s="17">
        <v>1268</v>
      </c>
      <c r="G400" s="17">
        <v>117</v>
      </c>
      <c r="H400" s="18">
        <f t="shared" si="42"/>
        <v>1151</v>
      </c>
      <c r="I400" s="17">
        <v>2875</v>
      </c>
      <c r="J400" s="19">
        <f t="shared" si="43"/>
        <v>226.73501577287064</v>
      </c>
      <c r="K400" s="20">
        <f t="shared" si="46"/>
        <v>17.735015772870639</v>
      </c>
      <c r="L400" s="17">
        <v>11</v>
      </c>
      <c r="M400" s="21">
        <f t="shared" si="44"/>
        <v>0.86750788643533117</v>
      </c>
      <c r="N400" s="20">
        <f t="shared" si="47"/>
        <v>-1.1324921135646688</v>
      </c>
      <c r="O400" s="17">
        <v>0</v>
      </c>
      <c r="P400" s="21">
        <f t="shared" si="45"/>
        <v>0</v>
      </c>
      <c r="Q400" s="20">
        <f t="shared" si="48"/>
        <v>-30</v>
      </c>
      <c r="R400" s="16"/>
    </row>
    <row r="401" spans="1:18" x14ac:dyDescent="0.3">
      <c r="A401" s="16" t="s">
        <v>1114</v>
      </c>
      <c r="B401" s="16" t="s">
        <v>1365</v>
      </c>
      <c r="C401" s="16" t="s">
        <v>1366</v>
      </c>
      <c r="D401" s="16" t="s">
        <v>1311</v>
      </c>
      <c r="E401" s="16" t="s">
        <v>1367</v>
      </c>
      <c r="F401" s="17">
        <v>1450</v>
      </c>
      <c r="G401" s="17">
        <v>38</v>
      </c>
      <c r="H401" s="18">
        <f t="shared" si="42"/>
        <v>1412</v>
      </c>
      <c r="I401" s="17">
        <v>746</v>
      </c>
      <c r="J401" s="19">
        <f t="shared" si="43"/>
        <v>51.448275862068968</v>
      </c>
      <c r="K401" s="20">
        <f t="shared" si="46"/>
        <v>-157.55172413793105</v>
      </c>
      <c r="L401" s="17">
        <v>0</v>
      </c>
      <c r="M401" s="21">
        <f t="shared" si="44"/>
        <v>0</v>
      </c>
      <c r="N401" s="20">
        <f t="shared" si="47"/>
        <v>-2</v>
      </c>
      <c r="O401" s="17">
        <v>104</v>
      </c>
      <c r="P401" s="21">
        <f t="shared" si="45"/>
        <v>7.1724137931034475</v>
      </c>
      <c r="Q401" s="20">
        <f t="shared" si="48"/>
        <v>-22.827586206896552</v>
      </c>
      <c r="R401" s="16"/>
    </row>
    <row r="402" spans="1:18" x14ac:dyDescent="0.3">
      <c r="A402" s="16" t="s">
        <v>1114</v>
      </c>
      <c r="B402" s="16" t="s">
        <v>1368</v>
      </c>
      <c r="C402" s="16" t="s">
        <v>1369</v>
      </c>
      <c r="D402" s="16" t="s">
        <v>981</v>
      </c>
      <c r="E402" s="16" t="s">
        <v>1370</v>
      </c>
      <c r="F402" s="17">
        <v>1611</v>
      </c>
      <c r="G402" s="17">
        <v>29</v>
      </c>
      <c r="H402" s="18">
        <f t="shared" si="42"/>
        <v>1582</v>
      </c>
      <c r="I402" s="17">
        <v>1358</v>
      </c>
      <c r="J402" s="19">
        <f t="shared" si="43"/>
        <v>84.295468653010559</v>
      </c>
      <c r="K402" s="20">
        <f t="shared" si="46"/>
        <v>-124.70453134698944</v>
      </c>
      <c r="L402" s="17">
        <v>111</v>
      </c>
      <c r="M402" s="21">
        <f t="shared" si="44"/>
        <v>6.8901303538175043</v>
      </c>
      <c r="N402" s="20">
        <f t="shared" si="47"/>
        <v>4.8901303538175043</v>
      </c>
      <c r="O402" s="17">
        <v>143</v>
      </c>
      <c r="P402" s="21">
        <f t="shared" si="45"/>
        <v>8.8764742396027323</v>
      </c>
      <c r="Q402" s="20">
        <f t="shared" si="48"/>
        <v>-21.123525760397268</v>
      </c>
      <c r="R402" s="16"/>
    </row>
    <row r="403" spans="1:18" x14ac:dyDescent="0.3">
      <c r="A403" s="16" t="s">
        <v>1114</v>
      </c>
      <c r="B403" s="16" t="s">
        <v>1371</v>
      </c>
      <c r="C403" s="16" t="s">
        <v>1372</v>
      </c>
      <c r="D403" s="16" t="s">
        <v>1373</v>
      </c>
      <c r="E403" s="16" t="s">
        <v>1374</v>
      </c>
      <c r="F403" s="17">
        <v>1026</v>
      </c>
      <c r="G403" s="17">
        <v>18</v>
      </c>
      <c r="H403" s="18">
        <f t="shared" si="42"/>
        <v>1008</v>
      </c>
      <c r="I403" s="17">
        <v>1417</v>
      </c>
      <c r="J403" s="19">
        <f t="shared" si="43"/>
        <v>138.10916179337232</v>
      </c>
      <c r="K403" s="20">
        <f t="shared" si="46"/>
        <v>-70.890838206627677</v>
      </c>
      <c r="L403" s="17">
        <v>117</v>
      </c>
      <c r="M403" s="21">
        <f t="shared" si="44"/>
        <v>11.403508771929824</v>
      </c>
      <c r="N403" s="20">
        <f t="shared" si="47"/>
        <v>9.4035087719298236</v>
      </c>
      <c r="O403" s="17">
        <v>409</v>
      </c>
      <c r="P403" s="21">
        <f t="shared" si="45"/>
        <v>39.863547758284604</v>
      </c>
      <c r="Q403" s="20">
        <f t="shared" si="48"/>
        <v>9.8635477582846036</v>
      </c>
      <c r="R403" s="16"/>
    </row>
    <row r="404" spans="1:18" x14ac:dyDescent="0.3">
      <c r="A404" s="16" t="s">
        <v>1114</v>
      </c>
      <c r="B404" s="16" t="s">
        <v>1233</v>
      </c>
      <c r="C404" s="16" t="s">
        <v>1234</v>
      </c>
      <c r="D404" s="16" t="s">
        <v>1208</v>
      </c>
      <c r="E404" s="16" t="s">
        <v>1375</v>
      </c>
      <c r="F404" s="17">
        <v>1417</v>
      </c>
      <c r="G404" s="17">
        <v>5</v>
      </c>
      <c r="H404" s="18">
        <f t="shared" si="42"/>
        <v>1412</v>
      </c>
      <c r="I404" s="17">
        <v>2098</v>
      </c>
      <c r="J404" s="19">
        <f t="shared" si="43"/>
        <v>148.0592801693719</v>
      </c>
      <c r="K404" s="20">
        <f t="shared" si="46"/>
        <v>-60.940719830628097</v>
      </c>
      <c r="L404" s="17">
        <v>31</v>
      </c>
      <c r="M404" s="21">
        <f t="shared" si="44"/>
        <v>2.1877205363443899</v>
      </c>
      <c r="N404" s="20">
        <f t="shared" si="47"/>
        <v>0.1877205363443899</v>
      </c>
      <c r="O404" s="17">
        <v>1561</v>
      </c>
      <c r="P404" s="21">
        <f t="shared" si="45"/>
        <v>110.16231474947071</v>
      </c>
      <c r="Q404" s="20">
        <f t="shared" si="48"/>
        <v>80.16231474947071</v>
      </c>
      <c r="R404" s="16"/>
    </row>
    <row r="405" spans="1:18" x14ac:dyDescent="0.3">
      <c r="A405" s="16" t="s">
        <v>1114</v>
      </c>
      <c r="B405" s="16" t="s">
        <v>1376</v>
      </c>
      <c r="C405" s="16" t="s">
        <v>1377</v>
      </c>
      <c r="D405" s="16" t="s">
        <v>863</v>
      </c>
      <c r="E405" s="16" t="s">
        <v>1378</v>
      </c>
      <c r="F405" s="17">
        <v>2163</v>
      </c>
      <c r="G405" s="17">
        <v>476</v>
      </c>
      <c r="H405" s="18">
        <f t="shared" si="42"/>
        <v>1687</v>
      </c>
      <c r="I405" s="17">
        <v>1396</v>
      </c>
      <c r="J405" s="19">
        <f t="shared" si="43"/>
        <v>64.539990753582984</v>
      </c>
      <c r="K405" s="20">
        <f t="shared" si="46"/>
        <v>-144.46000924641703</v>
      </c>
      <c r="L405" s="17">
        <v>44</v>
      </c>
      <c r="M405" s="21">
        <f t="shared" si="44"/>
        <v>2.0342117429496072</v>
      </c>
      <c r="N405" s="20">
        <f t="shared" si="47"/>
        <v>3.421174294960716E-2</v>
      </c>
      <c r="O405" s="17">
        <v>784</v>
      </c>
      <c r="P405" s="21">
        <f t="shared" si="45"/>
        <v>36.245954692556637</v>
      </c>
      <c r="Q405" s="20">
        <f t="shared" si="48"/>
        <v>6.2459546925566372</v>
      </c>
      <c r="R405" s="16"/>
    </row>
    <row r="406" spans="1:18" x14ac:dyDescent="0.3">
      <c r="A406" s="16" t="s">
        <v>1114</v>
      </c>
      <c r="B406" s="16" t="s">
        <v>1379</v>
      </c>
      <c r="C406" s="16" t="s">
        <v>1380</v>
      </c>
      <c r="D406" s="16" t="s">
        <v>1381</v>
      </c>
      <c r="E406" s="16" t="s">
        <v>1382</v>
      </c>
      <c r="F406" s="17">
        <v>1745</v>
      </c>
      <c r="G406" s="17">
        <v>300</v>
      </c>
      <c r="H406" s="18">
        <f t="shared" si="42"/>
        <v>1445</v>
      </c>
      <c r="I406" s="17">
        <v>1475</v>
      </c>
      <c r="J406" s="19">
        <f t="shared" si="43"/>
        <v>84.527220630372497</v>
      </c>
      <c r="K406" s="20">
        <f t="shared" si="46"/>
        <v>-124.4727793696275</v>
      </c>
      <c r="L406" s="17">
        <v>13</v>
      </c>
      <c r="M406" s="21">
        <f t="shared" si="44"/>
        <v>0.74498567335243548</v>
      </c>
      <c r="N406" s="20">
        <f t="shared" si="47"/>
        <v>-1.2550143266475646</v>
      </c>
      <c r="O406" s="17">
        <v>0</v>
      </c>
      <c r="P406" s="21">
        <f t="shared" si="45"/>
        <v>0</v>
      </c>
      <c r="Q406" s="20">
        <f t="shared" si="48"/>
        <v>-30</v>
      </c>
      <c r="R406" s="16"/>
    </row>
    <row r="407" spans="1:18" x14ac:dyDescent="0.3">
      <c r="A407" s="16" t="s">
        <v>1114</v>
      </c>
      <c r="B407" s="16" t="s">
        <v>1383</v>
      </c>
      <c r="C407" s="16" t="s">
        <v>1384</v>
      </c>
      <c r="D407" s="16" t="s">
        <v>203</v>
      </c>
      <c r="E407" s="16" t="s">
        <v>1385</v>
      </c>
      <c r="F407" s="17">
        <v>1236</v>
      </c>
      <c r="G407" s="17">
        <v>256</v>
      </c>
      <c r="H407" s="18">
        <f t="shared" si="42"/>
        <v>980</v>
      </c>
      <c r="I407" s="17">
        <v>1124</v>
      </c>
      <c r="J407" s="19">
        <f t="shared" si="43"/>
        <v>90.938511326860834</v>
      </c>
      <c r="K407" s="20">
        <f t="shared" si="46"/>
        <v>-118.06148867313917</v>
      </c>
      <c r="L407" s="17">
        <v>1</v>
      </c>
      <c r="M407" s="21">
        <f t="shared" si="44"/>
        <v>8.0906148867313926E-2</v>
      </c>
      <c r="N407" s="20">
        <f t="shared" si="47"/>
        <v>-1.919093851132686</v>
      </c>
      <c r="O407" s="17">
        <v>22</v>
      </c>
      <c r="P407" s="21">
        <f t="shared" si="45"/>
        <v>1.7799352750809061</v>
      </c>
      <c r="Q407" s="20">
        <f t="shared" si="48"/>
        <v>-28.220064724919094</v>
      </c>
      <c r="R407" s="16"/>
    </row>
    <row r="408" spans="1:18" x14ac:dyDescent="0.3">
      <c r="A408" s="16" t="s">
        <v>1114</v>
      </c>
      <c r="B408" s="16" t="s">
        <v>1386</v>
      </c>
      <c r="C408" s="16" t="s">
        <v>1387</v>
      </c>
      <c r="D408" s="16" t="s">
        <v>180</v>
      </c>
      <c r="E408" s="16" t="s">
        <v>1388</v>
      </c>
      <c r="F408" s="17">
        <v>1741</v>
      </c>
      <c r="G408" s="17">
        <v>327</v>
      </c>
      <c r="H408" s="18">
        <f t="shared" si="42"/>
        <v>1414</v>
      </c>
      <c r="I408" s="17">
        <v>2582</v>
      </c>
      <c r="J408" s="19">
        <f t="shared" si="43"/>
        <v>148.30557151062607</v>
      </c>
      <c r="K408" s="20">
        <f t="shared" si="46"/>
        <v>-60.694428489373934</v>
      </c>
      <c r="L408" s="17">
        <v>41</v>
      </c>
      <c r="M408" s="21">
        <f t="shared" si="44"/>
        <v>2.3549684089603677</v>
      </c>
      <c r="N408" s="20">
        <f t="shared" si="47"/>
        <v>0.35496840896036774</v>
      </c>
      <c r="O408" s="17">
        <v>0</v>
      </c>
      <c r="P408" s="21">
        <f t="shared" si="45"/>
        <v>0</v>
      </c>
      <c r="Q408" s="20">
        <f t="shared" si="48"/>
        <v>-30</v>
      </c>
      <c r="R408" s="16"/>
    </row>
    <row r="409" spans="1:18" x14ac:dyDescent="0.3">
      <c r="A409" s="16" t="s">
        <v>1114</v>
      </c>
      <c r="B409" s="16" t="s">
        <v>1389</v>
      </c>
      <c r="C409" s="16" t="s">
        <v>1390</v>
      </c>
      <c r="D409" s="16" t="s">
        <v>385</v>
      </c>
      <c r="E409" s="16" t="s">
        <v>1391</v>
      </c>
      <c r="F409" s="17">
        <v>1404</v>
      </c>
      <c r="G409" s="17">
        <v>1</v>
      </c>
      <c r="H409" s="18">
        <f t="shared" si="42"/>
        <v>1403</v>
      </c>
      <c r="I409" s="17">
        <v>2639</v>
      </c>
      <c r="J409" s="19">
        <f t="shared" si="43"/>
        <v>187.96296296296296</v>
      </c>
      <c r="K409" s="20">
        <f t="shared" si="46"/>
        <v>-21.037037037037038</v>
      </c>
      <c r="L409" s="17">
        <v>7</v>
      </c>
      <c r="M409" s="21">
        <f t="shared" si="44"/>
        <v>0.49857549857549854</v>
      </c>
      <c r="N409" s="20">
        <f t="shared" si="47"/>
        <v>-1.5014245014245016</v>
      </c>
      <c r="O409" s="17">
        <v>71</v>
      </c>
      <c r="P409" s="21">
        <f t="shared" si="45"/>
        <v>5.0569800569800574</v>
      </c>
      <c r="Q409" s="20">
        <f t="shared" si="48"/>
        <v>-24.943019943019941</v>
      </c>
      <c r="R409" s="16"/>
    </row>
    <row r="410" spans="1:18" x14ac:dyDescent="0.3">
      <c r="A410" s="16" t="s">
        <v>1114</v>
      </c>
      <c r="B410" s="16" t="s">
        <v>1392</v>
      </c>
      <c r="C410" s="16" t="s">
        <v>1393</v>
      </c>
      <c r="D410" s="16" t="s">
        <v>1212</v>
      </c>
      <c r="E410" s="16" t="s">
        <v>1394</v>
      </c>
      <c r="F410" s="17">
        <v>1014</v>
      </c>
      <c r="G410" s="17">
        <v>0</v>
      </c>
      <c r="H410" s="18">
        <f t="shared" si="42"/>
        <v>1014</v>
      </c>
      <c r="I410" s="17">
        <v>705</v>
      </c>
      <c r="J410" s="19">
        <f t="shared" si="43"/>
        <v>69.526627218934905</v>
      </c>
      <c r="K410" s="20">
        <f t="shared" si="46"/>
        <v>-139.47337278106511</v>
      </c>
      <c r="L410" s="17">
        <v>1</v>
      </c>
      <c r="M410" s="21">
        <f t="shared" si="44"/>
        <v>9.8619329388560162E-2</v>
      </c>
      <c r="N410" s="20">
        <f t="shared" si="47"/>
        <v>-1.9013806706114398</v>
      </c>
      <c r="O410" s="17">
        <v>274</v>
      </c>
      <c r="P410" s="21">
        <f t="shared" si="45"/>
        <v>27.021696252465482</v>
      </c>
      <c r="Q410" s="20">
        <f t="shared" si="48"/>
        <v>-2.9783037475345182</v>
      </c>
      <c r="R410" s="16"/>
    </row>
    <row r="411" spans="1:18" x14ac:dyDescent="0.3">
      <c r="A411" s="16" t="s">
        <v>1114</v>
      </c>
      <c r="B411" s="16" t="s">
        <v>1395</v>
      </c>
      <c r="C411" s="16" t="s">
        <v>1396</v>
      </c>
      <c r="D411" s="16" t="s">
        <v>1062</v>
      </c>
      <c r="E411" s="16" t="s">
        <v>1397</v>
      </c>
      <c r="F411" s="17">
        <v>1518</v>
      </c>
      <c r="G411" s="17">
        <v>28</v>
      </c>
      <c r="H411" s="18">
        <f t="shared" si="42"/>
        <v>1490</v>
      </c>
      <c r="I411" s="17">
        <v>361</v>
      </c>
      <c r="J411" s="19">
        <f t="shared" si="43"/>
        <v>23.78129117259552</v>
      </c>
      <c r="K411" s="20">
        <f t="shared" si="46"/>
        <v>-185.21870882740447</v>
      </c>
      <c r="L411" s="17">
        <v>42</v>
      </c>
      <c r="M411" s="21">
        <f t="shared" si="44"/>
        <v>2.766798418972332</v>
      </c>
      <c r="N411" s="20">
        <f t="shared" si="47"/>
        <v>0.76679841897233203</v>
      </c>
      <c r="O411" s="17">
        <v>0</v>
      </c>
      <c r="P411" s="21">
        <f t="shared" si="45"/>
        <v>0</v>
      </c>
      <c r="Q411" s="20">
        <f t="shared" si="48"/>
        <v>-30</v>
      </c>
      <c r="R411" s="16"/>
    </row>
    <row r="412" spans="1:18" x14ac:dyDescent="0.3">
      <c r="A412" s="16" t="s">
        <v>1114</v>
      </c>
      <c r="B412" s="16" t="s">
        <v>1398</v>
      </c>
      <c r="C412" s="16" t="s">
        <v>1399</v>
      </c>
      <c r="D412" s="16" t="s">
        <v>425</v>
      </c>
      <c r="E412" s="16" t="s">
        <v>1400</v>
      </c>
      <c r="F412" s="17">
        <v>1596</v>
      </c>
      <c r="G412" s="17">
        <v>394</v>
      </c>
      <c r="H412" s="18">
        <f t="shared" si="42"/>
        <v>1202</v>
      </c>
      <c r="I412" s="17">
        <v>1308</v>
      </c>
      <c r="J412" s="19">
        <f t="shared" si="43"/>
        <v>81.954887218045116</v>
      </c>
      <c r="K412" s="20">
        <f t="shared" si="46"/>
        <v>-127.04511278195488</v>
      </c>
      <c r="L412" s="17">
        <v>20</v>
      </c>
      <c r="M412" s="21">
        <f t="shared" si="44"/>
        <v>1.2531328320802004</v>
      </c>
      <c r="N412" s="20">
        <f t="shared" si="47"/>
        <v>-0.74686716791979957</v>
      </c>
      <c r="O412" s="17">
        <v>602</v>
      </c>
      <c r="P412" s="21">
        <f t="shared" si="45"/>
        <v>37.719298245614034</v>
      </c>
      <c r="Q412" s="20">
        <f t="shared" si="48"/>
        <v>7.7192982456140342</v>
      </c>
      <c r="R412" s="16"/>
    </row>
    <row r="413" spans="1:18" x14ac:dyDescent="0.3">
      <c r="A413" s="16" t="s">
        <v>1114</v>
      </c>
      <c r="B413" s="16" t="s">
        <v>1401</v>
      </c>
      <c r="C413" s="16" t="s">
        <v>1402</v>
      </c>
      <c r="D413" s="16" t="s">
        <v>1403</v>
      </c>
      <c r="E413" s="16" t="s">
        <v>1404</v>
      </c>
      <c r="F413" s="17">
        <v>1137</v>
      </c>
      <c r="G413" s="17">
        <v>363</v>
      </c>
      <c r="H413" s="18">
        <f t="shared" si="42"/>
        <v>774</v>
      </c>
      <c r="I413" s="17">
        <v>2221</v>
      </c>
      <c r="J413" s="19">
        <f t="shared" si="43"/>
        <v>195.33861037818821</v>
      </c>
      <c r="K413" s="20">
        <f t="shared" si="46"/>
        <v>-13.661389621811793</v>
      </c>
      <c r="L413" s="17">
        <v>12</v>
      </c>
      <c r="M413" s="21">
        <f t="shared" si="44"/>
        <v>1.0554089709762533</v>
      </c>
      <c r="N413" s="20">
        <f t="shared" si="47"/>
        <v>-0.9445910290237467</v>
      </c>
      <c r="O413" s="17">
        <v>585</v>
      </c>
      <c r="P413" s="21">
        <f t="shared" si="45"/>
        <v>51.451187335092349</v>
      </c>
      <c r="Q413" s="20">
        <f t="shared" si="48"/>
        <v>21.451187335092349</v>
      </c>
      <c r="R413" s="16"/>
    </row>
    <row r="414" spans="1:18" x14ac:dyDescent="0.3">
      <c r="A414" s="16" t="s">
        <v>1114</v>
      </c>
      <c r="B414" s="16" t="s">
        <v>1405</v>
      </c>
      <c r="C414" s="16" t="s">
        <v>1406</v>
      </c>
      <c r="D414" s="16" t="s">
        <v>1407</v>
      </c>
      <c r="E414" s="16" t="s">
        <v>1408</v>
      </c>
      <c r="F414" s="17">
        <v>2316</v>
      </c>
      <c r="G414" s="17">
        <v>714</v>
      </c>
      <c r="H414" s="18">
        <f t="shared" si="42"/>
        <v>1602</v>
      </c>
      <c r="I414" s="17">
        <v>2030</v>
      </c>
      <c r="J414" s="19">
        <f t="shared" si="43"/>
        <v>87.651122625215891</v>
      </c>
      <c r="K414" s="20">
        <f t="shared" si="46"/>
        <v>-121.34887737478411</v>
      </c>
      <c r="L414" s="17">
        <v>544</v>
      </c>
      <c r="M414" s="21">
        <f t="shared" si="44"/>
        <v>23.488773747841105</v>
      </c>
      <c r="N414" s="20">
        <f t="shared" si="47"/>
        <v>21.488773747841105</v>
      </c>
      <c r="O414" s="17">
        <v>1067</v>
      </c>
      <c r="P414" s="21">
        <f t="shared" si="45"/>
        <v>46.070811744386873</v>
      </c>
      <c r="Q414" s="20">
        <f t="shared" si="48"/>
        <v>16.070811744386873</v>
      </c>
      <c r="R414" s="16"/>
    </row>
    <row r="415" spans="1:18" x14ac:dyDescent="0.3">
      <c r="A415" s="16" t="s">
        <v>1114</v>
      </c>
      <c r="B415" s="16" t="s">
        <v>1409</v>
      </c>
      <c r="C415" s="16" t="s">
        <v>1410</v>
      </c>
      <c r="D415" s="16" t="s">
        <v>1411</v>
      </c>
      <c r="E415" s="16" t="s">
        <v>310</v>
      </c>
      <c r="F415" s="17">
        <v>1389</v>
      </c>
      <c r="G415" s="17">
        <v>277</v>
      </c>
      <c r="H415" s="18">
        <f t="shared" si="42"/>
        <v>1112</v>
      </c>
      <c r="I415" s="17">
        <v>1615</v>
      </c>
      <c r="J415" s="19">
        <f t="shared" si="43"/>
        <v>116.27069834413246</v>
      </c>
      <c r="K415" s="20">
        <f t="shared" si="46"/>
        <v>-92.729301655867545</v>
      </c>
      <c r="L415" s="17">
        <v>24</v>
      </c>
      <c r="M415" s="21">
        <f t="shared" si="44"/>
        <v>1.7278617710583155</v>
      </c>
      <c r="N415" s="20">
        <f t="shared" si="47"/>
        <v>-0.27213822894168449</v>
      </c>
      <c r="O415" s="17">
        <v>1472</v>
      </c>
      <c r="P415" s="21">
        <f t="shared" si="45"/>
        <v>105.97552195824333</v>
      </c>
      <c r="Q415" s="20">
        <f t="shared" si="48"/>
        <v>75.975521958243334</v>
      </c>
      <c r="R415" s="16"/>
    </row>
    <row r="416" spans="1:18" x14ac:dyDescent="0.3">
      <c r="A416" s="16" t="s">
        <v>1114</v>
      </c>
      <c r="B416" s="16" t="s">
        <v>1412</v>
      </c>
      <c r="C416" s="16" t="s">
        <v>1413</v>
      </c>
      <c r="D416" s="16" t="s">
        <v>898</v>
      </c>
      <c r="E416" s="16" t="s">
        <v>1414</v>
      </c>
      <c r="F416" s="17">
        <v>1512</v>
      </c>
      <c r="G416" s="17">
        <v>111</v>
      </c>
      <c r="H416" s="18">
        <f t="shared" si="42"/>
        <v>1401</v>
      </c>
      <c r="I416" s="17">
        <v>2378</v>
      </c>
      <c r="J416" s="19">
        <f t="shared" si="43"/>
        <v>157.27513227513228</v>
      </c>
      <c r="K416" s="20">
        <f t="shared" si="46"/>
        <v>-51.724867724867721</v>
      </c>
      <c r="L416" s="17">
        <v>36</v>
      </c>
      <c r="M416" s="21">
        <f t="shared" si="44"/>
        <v>2.3809523809523809</v>
      </c>
      <c r="N416" s="20">
        <f t="shared" si="47"/>
        <v>0.38095238095238093</v>
      </c>
      <c r="O416" s="17">
        <v>134</v>
      </c>
      <c r="P416" s="21">
        <f t="shared" si="45"/>
        <v>8.8624338624338623</v>
      </c>
      <c r="Q416" s="20">
        <f t="shared" si="48"/>
        <v>-21.137566137566139</v>
      </c>
      <c r="R416" s="16"/>
    </row>
    <row r="417" spans="1:18" x14ac:dyDescent="0.3">
      <c r="A417" s="16" t="s">
        <v>1114</v>
      </c>
      <c r="B417" s="16" t="s">
        <v>1415</v>
      </c>
      <c r="C417" s="16" t="s">
        <v>1416</v>
      </c>
      <c r="D417" s="16" t="s">
        <v>223</v>
      </c>
      <c r="E417" s="16" t="s">
        <v>1417</v>
      </c>
      <c r="F417" s="17">
        <v>1847</v>
      </c>
      <c r="G417" s="17">
        <v>230</v>
      </c>
      <c r="H417" s="18">
        <f t="shared" si="42"/>
        <v>1617</v>
      </c>
      <c r="I417" s="17">
        <v>2710</v>
      </c>
      <c r="J417" s="19">
        <f t="shared" si="43"/>
        <v>146.72441797509475</v>
      </c>
      <c r="K417" s="20">
        <f t="shared" si="46"/>
        <v>-62.275582024905248</v>
      </c>
      <c r="L417" s="17">
        <v>3</v>
      </c>
      <c r="M417" s="21">
        <f t="shared" si="44"/>
        <v>0.16242555495397942</v>
      </c>
      <c r="N417" s="20">
        <f t="shared" si="47"/>
        <v>-1.8375744450460205</v>
      </c>
      <c r="O417" s="17">
        <v>307</v>
      </c>
      <c r="P417" s="21">
        <f t="shared" si="45"/>
        <v>16.621548456957228</v>
      </c>
      <c r="Q417" s="20">
        <f t="shared" si="48"/>
        <v>-13.378451543042772</v>
      </c>
      <c r="R417" s="16"/>
    </row>
    <row r="418" spans="1:18" x14ac:dyDescent="0.3">
      <c r="A418" s="16" t="s">
        <v>1114</v>
      </c>
      <c r="B418" s="16" t="s">
        <v>1418</v>
      </c>
      <c r="C418" s="16" t="s">
        <v>1419</v>
      </c>
      <c r="D418" s="16" t="s">
        <v>548</v>
      </c>
      <c r="E418" s="16" t="s">
        <v>1420</v>
      </c>
      <c r="F418" s="17">
        <v>1522</v>
      </c>
      <c r="G418" s="17">
        <v>3</v>
      </c>
      <c r="H418" s="18">
        <f t="shared" si="42"/>
        <v>1519</v>
      </c>
      <c r="I418" s="17">
        <v>1696</v>
      </c>
      <c r="J418" s="19">
        <f t="shared" si="43"/>
        <v>111.4323258869908</v>
      </c>
      <c r="K418" s="20">
        <f t="shared" si="46"/>
        <v>-97.567674113009204</v>
      </c>
      <c r="L418" s="17">
        <v>0</v>
      </c>
      <c r="M418" s="21">
        <f t="shared" si="44"/>
        <v>0</v>
      </c>
      <c r="N418" s="20">
        <f t="shared" si="47"/>
        <v>-2</v>
      </c>
      <c r="O418" s="17">
        <v>427</v>
      </c>
      <c r="P418" s="21">
        <f t="shared" si="45"/>
        <v>28.055190538764784</v>
      </c>
      <c r="Q418" s="20">
        <f t="shared" si="48"/>
        <v>-1.9448094612352165</v>
      </c>
      <c r="R418" s="16"/>
    </row>
    <row r="419" spans="1:18" x14ac:dyDescent="0.3">
      <c r="A419" s="16" t="s">
        <v>1114</v>
      </c>
      <c r="B419" s="16" t="s">
        <v>1421</v>
      </c>
      <c r="C419" s="16" t="s">
        <v>1422</v>
      </c>
      <c r="D419" s="16" t="s">
        <v>254</v>
      </c>
      <c r="E419" s="16" t="s">
        <v>1423</v>
      </c>
      <c r="F419" s="17">
        <v>1623</v>
      </c>
      <c r="G419" s="17">
        <v>252</v>
      </c>
      <c r="H419" s="18">
        <f t="shared" si="42"/>
        <v>1371</v>
      </c>
      <c r="I419" s="17">
        <v>2536</v>
      </c>
      <c r="J419" s="19">
        <f t="shared" si="43"/>
        <v>156.25385089340728</v>
      </c>
      <c r="K419" s="20">
        <f t="shared" si="46"/>
        <v>-52.746149106592725</v>
      </c>
      <c r="L419" s="17">
        <v>141</v>
      </c>
      <c r="M419" s="21">
        <f t="shared" si="44"/>
        <v>8.6876155268022188</v>
      </c>
      <c r="N419" s="20">
        <f t="shared" si="47"/>
        <v>6.6876155268022188</v>
      </c>
      <c r="O419" s="17">
        <v>782</v>
      </c>
      <c r="P419" s="21">
        <f t="shared" si="45"/>
        <v>48.182378311768332</v>
      </c>
      <c r="Q419" s="20">
        <f t="shared" si="48"/>
        <v>18.182378311768332</v>
      </c>
      <c r="R419" s="16"/>
    </row>
    <row r="420" spans="1:18" x14ac:dyDescent="0.3">
      <c r="A420" s="16" t="s">
        <v>1114</v>
      </c>
      <c r="B420" s="16" t="s">
        <v>1424</v>
      </c>
      <c r="C420" s="16" t="s">
        <v>1425</v>
      </c>
      <c r="D420" s="16" t="s">
        <v>130</v>
      </c>
      <c r="E420" s="16" t="s">
        <v>1426</v>
      </c>
      <c r="F420" s="17">
        <v>1069</v>
      </c>
      <c r="G420" s="17">
        <v>28</v>
      </c>
      <c r="H420" s="18">
        <f t="shared" si="42"/>
        <v>1041</v>
      </c>
      <c r="I420" s="17">
        <v>1150</v>
      </c>
      <c r="J420" s="19">
        <f t="shared" si="43"/>
        <v>107.57717492984098</v>
      </c>
      <c r="K420" s="20">
        <f t="shared" si="46"/>
        <v>-101.42282507015902</v>
      </c>
      <c r="L420" s="17">
        <v>8</v>
      </c>
      <c r="M420" s="21">
        <f t="shared" si="44"/>
        <v>0.74836295603367631</v>
      </c>
      <c r="N420" s="20">
        <f t="shared" si="47"/>
        <v>-1.2516370439663236</v>
      </c>
      <c r="O420" s="17">
        <v>186</v>
      </c>
      <c r="P420" s="21">
        <f t="shared" si="45"/>
        <v>17.399438727782975</v>
      </c>
      <c r="Q420" s="20">
        <f t="shared" si="48"/>
        <v>-12.600561272217025</v>
      </c>
      <c r="R420" s="16"/>
    </row>
    <row r="421" spans="1:18" x14ac:dyDescent="0.3">
      <c r="A421" s="16" t="s">
        <v>1114</v>
      </c>
      <c r="B421" s="16" t="s">
        <v>1427</v>
      </c>
      <c r="C421" s="16" t="s">
        <v>1428</v>
      </c>
      <c r="D421" s="16" t="s">
        <v>1062</v>
      </c>
      <c r="E421" s="16" t="s">
        <v>1429</v>
      </c>
      <c r="F421" s="17">
        <v>1729</v>
      </c>
      <c r="G421" s="17">
        <v>348</v>
      </c>
      <c r="H421" s="18">
        <f t="shared" si="42"/>
        <v>1381</v>
      </c>
      <c r="I421" s="17">
        <v>2681</v>
      </c>
      <c r="J421" s="19">
        <f t="shared" si="43"/>
        <v>155.06072874493927</v>
      </c>
      <c r="K421" s="20">
        <f t="shared" si="46"/>
        <v>-53.939271255060731</v>
      </c>
      <c r="L421" s="17">
        <v>16</v>
      </c>
      <c r="M421" s="21">
        <f t="shared" si="44"/>
        <v>0.92539039907460952</v>
      </c>
      <c r="N421" s="20">
        <f t="shared" si="47"/>
        <v>-1.0746096009253905</v>
      </c>
      <c r="O421" s="17">
        <v>939</v>
      </c>
      <c r="P421" s="21">
        <f t="shared" si="45"/>
        <v>54.308849045691154</v>
      </c>
      <c r="Q421" s="20">
        <f t="shared" si="48"/>
        <v>24.308849045691154</v>
      </c>
      <c r="R421" s="16"/>
    </row>
    <row r="422" spans="1:18" x14ac:dyDescent="0.3">
      <c r="A422" s="16" t="s">
        <v>1114</v>
      </c>
      <c r="B422" s="16" t="s">
        <v>1430</v>
      </c>
      <c r="C422" s="16" t="s">
        <v>1431</v>
      </c>
      <c r="D422" s="16" t="s">
        <v>918</v>
      </c>
      <c r="E422" s="16" t="s">
        <v>1432</v>
      </c>
      <c r="F422" s="17">
        <v>2021</v>
      </c>
      <c r="G422" s="17">
        <v>754</v>
      </c>
      <c r="H422" s="18">
        <f t="shared" si="42"/>
        <v>1267</v>
      </c>
      <c r="I422" s="17">
        <v>3169</v>
      </c>
      <c r="J422" s="19">
        <f t="shared" si="43"/>
        <v>156.80356259277585</v>
      </c>
      <c r="K422" s="20">
        <f t="shared" si="46"/>
        <v>-52.196437407224153</v>
      </c>
      <c r="L422" s="17">
        <v>2</v>
      </c>
      <c r="M422" s="21">
        <f t="shared" si="44"/>
        <v>9.8960910440376054E-2</v>
      </c>
      <c r="N422" s="20">
        <f t="shared" si="47"/>
        <v>-1.9010390895596239</v>
      </c>
      <c r="O422" s="17">
        <v>143</v>
      </c>
      <c r="P422" s="21">
        <f t="shared" si="45"/>
        <v>7.0757050964868879</v>
      </c>
      <c r="Q422" s="20">
        <f t="shared" si="48"/>
        <v>-22.924294903513111</v>
      </c>
      <c r="R422" s="16"/>
    </row>
    <row r="423" spans="1:18" x14ac:dyDescent="0.3">
      <c r="A423" s="16" t="s">
        <v>1114</v>
      </c>
      <c r="B423" s="16" t="s">
        <v>1433</v>
      </c>
      <c r="C423" s="16" t="s">
        <v>1434</v>
      </c>
      <c r="D423" s="16" t="s">
        <v>1289</v>
      </c>
      <c r="E423" s="16" t="s">
        <v>1435</v>
      </c>
      <c r="F423" s="17">
        <v>1263</v>
      </c>
      <c r="G423" s="17">
        <v>9</v>
      </c>
      <c r="H423" s="18">
        <f t="shared" si="42"/>
        <v>1254</v>
      </c>
      <c r="I423" s="17">
        <v>1359</v>
      </c>
      <c r="J423" s="19">
        <f t="shared" si="43"/>
        <v>107.60095011876484</v>
      </c>
      <c r="K423" s="20">
        <f t="shared" si="46"/>
        <v>-101.39904988123516</v>
      </c>
      <c r="L423" s="17">
        <v>27</v>
      </c>
      <c r="M423" s="21">
        <f t="shared" si="44"/>
        <v>2.1377672209026128</v>
      </c>
      <c r="N423" s="20">
        <f t="shared" si="47"/>
        <v>0.13776722090261284</v>
      </c>
      <c r="O423" s="17">
        <v>249</v>
      </c>
      <c r="P423" s="21">
        <f t="shared" si="45"/>
        <v>19.714964370546319</v>
      </c>
      <c r="Q423" s="20">
        <f t="shared" si="48"/>
        <v>-10.285035629453681</v>
      </c>
      <c r="R423" s="16"/>
    </row>
    <row r="424" spans="1:18" x14ac:dyDescent="0.3">
      <c r="A424" s="16" t="s">
        <v>1114</v>
      </c>
      <c r="B424" s="16" t="s">
        <v>1436</v>
      </c>
      <c r="C424" s="16" t="s">
        <v>1437</v>
      </c>
      <c r="D424" s="16" t="s">
        <v>290</v>
      </c>
      <c r="E424" s="16" t="s">
        <v>1438</v>
      </c>
      <c r="F424" s="17">
        <v>1215</v>
      </c>
      <c r="G424" s="17">
        <v>5</v>
      </c>
      <c r="H424" s="18">
        <f t="shared" si="42"/>
        <v>1210</v>
      </c>
      <c r="I424" s="17">
        <v>1000</v>
      </c>
      <c r="J424" s="19">
        <f t="shared" si="43"/>
        <v>82.304526748971199</v>
      </c>
      <c r="K424" s="20">
        <f t="shared" si="46"/>
        <v>-126.6954732510288</v>
      </c>
      <c r="L424" s="17">
        <v>5</v>
      </c>
      <c r="M424" s="21">
        <f t="shared" si="44"/>
        <v>0.41152263374485598</v>
      </c>
      <c r="N424" s="20">
        <f t="shared" si="47"/>
        <v>-1.5884773662551441</v>
      </c>
      <c r="O424" s="17">
        <v>131</v>
      </c>
      <c r="P424" s="21">
        <f t="shared" si="45"/>
        <v>10.781893004115227</v>
      </c>
      <c r="Q424" s="20">
        <f t="shared" si="48"/>
        <v>-19.218106995884774</v>
      </c>
      <c r="R424" s="16"/>
    </row>
    <row r="425" spans="1:18" x14ac:dyDescent="0.3">
      <c r="A425" s="16" t="s">
        <v>1114</v>
      </c>
      <c r="B425" s="16" t="s">
        <v>1439</v>
      </c>
      <c r="C425" s="16" t="s">
        <v>1440</v>
      </c>
      <c r="D425" s="16" t="s">
        <v>827</v>
      </c>
      <c r="E425" s="16" t="s">
        <v>1441</v>
      </c>
      <c r="F425" s="17">
        <v>1572</v>
      </c>
      <c r="G425" s="17">
        <v>331</v>
      </c>
      <c r="H425" s="18">
        <f t="shared" si="42"/>
        <v>1241</v>
      </c>
      <c r="I425" s="17">
        <v>2507</v>
      </c>
      <c r="J425" s="19">
        <f t="shared" si="43"/>
        <v>159.47837150127228</v>
      </c>
      <c r="K425" s="20">
        <f t="shared" si="46"/>
        <v>-49.521628498727722</v>
      </c>
      <c r="L425" s="17">
        <v>102</v>
      </c>
      <c r="M425" s="21">
        <f t="shared" si="44"/>
        <v>6.4885496183206106</v>
      </c>
      <c r="N425" s="20">
        <f t="shared" si="47"/>
        <v>4.4885496183206106</v>
      </c>
      <c r="O425" s="17">
        <v>209</v>
      </c>
      <c r="P425" s="21">
        <f t="shared" si="45"/>
        <v>13.295165394402037</v>
      </c>
      <c r="Q425" s="20">
        <f t="shared" si="48"/>
        <v>-16.704834605597963</v>
      </c>
      <c r="R425" s="16"/>
    </row>
    <row r="426" spans="1:18" x14ac:dyDescent="0.3">
      <c r="A426" s="16" t="s">
        <v>1114</v>
      </c>
      <c r="B426" s="16" t="s">
        <v>1442</v>
      </c>
      <c r="C426" s="16" t="s">
        <v>1443</v>
      </c>
      <c r="D426" s="16" t="s">
        <v>290</v>
      </c>
      <c r="E426" s="16" t="s">
        <v>1444</v>
      </c>
      <c r="F426" s="17">
        <v>2644</v>
      </c>
      <c r="G426" s="17">
        <v>796</v>
      </c>
      <c r="H426" s="18">
        <f t="shared" si="42"/>
        <v>1848</v>
      </c>
      <c r="I426" s="17">
        <v>3697</v>
      </c>
      <c r="J426" s="19">
        <f t="shared" si="43"/>
        <v>139.82602118003024</v>
      </c>
      <c r="K426" s="20">
        <f t="shared" si="46"/>
        <v>-69.173978819969761</v>
      </c>
      <c r="L426" s="17">
        <v>40</v>
      </c>
      <c r="M426" s="21">
        <f t="shared" si="44"/>
        <v>1.5128593040847202</v>
      </c>
      <c r="N426" s="20">
        <f t="shared" si="47"/>
        <v>-0.48714069591527975</v>
      </c>
      <c r="O426" s="17">
        <v>135</v>
      </c>
      <c r="P426" s="21">
        <f t="shared" si="45"/>
        <v>5.1059001512859306</v>
      </c>
      <c r="Q426" s="20">
        <f t="shared" si="48"/>
        <v>-24.89409984871407</v>
      </c>
      <c r="R426" s="16"/>
    </row>
    <row r="427" spans="1:18" x14ac:dyDescent="0.3">
      <c r="A427" s="16" t="s">
        <v>1114</v>
      </c>
      <c r="B427" s="16" t="s">
        <v>1233</v>
      </c>
      <c r="C427" s="16" t="s">
        <v>1234</v>
      </c>
      <c r="D427" s="16" t="s">
        <v>902</v>
      </c>
      <c r="E427" s="16" t="s">
        <v>1445</v>
      </c>
      <c r="F427" s="17">
        <v>1338</v>
      </c>
      <c r="G427" s="17">
        <v>5</v>
      </c>
      <c r="H427" s="18">
        <f t="shared" si="42"/>
        <v>1333</v>
      </c>
      <c r="I427" s="17">
        <v>2523</v>
      </c>
      <c r="J427" s="19">
        <f t="shared" si="43"/>
        <v>188.56502242152467</v>
      </c>
      <c r="K427" s="20">
        <f t="shared" si="46"/>
        <v>-20.434977578475326</v>
      </c>
      <c r="L427" s="17">
        <v>61</v>
      </c>
      <c r="M427" s="21">
        <f t="shared" si="44"/>
        <v>4.5590433482810164</v>
      </c>
      <c r="N427" s="20">
        <f t="shared" si="47"/>
        <v>2.5590433482810164</v>
      </c>
      <c r="O427" s="17">
        <v>295</v>
      </c>
      <c r="P427" s="21">
        <f t="shared" si="45"/>
        <v>22.04783258594918</v>
      </c>
      <c r="Q427" s="20">
        <f t="shared" si="48"/>
        <v>-7.9521674140508196</v>
      </c>
      <c r="R427" s="16"/>
    </row>
    <row r="428" spans="1:18" x14ac:dyDescent="0.3">
      <c r="A428" s="16" t="s">
        <v>1114</v>
      </c>
      <c r="B428" s="16" t="s">
        <v>1446</v>
      </c>
      <c r="C428" s="16" t="s">
        <v>1447</v>
      </c>
      <c r="D428" s="16" t="s">
        <v>910</v>
      </c>
      <c r="E428" s="16" t="s">
        <v>1448</v>
      </c>
      <c r="F428" s="17">
        <v>2029</v>
      </c>
      <c r="G428" s="17">
        <v>167</v>
      </c>
      <c r="H428" s="18">
        <f t="shared" si="42"/>
        <v>1862</v>
      </c>
      <c r="I428" s="17">
        <v>3865</v>
      </c>
      <c r="J428" s="19">
        <f t="shared" si="43"/>
        <v>190.48792508624939</v>
      </c>
      <c r="K428" s="20">
        <f t="shared" si="46"/>
        <v>-18.51207491375061</v>
      </c>
      <c r="L428" s="17">
        <v>150</v>
      </c>
      <c r="M428" s="21">
        <f t="shared" si="44"/>
        <v>7.392804337111877</v>
      </c>
      <c r="N428" s="20">
        <f t="shared" si="47"/>
        <v>5.392804337111877</v>
      </c>
      <c r="O428" s="17">
        <v>165</v>
      </c>
      <c r="P428" s="21">
        <f t="shared" si="45"/>
        <v>8.1320847708230648</v>
      </c>
      <c r="Q428" s="20">
        <f t="shared" si="48"/>
        <v>-21.867915229176937</v>
      </c>
      <c r="R428" s="16"/>
    </row>
    <row r="429" spans="1:18" x14ac:dyDescent="0.3">
      <c r="A429" s="16" t="s">
        <v>1114</v>
      </c>
      <c r="B429" s="16" t="s">
        <v>1449</v>
      </c>
      <c r="C429" s="16" t="s">
        <v>1450</v>
      </c>
      <c r="D429" s="16" t="s">
        <v>1451</v>
      </c>
      <c r="E429" s="16" t="s">
        <v>1452</v>
      </c>
      <c r="F429" s="17">
        <v>1696</v>
      </c>
      <c r="G429" s="17">
        <v>10</v>
      </c>
      <c r="H429" s="18">
        <f t="shared" si="42"/>
        <v>1686</v>
      </c>
      <c r="I429" s="17">
        <v>1846</v>
      </c>
      <c r="J429" s="19">
        <f t="shared" si="43"/>
        <v>108.84433962264151</v>
      </c>
      <c r="K429" s="20">
        <f t="shared" si="46"/>
        <v>-100.15566037735849</v>
      </c>
      <c r="L429" s="17">
        <v>6</v>
      </c>
      <c r="M429" s="21">
        <f t="shared" si="44"/>
        <v>0.35377358490566041</v>
      </c>
      <c r="N429" s="20">
        <f t="shared" si="47"/>
        <v>-1.6462264150943395</v>
      </c>
      <c r="O429" s="17">
        <v>6</v>
      </c>
      <c r="P429" s="21">
        <f t="shared" si="45"/>
        <v>0.35377358490566041</v>
      </c>
      <c r="Q429" s="20">
        <f t="shared" si="48"/>
        <v>-29.64622641509434</v>
      </c>
      <c r="R429" s="16"/>
    </row>
    <row r="430" spans="1:18" x14ac:dyDescent="0.3">
      <c r="A430" s="16" t="s">
        <v>1114</v>
      </c>
      <c r="B430" s="16" t="s">
        <v>1453</v>
      </c>
      <c r="C430" s="16" t="s">
        <v>1454</v>
      </c>
      <c r="D430" s="16" t="s">
        <v>1455</v>
      </c>
      <c r="E430" s="16" t="s">
        <v>562</v>
      </c>
      <c r="F430" s="17">
        <v>1747</v>
      </c>
      <c r="G430" s="17">
        <v>590</v>
      </c>
      <c r="H430" s="18">
        <f t="shared" si="42"/>
        <v>1157</v>
      </c>
      <c r="I430" s="17">
        <v>2422</v>
      </c>
      <c r="J430" s="19">
        <f t="shared" si="43"/>
        <v>138.63766456783057</v>
      </c>
      <c r="K430" s="20">
        <f t="shared" si="46"/>
        <v>-70.362335432169431</v>
      </c>
      <c r="L430" s="17">
        <v>31</v>
      </c>
      <c r="M430" s="21">
        <f t="shared" si="44"/>
        <v>1.7744705208929592</v>
      </c>
      <c r="N430" s="20">
        <f t="shared" si="47"/>
        <v>-0.2255294791070408</v>
      </c>
      <c r="O430" s="17">
        <v>662</v>
      </c>
      <c r="P430" s="21">
        <f t="shared" si="45"/>
        <v>37.893531768746428</v>
      </c>
      <c r="Q430" s="20">
        <f t="shared" si="48"/>
        <v>7.8935317687464277</v>
      </c>
      <c r="R430" s="16"/>
    </row>
    <row r="431" spans="1:18" x14ac:dyDescent="0.3">
      <c r="A431" s="16" t="s">
        <v>1114</v>
      </c>
      <c r="B431" s="16" t="s">
        <v>1456</v>
      </c>
      <c r="C431" s="16" t="s">
        <v>1457</v>
      </c>
      <c r="D431" s="16" t="s">
        <v>1458</v>
      </c>
      <c r="E431" s="16" t="s">
        <v>1459</v>
      </c>
      <c r="F431" s="17">
        <v>1827</v>
      </c>
      <c r="G431" s="17">
        <v>355</v>
      </c>
      <c r="H431" s="18">
        <f t="shared" si="42"/>
        <v>1472</v>
      </c>
      <c r="I431" s="17">
        <v>4281</v>
      </c>
      <c r="J431" s="19">
        <f t="shared" si="43"/>
        <v>234.31855500821018</v>
      </c>
      <c r="K431" s="20">
        <f t="shared" si="46"/>
        <v>25.318555008210183</v>
      </c>
      <c r="L431" s="17">
        <v>55</v>
      </c>
      <c r="M431" s="21">
        <f t="shared" si="44"/>
        <v>3.0103995621237001</v>
      </c>
      <c r="N431" s="20">
        <f t="shared" si="47"/>
        <v>1.0103995621237001</v>
      </c>
      <c r="O431" s="17">
        <v>287</v>
      </c>
      <c r="P431" s="21">
        <f t="shared" si="45"/>
        <v>15.708812260536398</v>
      </c>
      <c r="Q431" s="20">
        <f t="shared" si="48"/>
        <v>-14.291187739463602</v>
      </c>
      <c r="R431" s="16"/>
    </row>
    <row r="432" spans="1:18" x14ac:dyDescent="0.3">
      <c r="A432" s="16" t="s">
        <v>1114</v>
      </c>
      <c r="B432" s="16" t="s">
        <v>1460</v>
      </c>
      <c r="C432" s="16" t="s">
        <v>1461</v>
      </c>
      <c r="D432" s="16" t="s">
        <v>1462</v>
      </c>
      <c r="E432" s="16" t="s">
        <v>1463</v>
      </c>
      <c r="F432" s="17">
        <v>1908</v>
      </c>
      <c r="G432" s="17">
        <v>357</v>
      </c>
      <c r="H432" s="18">
        <f t="shared" si="42"/>
        <v>1551</v>
      </c>
      <c r="I432" s="17">
        <v>2214</v>
      </c>
      <c r="J432" s="19">
        <f t="shared" si="43"/>
        <v>116.03773584905662</v>
      </c>
      <c r="K432" s="20">
        <f t="shared" si="46"/>
        <v>-92.962264150943383</v>
      </c>
      <c r="L432" s="17">
        <v>430</v>
      </c>
      <c r="M432" s="21">
        <f t="shared" si="44"/>
        <v>22.536687631027252</v>
      </c>
      <c r="N432" s="20">
        <f t="shared" si="47"/>
        <v>20.536687631027252</v>
      </c>
      <c r="O432" s="17">
        <v>0</v>
      </c>
      <c r="P432" s="21">
        <f t="shared" si="45"/>
        <v>0</v>
      </c>
      <c r="Q432" s="20">
        <f t="shared" si="48"/>
        <v>-30</v>
      </c>
      <c r="R432" s="16"/>
    </row>
    <row r="433" spans="1:18" x14ac:dyDescent="0.3">
      <c r="A433" s="16" t="s">
        <v>1114</v>
      </c>
      <c r="B433" s="16" t="s">
        <v>1464</v>
      </c>
      <c r="C433" s="16" t="s">
        <v>1465</v>
      </c>
      <c r="D433" s="16" t="s">
        <v>820</v>
      </c>
      <c r="E433" s="16" t="s">
        <v>1466</v>
      </c>
      <c r="F433" s="17">
        <v>1445</v>
      </c>
      <c r="G433" s="17">
        <v>11</v>
      </c>
      <c r="H433" s="18">
        <f t="shared" si="42"/>
        <v>1434</v>
      </c>
      <c r="I433" s="17">
        <v>918</v>
      </c>
      <c r="J433" s="19">
        <f t="shared" si="43"/>
        <v>63.529411764705877</v>
      </c>
      <c r="K433" s="20">
        <f t="shared" si="46"/>
        <v>-145.47058823529412</v>
      </c>
      <c r="L433" s="17">
        <v>3</v>
      </c>
      <c r="M433" s="21">
        <f t="shared" si="44"/>
        <v>0.20761245674740486</v>
      </c>
      <c r="N433" s="20">
        <f t="shared" si="47"/>
        <v>-1.7923875432525951</v>
      </c>
      <c r="O433" s="17">
        <v>157</v>
      </c>
      <c r="P433" s="21">
        <f t="shared" si="45"/>
        <v>10.865051903114187</v>
      </c>
      <c r="Q433" s="20">
        <f t="shared" si="48"/>
        <v>-19.134948096885815</v>
      </c>
      <c r="R433" s="16"/>
    </row>
    <row r="434" spans="1:18" x14ac:dyDescent="0.3">
      <c r="A434" s="16" t="s">
        <v>1114</v>
      </c>
      <c r="B434" s="16" t="s">
        <v>1467</v>
      </c>
      <c r="C434" s="16" t="s">
        <v>1468</v>
      </c>
      <c r="D434" s="16" t="s">
        <v>1319</v>
      </c>
      <c r="E434" s="16" t="s">
        <v>1469</v>
      </c>
      <c r="F434" s="17">
        <v>1373</v>
      </c>
      <c r="G434" s="17">
        <v>379</v>
      </c>
      <c r="H434" s="18">
        <f t="shared" si="42"/>
        <v>994</v>
      </c>
      <c r="I434" s="17">
        <v>1132</v>
      </c>
      <c r="J434" s="19">
        <f t="shared" si="43"/>
        <v>82.447195921340139</v>
      </c>
      <c r="K434" s="20">
        <f t="shared" si="46"/>
        <v>-126.55280407865986</v>
      </c>
      <c r="L434" s="17">
        <v>7</v>
      </c>
      <c r="M434" s="21">
        <f t="shared" si="44"/>
        <v>0.50983248361252731</v>
      </c>
      <c r="N434" s="20">
        <f t="shared" si="47"/>
        <v>-1.4901675163874728</v>
      </c>
      <c r="O434" s="17">
        <v>0</v>
      </c>
      <c r="P434" s="21">
        <f t="shared" si="45"/>
        <v>0</v>
      </c>
      <c r="Q434" s="20">
        <f t="shared" si="48"/>
        <v>-30</v>
      </c>
      <c r="R434" s="16"/>
    </row>
    <row r="435" spans="1:18" x14ac:dyDescent="0.3">
      <c r="A435" s="16" t="s">
        <v>1114</v>
      </c>
      <c r="B435" s="16" t="s">
        <v>1470</v>
      </c>
      <c r="C435" s="16" t="s">
        <v>1471</v>
      </c>
      <c r="D435" s="16" t="s">
        <v>1472</v>
      </c>
      <c r="E435" s="16" t="s">
        <v>1473</v>
      </c>
      <c r="F435" s="17">
        <v>1676</v>
      </c>
      <c r="G435" s="17">
        <v>103</v>
      </c>
      <c r="H435" s="18">
        <f t="shared" si="42"/>
        <v>1573</v>
      </c>
      <c r="I435" s="17">
        <v>1685</v>
      </c>
      <c r="J435" s="19">
        <f t="shared" si="43"/>
        <v>100.53699284009548</v>
      </c>
      <c r="K435" s="20">
        <f t="shared" si="46"/>
        <v>-108.46300715990452</v>
      </c>
      <c r="L435" s="17">
        <v>4</v>
      </c>
      <c r="M435" s="21">
        <f t="shared" si="44"/>
        <v>0.23866348448687352</v>
      </c>
      <c r="N435" s="20">
        <f t="shared" si="47"/>
        <v>-1.7613365155131264</v>
      </c>
      <c r="O435" s="17">
        <v>1183</v>
      </c>
      <c r="P435" s="21">
        <f t="shared" si="45"/>
        <v>70.584725536992849</v>
      </c>
      <c r="Q435" s="20">
        <f t="shared" si="48"/>
        <v>40.584725536992849</v>
      </c>
      <c r="R435" s="16"/>
    </row>
    <row r="436" spans="1:18" x14ac:dyDescent="0.3">
      <c r="A436" s="16" t="s">
        <v>1114</v>
      </c>
      <c r="B436" s="16" t="s">
        <v>1474</v>
      </c>
      <c r="C436" s="16" t="s">
        <v>1475</v>
      </c>
      <c r="D436" s="16" t="s">
        <v>235</v>
      </c>
      <c r="E436" s="16" t="s">
        <v>1476</v>
      </c>
      <c r="F436" s="17">
        <v>3205</v>
      </c>
      <c r="G436" s="17">
        <v>658</v>
      </c>
      <c r="H436" s="18">
        <f t="shared" si="42"/>
        <v>2547</v>
      </c>
      <c r="I436" s="17">
        <v>4974</v>
      </c>
      <c r="J436" s="19">
        <f t="shared" si="43"/>
        <v>155.195007800312</v>
      </c>
      <c r="K436" s="20">
        <f t="shared" si="46"/>
        <v>-53.804992199688002</v>
      </c>
      <c r="L436" s="17">
        <v>1</v>
      </c>
      <c r="M436" s="21">
        <f t="shared" si="44"/>
        <v>3.1201248049921998E-2</v>
      </c>
      <c r="N436" s="20">
        <f t="shared" si="47"/>
        <v>-1.968798751950078</v>
      </c>
      <c r="O436" s="17">
        <v>1263</v>
      </c>
      <c r="P436" s="21">
        <f t="shared" si="45"/>
        <v>39.407176287051485</v>
      </c>
      <c r="Q436" s="20">
        <f t="shared" si="48"/>
        <v>9.4071762870514846</v>
      </c>
      <c r="R436" s="16"/>
    </row>
    <row r="437" spans="1:18" x14ac:dyDescent="0.3">
      <c r="A437" s="16" t="s">
        <v>1114</v>
      </c>
      <c r="B437" s="16" t="s">
        <v>1477</v>
      </c>
      <c r="C437" s="16" t="s">
        <v>1478</v>
      </c>
      <c r="D437" s="16" t="s">
        <v>1479</v>
      </c>
      <c r="E437" s="16" t="s">
        <v>1480</v>
      </c>
      <c r="F437" s="17">
        <v>2735</v>
      </c>
      <c r="G437" s="17">
        <v>579</v>
      </c>
      <c r="H437" s="18">
        <f t="shared" si="42"/>
        <v>2156</v>
      </c>
      <c r="I437" s="17">
        <v>2356</v>
      </c>
      <c r="J437" s="19">
        <f t="shared" si="43"/>
        <v>86.142595978062147</v>
      </c>
      <c r="K437" s="20">
        <f t="shared" si="46"/>
        <v>-122.85740402193785</v>
      </c>
      <c r="L437" s="17">
        <v>60</v>
      </c>
      <c r="M437" s="21">
        <f t="shared" si="44"/>
        <v>2.1937842778793417</v>
      </c>
      <c r="N437" s="20">
        <f t="shared" si="47"/>
        <v>0.19378427787934172</v>
      </c>
      <c r="O437" s="17">
        <v>784</v>
      </c>
      <c r="P437" s="21">
        <f t="shared" si="45"/>
        <v>28.665447897623402</v>
      </c>
      <c r="Q437" s="20">
        <f t="shared" si="48"/>
        <v>-1.3345521023765983</v>
      </c>
      <c r="R437" s="16"/>
    </row>
    <row r="438" spans="1:18" x14ac:dyDescent="0.3">
      <c r="A438" s="16" t="s">
        <v>1114</v>
      </c>
      <c r="B438" s="16" t="s">
        <v>1481</v>
      </c>
      <c r="C438" s="16" t="s">
        <v>1482</v>
      </c>
      <c r="D438" s="16" t="s">
        <v>180</v>
      </c>
      <c r="E438" s="16" t="s">
        <v>1483</v>
      </c>
      <c r="F438" s="17">
        <v>1419</v>
      </c>
      <c r="G438" s="17">
        <v>482</v>
      </c>
      <c r="H438" s="18">
        <f t="shared" si="42"/>
        <v>937</v>
      </c>
      <c r="I438" s="17">
        <v>1501</v>
      </c>
      <c r="J438" s="19">
        <f t="shared" si="43"/>
        <v>105.77871740662439</v>
      </c>
      <c r="K438" s="20">
        <f t="shared" si="46"/>
        <v>-103.22128259337561</v>
      </c>
      <c r="L438" s="17">
        <v>24</v>
      </c>
      <c r="M438" s="21">
        <f t="shared" si="44"/>
        <v>1.6913319238900635</v>
      </c>
      <c r="N438" s="20">
        <f t="shared" si="47"/>
        <v>-0.30866807610993652</v>
      </c>
      <c r="O438" s="17">
        <v>1141</v>
      </c>
      <c r="P438" s="21">
        <f t="shared" si="45"/>
        <v>80.408738548273433</v>
      </c>
      <c r="Q438" s="20">
        <f t="shared" si="48"/>
        <v>50.408738548273433</v>
      </c>
      <c r="R438" s="16"/>
    </row>
    <row r="439" spans="1:18" x14ac:dyDescent="0.3">
      <c r="A439" s="16" t="s">
        <v>1114</v>
      </c>
      <c r="B439" s="16" t="s">
        <v>1484</v>
      </c>
      <c r="C439" s="16" t="s">
        <v>1485</v>
      </c>
      <c r="D439" s="16" t="s">
        <v>1486</v>
      </c>
      <c r="E439" s="16" t="s">
        <v>1487</v>
      </c>
      <c r="F439" s="17">
        <v>1818</v>
      </c>
      <c r="G439" s="17">
        <v>577</v>
      </c>
      <c r="H439" s="18">
        <f t="shared" si="42"/>
        <v>1241</v>
      </c>
      <c r="I439" s="17">
        <v>1764</v>
      </c>
      <c r="J439" s="19">
        <f t="shared" si="43"/>
        <v>97.029702970297024</v>
      </c>
      <c r="K439" s="20">
        <f t="shared" si="46"/>
        <v>-111.97029702970298</v>
      </c>
      <c r="L439" s="17">
        <v>1</v>
      </c>
      <c r="M439" s="21">
        <f t="shared" si="44"/>
        <v>5.5005500550055E-2</v>
      </c>
      <c r="N439" s="20">
        <f t="shared" si="47"/>
        <v>-1.9449944994499451</v>
      </c>
      <c r="O439" s="17">
        <v>28</v>
      </c>
      <c r="P439" s="21">
        <f t="shared" si="45"/>
        <v>1.5401540154015401</v>
      </c>
      <c r="Q439" s="20">
        <f t="shared" si="48"/>
        <v>-28.459845984598459</v>
      </c>
      <c r="R439" s="16"/>
    </row>
    <row r="440" spans="1:18" x14ac:dyDescent="0.3">
      <c r="A440" s="16" t="s">
        <v>1114</v>
      </c>
      <c r="B440" s="16" t="s">
        <v>1488</v>
      </c>
      <c r="C440" s="16" t="s">
        <v>1489</v>
      </c>
      <c r="D440" s="16" t="s">
        <v>228</v>
      </c>
      <c r="E440" s="16" t="s">
        <v>1490</v>
      </c>
      <c r="F440" s="17">
        <v>1280</v>
      </c>
      <c r="G440" s="17">
        <v>49</v>
      </c>
      <c r="H440" s="18">
        <f t="shared" si="42"/>
        <v>1231</v>
      </c>
      <c r="I440" s="17">
        <v>1087</v>
      </c>
      <c r="J440" s="19">
        <f t="shared" si="43"/>
        <v>84.921875</v>
      </c>
      <c r="K440" s="20">
        <f t="shared" si="46"/>
        <v>-124.078125</v>
      </c>
      <c r="L440" s="17">
        <v>0</v>
      </c>
      <c r="M440" s="21">
        <f t="shared" si="44"/>
        <v>0</v>
      </c>
      <c r="N440" s="20">
        <f t="shared" si="47"/>
        <v>-2</v>
      </c>
      <c r="O440" s="17">
        <v>642</v>
      </c>
      <c r="P440" s="21">
        <f t="shared" si="45"/>
        <v>50.15625</v>
      </c>
      <c r="Q440" s="20">
        <f t="shared" si="48"/>
        <v>20.15625</v>
      </c>
      <c r="R440" s="16"/>
    </row>
    <row r="441" spans="1:18" x14ac:dyDescent="0.3">
      <c r="A441" s="16" t="s">
        <v>1114</v>
      </c>
      <c r="B441" s="16" t="s">
        <v>1491</v>
      </c>
      <c r="C441" s="16" t="s">
        <v>1492</v>
      </c>
      <c r="D441" s="16" t="s">
        <v>355</v>
      </c>
      <c r="E441" s="16" t="s">
        <v>1493</v>
      </c>
      <c r="F441" s="17">
        <v>1891</v>
      </c>
      <c r="G441" s="17">
        <v>19</v>
      </c>
      <c r="H441" s="18">
        <f t="shared" si="42"/>
        <v>1872</v>
      </c>
      <c r="I441" s="17">
        <v>2158</v>
      </c>
      <c r="J441" s="19">
        <f t="shared" si="43"/>
        <v>114.11951348492862</v>
      </c>
      <c r="K441" s="20">
        <f t="shared" si="46"/>
        <v>-94.880486515071382</v>
      </c>
      <c r="L441" s="17">
        <v>48</v>
      </c>
      <c r="M441" s="21">
        <f t="shared" si="44"/>
        <v>2.5383395029085141</v>
      </c>
      <c r="N441" s="20">
        <f t="shared" si="47"/>
        <v>0.53833950290851407</v>
      </c>
      <c r="O441" s="17">
        <v>488</v>
      </c>
      <c r="P441" s="21">
        <f t="shared" si="45"/>
        <v>25.806451612903224</v>
      </c>
      <c r="Q441" s="20">
        <f t="shared" si="48"/>
        <v>-4.1935483870967758</v>
      </c>
      <c r="R441" s="16"/>
    </row>
    <row r="442" spans="1:18" x14ac:dyDescent="0.3">
      <c r="A442" s="16" t="s">
        <v>1114</v>
      </c>
      <c r="B442" s="16" t="s">
        <v>1494</v>
      </c>
      <c r="C442" s="16" t="s">
        <v>1495</v>
      </c>
      <c r="D442" s="16" t="s">
        <v>1117</v>
      </c>
      <c r="E442" s="16" t="s">
        <v>139</v>
      </c>
      <c r="F442" s="17">
        <v>1535</v>
      </c>
      <c r="G442" s="17">
        <v>31</v>
      </c>
      <c r="H442" s="18">
        <f t="shared" si="42"/>
        <v>1504</v>
      </c>
      <c r="I442" s="17">
        <v>2352</v>
      </c>
      <c r="J442" s="19">
        <f t="shared" si="43"/>
        <v>153.22475570032574</v>
      </c>
      <c r="K442" s="20">
        <f t="shared" si="46"/>
        <v>-55.775244299674256</v>
      </c>
      <c r="L442" s="17">
        <v>11</v>
      </c>
      <c r="M442" s="21">
        <f t="shared" si="44"/>
        <v>0.71661237785016285</v>
      </c>
      <c r="N442" s="20">
        <f t="shared" si="47"/>
        <v>-1.2833876221498373</v>
      </c>
      <c r="O442" s="17">
        <v>829</v>
      </c>
      <c r="P442" s="21">
        <f t="shared" si="45"/>
        <v>54.006514657980453</v>
      </c>
      <c r="Q442" s="20">
        <f t="shared" si="48"/>
        <v>24.006514657980453</v>
      </c>
      <c r="R442" s="16"/>
    </row>
    <row r="443" spans="1:18" x14ac:dyDescent="0.3">
      <c r="A443" s="16" t="s">
        <v>1114</v>
      </c>
      <c r="B443" s="16" t="s">
        <v>1496</v>
      </c>
      <c r="C443" s="16" t="s">
        <v>1497</v>
      </c>
      <c r="D443" s="16" t="s">
        <v>501</v>
      </c>
      <c r="E443" s="16" t="s">
        <v>1498</v>
      </c>
      <c r="F443" s="17">
        <v>1261</v>
      </c>
      <c r="G443" s="17">
        <v>80</v>
      </c>
      <c r="H443" s="18">
        <f t="shared" si="42"/>
        <v>1181</v>
      </c>
      <c r="I443" s="17">
        <v>1202</v>
      </c>
      <c r="J443" s="19">
        <f t="shared" si="43"/>
        <v>95.321173671689138</v>
      </c>
      <c r="K443" s="20">
        <f t="shared" si="46"/>
        <v>-113.67882632831086</v>
      </c>
      <c r="L443" s="17">
        <v>0</v>
      </c>
      <c r="M443" s="21">
        <f t="shared" si="44"/>
        <v>0</v>
      </c>
      <c r="N443" s="20">
        <f t="shared" si="47"/>
        <v>-2</v>
      </c>
      <c r="O443" s="17">
        <v>837</v>
      </c>
      <c r="P443" s="21">
        <f t="shared" si="45"/>
        <v>66.375892149088017</v>
      </c>
      <c r="Q443" s="20">
        <f t="shared" si="48"/>
        <v>36.375892149088017</v>
      </c>
      <c r="R443" s="16"/>
    </row>
    <row r="444" spans="1:18" x14ac:dyDescent="0.3">
      <c r="A444" s="16" t="s">
        <v>1114</v>
      </c>
      <c r="B444" s="16" t="s">
        <v>1499</v>
      </c>
      <c r="C444" s="16" t="s">
        <v>1500</v>
      </c>
      <c r="D444" s="16" t="s">
        <v>207</v>
      </c>
      <c r="E444" s="16" t="s">
        <v>1501</v>
      </c>
      <c r="F444" s="17">
        <v>1259</v>
      </c>
      <c r="G444" s="17">
        <v>115</v>
      </c>
      <c r="H444" s="18">
        <f t="shared" si="42"/>
        <v>1144</v>
      </c>
      <c r="I444" s="17">
        <v>2274</v>
      </c>
      <c r="J444" s="19">
        <f t="shared" si="43"/>
        <v>180.61953931691818</v>
      </c>
      <c r="K444" s="20">
        <f t="shared" si="46"/>
        <v>-28.380460683081822</v>
      </c>
      <c r="L444" s="17">
        <v>587</v>
      </c>
      <c r="M444" s="21">
        <f t="shared" si="44"/>
        <v>46.624305003971408</v>
      </c>
      <c r="N444" s="20">
        <f t="shared" si="47"/>
        <v>44.624305003971408</v>
      </c>
      <c r="O444" s="17">
        <v>354</v>
      </c>
      <c r="P444" s="21">
        <f t="shared" si="45"/>
        <v>28.11755361397935</v>
      </c>
      <c r="Q444" s="20">
        <f t="shared" si="48"/>
        <v>-1.88244638602065</v>
      </c>
      <c r="R444" s="16"/>
    </row>
    <row r="445" spans="1:18" x14ac:dyDescent="0.3">
      <c r="A445" s="16" t="s">
        <v>1114</v>
      </c>
      <c r="B445" s="16" t="s">
        <v>1502</v>
      </c>
      <c r="C445" s="16" t="s">
        <v>1503</v>
      </c>
      <c r="D445" s="16" t="s">
        <v>433</v>
      </c>
      <c r="E445" s="16" t="s">
        <v>1504</v>
      </c>
      <c r="F445" s="17">
        <v>2502</v>
      </c>
      <c r="G445" s="17">
        <v>814</v>
      </c>
      <c r="H445" s="18">
        <f t="shared" si="42"/>
        <v>1688</v>
      </c>
      <c r="I445" s="17">
        <v>4169</v>
      </c>
      <c r="J445" s="19">
        <f t="shared" si="43"/>
        <v>166.62669864108713</v>
      </c>
      <c r="K445" s="20">
        <f t="shared" si="46"/>
        <v>-42.373301358912869</v>
      </c>
      <c r="L445" s="17">
        <v>18</v>
      </c>
      <c r="M445" s="21">
        <f t="shared" si="44"/>
        <v>0.71942446043165476</v>
      </c>
      <c r="N445" s="20">
        <f t="shared" si="47"/>
        <v>-1.2805755395683454</v>
      </c>
      <c r="O445" s="17">
        <v>80</v>
      </c>
      <c r="P445" s="21">
        <f t="shared" si="45"/>
        <v>3.1974420463629096</v>
      </c>
      <c r="Q445" s="20">
        <f t="shared" si="48"/>
        <v>-26.802557953637091</v>
      </c>
      <c r="R445" s="16"/>
    </row>
    <row r="446" spans="1:18" x14ac:dyDescent="0.3">
      <c r="A446" s="16" t="s">
        <v>1114</v>
      </c>
      <c r="B446" s="16" t="s">
        <v>1505</v>
      </c>
      <c r="C446" s="16" t="s">
        <v>1506</v>
      </c>
      <c r="D446" s="16" t="s">
        <v>1507</v>
      </c>
      <c r="E446" s="16" t="s">
        <v>1508</v>
      </c>
      <c r="F446" s="17">
        <v>2163</v>
      </c>
      <c r="G446" s="17">
        <v>617</v>
      </c>
      <c r="H446" s="18">
        <f t="shared" si="42"/>
        <v>1546</v>
      </c>
      <c r="I446" s="17">
        <v>3997</v>
      </c>
      <c r="J446" s="19">
        <f t="shared" si="43"/>
        <v>184.78964401294496</v>
      </c>
      <c r="K446" s="20">
        <f t="shared" si="46"/>
        <v>-24.210355987055038</v>
      </c>
      <c r="L446" s="17">
        <v>30</v>
      </c>
      <c r="M446" s="21">
        <f t="shared" si="44"/>
        <v>1.3869625520110958</v>
      </c>
      <c r="N446" s="20">
        <f t="shared" si="47"/>
        <v>-0.61303744798890425</v>
      </c>
      <c r="O446" s="17">
        <v>102</v>
      </c>
      <c r="P446" s="21">
        <f t="shared" si="45"/>
        <v>4.7156726768377251</v>
      </c>
      <c r="Q446" s="20">
        <f t="shared" si="48"/>
        <v>-25.284327323162273</v>
      </c>
      <c r="R446" s="16"/>
    </row>
    <row r="447" spans="1:18" x14ac:dyDescent="0.3">
      <c r="A447" s="16" t="s">
        <v>1114</v>
      </c>
      <c r="B447" s="16" t="s">
        <v>1509</v>
      </c>
      <c r="C447" s="16" t="s">
        <v>1510</v>
      </c>
      <c r="D447" s="16" t="s">
        <v>207</v>
      </c>
      <c r="E447" s="16" t="s">
        <v>1511</v>
      </c>
      <c r="F447" s="17">
        <v>866</v>
      </c>
      <c r="G447" s="17">
        <v>21</v>
      </c>
      <c r="H447" s="18">
        <f t="shared" si="42"/>
        <v>845</v>
      </c>
      <c r="I447" s="17">
        <v>647</v>
      </c>
      <c r="J447" s="19">
        <f t="shared" si="43"/>
        <v>74.711316397228629</v>
      </c>
      <c r="K447" s="20">
        <f t="shared" si="46"/>
        <v>-134.28868360277136</v>
      </c>
      <c r="L447" s="17">
        <v>7</v>
      </c>
      <c r="M447" s="21">
        <f t="shared" si="44"/>
        <v>0.80831408775981528</v>
      </c>
      <c r="N447" s="20">
        <f t="shared" si="47"/>
        <v>-1.1916859122401848</v>
      </c>
      <c r="O447" s="17">
        <v>203</v>
      </c>
      <c r="P447" s="21">
        <f t="shared" si="45"/>
        <v>23.441108545034641</v>
      </c>
      <c r="Q447" s="20">
        <f t="shared" si="48"/>
        <v>-6.5588914549653587</v>
      </c>
      <c r="R447" s="16"/>
    </row>
    <row r="448" spans="1:18" x14ac:dyDescent="0.3">
      <c r="A448" s="16" t="s">
        <v>1114</v>
      </c>
      <c r="B448" s="16" t="s">
        <v>1512</v>
      </c>
      <c r="C448" s="16" t="s">
        <v>1513</v>
      </c>
      <c r="D448" s="16" t="s">
        <v>1267</v>
      </c>
      <c r="E448" s="16" t="s">
        <v>1514</v>
      </c>
      <c r="F448" s="17">
        <v>1500</v>
      </c>
      <c r="G448" s="17">
        <v>278</v>
      </c>
      <c r="H448" s="18">
        <f t="shared" si="42"/>
        <v>1222</v>
      </c>
      <c r="I448" s="17">
        <v>2193</v>
      </c>
      <c r="J448" s="19">
        <f t="shared" si="43"/>
        <v>146.19999999999999</v>
      </c>
      <c r="K448" s="20">
        <f t="shared" si="46"/>
        <v>-62.800000000000011</v>
      </c>
      <c r="L448" s="17">
        <v>40</v>
      </c>
      <c r="M448" s="21">
        <f t="shared" si="44"/>
        <v>2.666666666666667</v>
      </c>
      <c r="N448" s="20">
        <f t="shared" si="47"/>
        <v>0.66666666666666696</v>
      </c>
      <c r="O448" s="17">
        <v>1863</v>
      </c>
      <c r="P448" s="21">
        <f t="shared" si="45"/>
        <v>124.2</v>
      </c>
      <c r="Q448" s="20">
        <f t="shared" si="48"/>
        <v>94.2</v>
      </c>
      <c r="R448" s="16"/>
    </row>
    <row r="449" spans="1:18" x14ac:dyDescent="0.3">
      <c r="A449" s="16" t="s">
        <v>1114</v>
      </c>
      <c r="B449" s="16" t="s">
        <v>1515</v>
      </c>
      <c r="C449" s="16" t="s">
        <v>1516</v>
      </c>
      <c r="D449" s="16" t="s">
        <v>254</v>
      </c>
      <c r="E449" s="16" t="s">
        <v>1517</v>
      </c>
      <c r="F449" s="17">
        <v>1471</v>
      </c>
      <c r="G449" s="17">
        <v>196</v>
      </c>
      <c r="H449" s="18">
        <f t="shared" si="42"/>
        <v>1275</v>
      </c>
      <c r="I449" s="17">
        <v>1128</v>
      </c>
      <c r="J449" s="19">
        <f t="shared" si="43"/>
        <v>76.682528891910266</v>
      </c>
      <c r="K449" s="20">
        <f t="shared" si="46"/>
        <v>-132.31747110808973</v>
      </c>
      <c r="L449" s="17">
        <v>69</v>
      </c>
      <c r="M449" s="21">
        <f t="shared" si="44"/>
        <v>4.6906866077498295</v>
      </c>
      <c r="N449" s="20">
        <f t="shared" si="47"/>
        <v>2.6906866077498295</v>
      </c>
      <c r="O449" s="17">
        <v>558</v>
      </c>
      <c r="P449" s="21">
        <f t="shared" si="45"/>
        <v>37.933378653976888</v>
      </c>
      <c r="Q449" s="20">
        <f t="shared" si="48"/>
        <v>7.933378653976888</v>
      </c>
      <c r="R449" s="16"/>
    </row>
    <row r="450" spans="1:18" x14ac:dyDescent="0.3">
      <c r="A450" s="38" t="s">
        <v>1114</v>
      </c>
      <c r="B450" s="38" t="s">
        <v>1518</v>
      </c>
      <c r="C450" s="38" t="s">
        <v>1519</v>
      </c>
      <c r="D450" s="38" t="s">
        <v>87</v>
      </c>
      <c r="E450" s="38" t="s">
        <v>1520</v>
      </c>
      <c r="F450" s="39">
        <v>1515</v>
      </c>
      <c r="G450" s="39">
        <v>1029</v>
      </c>
      <c r="H450" s="40">
        <f t="shared" si="42"/>
        <v>486</v>
      </c>
      <c r="I450" s="39">
        <v>2734</v>
      </c>
      <c r="J450" s="41">
        <f t="shared" si="43"/>
        <v>180.46204620462046</v>
      </c>
      <c r="K450" s="42">
        <f t="shared" si="46"/>
        <v>-28.537953795379536</v>
      </c>
      <c r="L450" s="39">
        <v>42</v>
      </c>
      <c r="M450" s="43">
        <f t="shared" si="44"/>
        <v>2.7722772277227725</v>
      </c>
      <c r="N450" s="42">
        <f t="shared" si="47"/>
        <v>0.77227722772277252</v>
      </c>
      <c r="O450" s="39">
        <v>404</v>
      </c>
      <c r="P450" s="43">
        <f t="shared" si="45"/>
        <v>26.666666666666668</v>
      </c>
      <c r="Q450" s="42">
        <f t="shared" si="48"/>
        <v>-3.3333333333333321</v>
      </c>
      <c r="R450" s="38"/>
    </row>
    <row r="451" spans="1:18" x14ac:dyDescent="0.3">
      <c r="A451" s="16" t="s">
        <v>1114</v>
      </c>
      <c r="B451" s="16" t="s">
        <v>1521</v>
      </c>
      <c r="C451" s="16" t="s">
        <v>1522</v>
      </c>
      <c r="D451" s="16" t="s">
        <v>191</v>
      </c>
      <c r="E451" s="16" t="s">
        <v>1476</v>
      </c>
      <c r="F451" s="17">
        <v>1502</v>
      </c>
      <c r="G451" s="17">
        <v>218</v>
      </c>
      <c r="H451" s="18">
        <f t="shared" si="42"/>
        <v>1284</v>
      </c>
      <c r="I451" s="17">
        <v>2713</v>
      </c>
      <c r="J451" s="19">
        <f t="shared" si="43"/>
        <v>180.62583222370171</v>
      </c>
      <c r="K451" s="20">
        <f t="shared" si="46"/>
        <v>-28.374167776298293</v>
      </c>
      <c r="L451" s="17">
        <v>34</v>
      </c>
      <c r="M451" s="21">
        <f t="shared" si="44"/>
        <v>2.2636484687083889</v>
      </c>
      <c r="N451" s="20">
        <f t="shared" si="47"/>
        <v>0.26364846870838887</v>
      </c>
      <c r="O451" s="17">
        <v>292</v>
      </c>
      <c r="P451" s="21">
        <f t="shared" si="45"/>
        <v>19.440745672436751</v>
      </c>
      <c r="Q451" s="20">
        <f t="shared" si="48"/>
        <v>-10.559254327563249</v>
      </c>
      <c r="R451" s="16"/>
    </row>
    <row r="452" spans="1:18" x14ac:dyDescent="0.3">
      <c r="A452" s="16" t="s">
        <v>1114</v>
      </c>
      <c r="B452" s="16" t="s">
        <v>1523</v>
      </c>
      <c r="C452" s="16" t="s">
        <v>1524</v>
      </c>
      <c r="D452" s="16" t="s">
        <v>1525</v>
      </c>
      <c r="E452" s="16" t="s">
        <v>1526</v>
      </c>
      <c r="F452" s="17">
        <v>1929</v>
      </c>
      <c r="G452" s="17">
        <v>7</v>
      </c>
      <c r="H452" s="18">
        <f t="shared" si="42"/>
        <v>1922</v>
      </c>
      <c r="I452" s="17">
        <v>2873</v>
      </c>
      <c r="J452" s="19">
        <f t="shared" si="43"/>
        <v>148.93727319854847</v>
      </c>
      <c r="K452" s="20">
        <f t="shared" si="46"/>
        <v>-60.062726801451532</v>
      </c>
      <c r="L452" s="17">
        <v>1286</v>
      </c>
      <c r="M452" s="21">
        <f t="shared" si="44"/>
        <v>66.666666666666657</v>
      </c>
      <c r="N452" s="20">
        <f t="shared" si="47"/>
        <v>64.666666666666657</v>
      </c>
      <c r="O452" s="17">
        <v>0</v>
      </c>
      <c r="P452" s="21">
        <f t="shared" si="45"/>
        <v>0</v>
      </c>
      <c r="Q452" s="20">
        <f t="shared" si="48"/>
        <v>-30</v>
      </c>
      <c r="R452" s="16"/>
    </row>
    <row r="453" spans="1:18" x14ac:dyDescent="0.3">
      <c r="A453" s="16" t="s">
        <v>1114</v>
      </c>
      <c r="B453" s="16" t="s">
        <v>1527</v>
      </c>
      <c r="C453" s="16" t="s">
        <v>1528</v>
      </c>
      <c r="D453" s="16" t="s">
        <v>902</v>
      </c>
      <c r="E453" s="16" t="s">
        <v>1529</v>
      </c>
      <c r="F453" s="17">
        <v>1055</v>
      </c>
      <c r="G453" s="17">
        <v>10</v>
      </c>
      <c r="H453" s="18">
        <f t="shared" si="42"/>
        <v>1045</v>
      </c>
      <c r="I453" s="17">
        <v>1725</v>
      </c>
      <c r="J453" s="19">
        <f t="shared" si="43"/>
        <v>163.50710900473933</v>
      </c>
      <c r="K453" s="20">
        <f t="shared" si="46"/>
        <v>-45.492890995260666</v>
      </c>
      <c r="L453" s="17">
        <v>25</v>
      </c>
      <c r="M453" s="21">
        <f t="shared" si="44"/>
        <v>2.3696682464454977</v>
      </c>
      <c r="N453" s="20">
        <f t="shared" si="47"/>
        <v>0.36966824644549767</v>
      </c>
      <c r="O453" s="17">
        <v>0</v>
      </c>
      <c r="P453" s="21">
        <f t="shared" si="45"/>
        <v>0</v>
      </c>
      <c r="Q453" s="20">
        <f t="shared" si="48"/>
        <v>-30</v>
      </c>
      <c r="R453" s="16"/>
    </row>
    <row r="454" spans="1:18" x14ac:dyDescent="0.3">
      <c r="A454" s="16" t="s">
        <v>1114</v>
      </c>
      <c r="B454" s="16" t="s">
        <v>1530</v>
      </c>
      <c r="C454" s="16" t="s">
        <v>1531</v>
      </c>
      <c r="D454" s="16" t="s">
        <v>235</v>
      </c>
      <c r="E454" s="16" t="s">
        <v>1532</v>
      </c>
      <c r="F454" s="17">
        <v>1190</v>
      </c>
      <c r="G454" s="17">
        <v>354</v>
      </c>
      <c r="H454" s="18">
        <f t="shared" si="42"/>
        <v>836</v>
      </c>
      <c r="I454" s="17">
        <v>1289</v>
      </c>
      <c r="J454" s="19">
        <f t="shared" si="43"/>
        <v>108.31932773109243</v>
      </c>
      <c r="K454" s="20">
        <f t="shared" si="46"/>
        <v>-100.68067226890757</v>
      </c>
      <c r="L454" s="17">
        <v>2</v>
      </c>
      <c r="M454" s="21">
        <f t="shared" si="44"/>
        <v>0.16806722689075632</v>
      </c>
      <c r="N454" s="20">
        <f t="shared" si="47"/>
        <v>-1.8319327731092436</v>
      </c>
      <c r="O454" s="17">
        <v>0</v>
      </c>
      <c r="P454" s="21">
        <f t="shared" si="45"/>
        <v>0</v>
      </c>
      <c r="Q454" s="20">
        <f t="shared" si="48"/>
        <v>-30</v>
      </c>
      <c r="R454" s="16"/>
    </row>
    <row r="455" spans="1:18" x14ac:dyDescent="0.3">
      <c r="A455" s="16" t="s">
        <v>1114</v>
      </c>
      <c r="B455" s="16" t="s">
        <v>1533</v>
      </c>
      <c r="C455" s="16" t="s">
        <v>1534</v>
      </c>
      <c r="D455" s="16" t="s">
        <v>1535</v>
      </c>
      <c r="E455" s="16" t="s">
        <v>1536</v>
      </c>
      <c r="F455" s="17">
        <v>1719</v>
      </c>
      <c r="G455" s="17">
        <v>222</v>
      </c>
      <c r="H455" s="18">
        <f t="shared" si="42"/>
        <v>1497</v>
      </c>
      <c r="I455" s="17">
        <v>2104</v>
      </c>
      <c r="J455" s="19">
        <f t="shared" si="43"/>
        <v>122.39674229203025</v>
      </c>
      <c r="K455" s="20">
        <f t="shared" si="46"/>
        <v>-86.603257707969746</v>
      </c>
      <c r="L455" s="17">
        <v>9</v>
      </c>
      <c r="M455" s="21">
        <f t="shared" si="44"/>
        <v>0.52356020942408377</v>
      </c>
      <c r="N455" s="20">
        <f t="shared" si="47"/>
        <v>-1.4764397905759163</v>
      </c>
      <c r="O455" s="17">
        <v>493</v>
      </c>
      <c r="P455" s="21">
        <f t="shared" si="45"/>
        <v>28.679464805119252</v>
      </c>
      <c r="Q455" s="20">
        <f t="shared" si="48"/>
        <v>-1.3205351948807476</v>
      </c>
      <c r="R455" s="16"/>
    </row>
    <row r="456" spans="1:18" x14ac:dyDescent="0.3">
      <c r="A456" s="16" t="s">
        <v>1114</v>
      </c>
      <c r="B456" s="16" t="s">
        <v>1537</v>
      </c>
      <c r="C456" s="16" t="s">
        <v>1538</v>
      </c>
      <c r="D456" s="16" t="s">
        <v>122</v>
      </c>
      <c r="E456" s="16" t="s">
        <v>470</v>
      </c>
      <c r="F456" s="17">
        <v>2042</v>
      </c>
      <c r="G456" s="17">
        <v>723</v>
      </c>
      <c r="H456" s="18">
        <f t="shared" si="42"/>
        <v>1319</v>
      </c>
      <c r="I456" s="17">
        <v>3658</v>
      </c>
      <c r="J456" s="19">
        <f t="shared" si="43"/>
        <v>179.13809990205681</v>
      </c>
      <c r="K456" s="20">
        <f t="shared" si="46"/>
        <v>-29.861900097943192</v>
      </c>
      <c r="L456" s="17">
        <v>21</v>
      </c>
      <c r="M456" s="21">
        <f t="shared" si="44"/>
        <v>1.028403525954946</v>
      </c>
      <c r="N456" s="20">
        <f t="shared" si="47"/>
        <v>-0.971596474045054</v>
      </c>
      <c r="O456" s="17">
        <v>338</v>
      </c>
      <c r="P456" s="21">
        <f t="shared" si="45"/>
        <v>16.552399608227226</v>
      </c>
      <c r="Q456" s="20">
        <f t="shared" si="48"/>
        <v>-13.447600391772774</v>
      </c>
      <c r="R456" s="16"/>
    </row>
    <row r="457" spans="1:18" x14ac:dyDescent="0.3">
      <c r="A457" s="16" t="s">
        <v>1114</v>
      </c>
      <c r="B457" s="16" t="s">
        <v>1539</v>
      </c>
      <c r="C457" s="16" t="s">
        <v>1540</v>
      </c>
      <c r="D457" s="16" t="s">
        <v>217</v>
      </c>
      <c r="E457" s="16" t="s">
        <v>1541</v>
      </c>
      <c r="F457" s="17">
        <v>886</v>
      </c>
      <c r="G457" s="17">
        <v>11</v>
      </c>
      <c r="H457" s="18">
        <f t="shared" ref="H457:H520" si="49">F457-G457</f>
        <v>875</v>
      </c>
      <c r="I457" s="17">
        <v>321</v>
      </c>
      <c r="J457" s="19">
        <f t="shared" ref="J457:J520" si="50">I457/F457*100</f>
        <v>36.230248306997744</v>
      </c>
      <c r="K457" s="20">
        <f t="shared" si="46"/>
        <v>-172.76975169300226</v>
      </c>
      <c r="L457" s="17">
        <v>0</v>
      </c>
      <c r="M457" s="21">
        <f t="shared" ref="M457:M520" si="51">L457/F457*100</f>
        <v>0</v>
      </c>
      <c r="N457" s="20">
        <f t="shared" si="47"/>
        <v>-2</v>
      </c>
      <c r="O457" s="17">
        <v>2011</v>
      </c>
      <c r="P457" s="21">
        <f t="shared" ref="P457:P520" si="52">O457/F457*100</f>
        <v>226.97516930022573</v>
      </c>
      <c r="Q457" s="20">
        <f t="shared" si="48"/>
        <v>196.97516930022573</v>
      </c>
      <c r="R457" s="16"/>
    </row>
    <row r="458" spans="1:18" x14ac:dyDescent="0.3">
      <c r="A458" s="16" t="s">
        <v>1114</v>
      </c>
      <c r="B458" s="16" t="s">
        <v>1542</v>
      </c>
      <c r="C458" s="16" t="s">
        <v>1543</v>
      </c>
      <c r="D458" s="16" t="s">
        <v>1544</v>
      </c>
      <c r="E458" s="16" t="s">
        <v>1545</v>
      </c>
      <c r="F458" s="17">
        <v>1229</v>
      </c>
      <c r="G458" s="17">
        <v>4</v>
      </c>
      <c r="H458" s="18">
        <f t="shared" si="49"/>
        <v>1225</v>
      </c>
      <c r="I458" s="17">
        <v>614</v>
      </c>
      <c r="J458" s="19">
        <f t="shared" si="50"/>
        <v>49.959316517493896</v>
      </c>
      <c r="K458" s="20">
        <f t="shared" ref="K458:K521" si="53">J458-209</f>
        <v>-159.0406834825061</v>
      </c>
      <c r="L458" s="17">
        <v>0</v>
      </c>
      <c r="M458" s="21">
        <f t="shared" si="51"/>
        <v>0</v>
      </c>
      <c r="N458" s="20">
        <f t="shared" ref="N458:N521" si="54">M458-2</f>
        <v>-2</v>
      </c>
      <c r="O458" s="17">
        <v>26</v>
      </c>
      <c r="P458" s="21">
        <f t="shared" si="52"/>
        <v>2.1155410903173308</v>
      </c>
      <c r="Q458" s="20">
        <f t="shared" ref="Q458:Q521" si="55">P458-30</f>
        <v>-27.884458909682671</v>
      </c>
      <c r="R458" s="16"/>
    </row>
    <row r="459" spans="1:18" x14ac:dyDescent="0.3">
      <c r="A459" s="16" t="s">
        <v>1114</v>
      </c>
      <c r="B459" s="16" t="s">
        <v>1546</v>
      </c>
      <c r="C459" s="16" t="s">
        <v>1547</v>
      </c>
      <c r="D459" s="16" t="s">
        <v>107</v>
      </c>
      <c r="E459" s="16" t="s">
        <v>1548</v>
      </c>
      <c r="F459" s="17">
        <v>1491</v>
      </c>
      <c r="G459" s="17">
        <v>216</v>
      </c>
      <c r="H459" s="18">
        <f t="shared" si="49"/>
        <v>1275</v>
      </c>
      <c r="I459" s="17">
        <v>1568</v>
      </c>
      <c r="J459" s="19">
        <f t="shared" si="50"/>
        <v>105.1643192488263</v>
      </c>
      <c r="K459" s="20">
        <f t="shared" si="53"/>
        <v>-103.8356807511737</v>
      </c>
      <c r="L459" s="17">
        <v>7</v>
      </c>
      <c r="M459" s="21">
        <f t="shared" si="51"/>
        <v>0.46948356807511737</v>
      </c>
      <c r="N459" s="20">
        <f t="shared" si="54"/>
        <v>-1.5305164319248825</v>
      </c>
      <c r="O459" s="17">
        <v>1484</v>
      </c>
      <c r="P459" s="21">
        <f t="shared" si="52"/>
        <v>99.53051643192488</v>
      </c>
      <c r="Q459" s="20">
        <f t="shared" si="55"/>
        <v>69.53051643192488</v>
      </c>
      <c r="R459" s="16"/>
    </row>
    <row r="460" spans="1:18" x14ac:dyDescent="0.3">
      <c r="A460" s="16" t="s">
        <v>1114</v>
      </c>
      <c r="B460" s="16" t="s">
        <v>1549</v>
      </c>
      <c r="C460" s="16" t="s">
        <v>1550</v>
      </c>
      <c r="D460" s="16" t="s">
        <v>1117</v>
      </c>
      <c r="E460" s="16" t="s">
        <v>1551</v>
      </c>
      <c r="F460" s="17">
        <v>1175</v>
      </c>
      <c r="G460" s="17">
        <v>6</v>
      </c>
      <c r="H460" s="18">
        <f t="shared" si="49"/>
        <v>1169</v>
      </c>
      <c r="I460" s="17">
        <v>3789</v>
      </c>
      <c r="J460" s="19">
        <f t="shared" si="50"/>
        <v>322.468085106383</v>
      </c>
      <c r="K460" s="20">
        <f t="shared" si="53"/>
        <v>113.468085106383</v>
      </c>
      <c r="L460" s="17">
        <v>11</v>
      </c>
      <c r="M460" s="21">
        <f t="shared" si="51"/>
        <v>0.93617021276595747</v>
      </c>
      <c r="N460" s="20">
        <f t="shared" si="54"/>
        <v>-1.0638297872340425</v>
      </c>
      <c r="O460" s="17">
        <v>288</v>
      </c>
      <c r="P460" s="21">
        <f t="shared" si="52"/>
        <v>24.51063829787234</v>
      </c>
      <c r="Q460" s="20">
        <f t="shared" si="55"/>
        <v>-5.4893617021276597</v>
      </c>
      <c r="R460" s="16"/>
    </row>
    <row r="461" spans="1:18" x14ac:dyDescent="0.3">
      <c r="A461" s="16" t="s">
        <v>1114</v>
      </c>
      <c r="B461" s="16" t="s">
        <v>1552</v>
      </c>
      <c r="C461" s="16" t="s">
        <v>1553</v>
      </c>
      <c r="D461" s="16" t="s">
        <v>647</v>
      </c>
      <c r="E461" s="16" t="s">
        <v>1554</v>
      </c>
      <c r="F461" s="17">
        <v>1331</v>
      </c>
      <c r="G461" s="17">
        <v>1</v>
      </c>
      <c r="H461" s="18">
        <f t="shared" si="49"/>
        <v>1330</v>
      </c>
      <c r="I461" s="17">
        <v>543</v>
      </c>
      <c r="J461" s="19">
        <f t="shared" si="50"/>
        <v>40.796393688955675</v>
      </c>
      <c r="K461" s="20">
        <f t="shared" si="53"/>
        <v>-168.20360631104433</v>
      </c>
      <c r="L461" s="17">
        <v>37</v>
      </c>
      <c r="M461" s="21">
        <f t="shared" si="51"/>
        <v>2.779864763335838</v>
      </c>
      <c r="N461" s="20">
        <f t="shared" si="54"/>
        <v>0.77986476333583798</v>
      </c>
      <c r="O461" s="17">
        <v>0</v>
      </c>
      <c r="P461" s="21">
        <f t="shared" si="52"/>
        <v>0</v>
      </c>
      <c r="Q461" s="20">
        <f t="shared" si="55"/>
        <v>-30</v>
      </c>
      <c r="R461" s="16"/>
    </row>
    <row r="462" spans="1:18" x14ac:dyDescent="0.3">
      <c r="A462" s="16" t="s">
        <v>1114</v>
      </c>
      <c r="B462" s="16" t="s">
        <v>1555</v>
      </c>
      <c r="C462" s="16" t="s">
        <v>1556</v>
      </c>
      <c r="D462" s="16" t="s">
        <v>91</v>
      </c>
      <c r="E462" s="16" t="s">
        <v>1557</v>
      </c>
      <c r="F462" s="17">
        <v>1520</v>
      </c>
      <c r="G462" s="17">
        <v>11</v>
      </c>
      <c r="H462" s="18">
        <f t="shared" si="49"/>
        <v>1509</v>
      </c>
      <c r="I462" s="17">
        <v>318</v>
      </c>
      <c r="J462" s="19">
        <f t="shared" si="50"/>
        <v>20.921052631578949</v>
      </c>
      <c r="K462" s="20">
        <f t="shared" si="53"/>
        <v>-188.07894736842104</v>
      </c>
      <c r="L462" s="17">
        <v>0</v>
      </c>
      <c r="M462" s="21">
        <f t="shared" si="51"/>
        <v>0</v>
      </c>
      <c r="N462" s="20">
        <f t="shared" si="54"/>
        <v>-2</v>
      </c>
      <c r="O462" s="17">
        <v>0</v>
      </c>
      <c r="P462" s="21">
        <f t="shared" si="52"/>
        <v>0</v>
      </c>
      <c r="Q462" s="20">
        <f t="shared" si="55"/>
        <v>-30</v>
      </c>
      <c r="R462" s="16"/>
    </row>
    <row r="463" spans="1:18" x14ac:dyDescent="0.3">
      <c r="A463" s="16" t="s">
        <v>1114</v>
      </c>
      <c r="B463" s="16" t="s">
        <v>1558</v>
      </c>
      <c r="C463" s="16" t="s">
        <v>1559</v>
      </c>
      <c r="D463" s="16" t="s">
        <v>1166</v>
      </c>
      <c r="E463" s="16" t="s">
        <v>1560</v>
      </c>
      <c r="F463" s="17">
        <v>619</v>
      </c>
      <c r="G463" s="17">
        <v>90</v>
      </c>
      <c r="H463" s="18">
        <f t="shared" si="49"/>
        <v>529</v>
      </c>
      <c r="I463" s="17">
        <v>578</v>
      </c>
      <c r="J463" s="19">
        <f t="shared" si="50"/>
        <v>93.376413570274636</v>
      </c>
      <c r="K463" s="20">
        <f t="shared" si="53"/>
        <v>-115.62358642972536</v>
      </c>
      <c r="L463" s="17">
        <v>1</v>
      </c>
      <c r="M463" s="21">
        <f t="shared" si="51"/>
        <v>0.16155088852988692</v>
      </c>
      <c r="N463" s="20">
        <f t="shared" si="54"/>
        <v>-1.8384491114701131</v>
      </c>
      <c r="O463" s="17">
        <v>0</v>
      </c>
      <c r="P463" s="21">
        <f t="shared" si="52"/>
        <v>0</v>
      </c>
      <c r="Q463" s="20">
        <f t="shared" si="55"/>
        <v>-30</v>
      </c>
      <c r="R463" s="16"/>
    </row>
    <row r="464" spans="1:18" x14ac:dyDescent="0.3">
      <c r="A464" s="22" t="s">
        <v>1114</v>
      </c>
      <c r="B464" s="22" t="s">
        <v>1561</v>
      </c>
      <c r="C464" s="22" t="s">
        <v>1562</v>
      </c>
      <c r="D464" s="22" t="s">
        <v>1267</v>
      </c>
      <c r="E464" s="22" t="s">
        <v>1563</v>
      </c>
      <c r="F464" s="23">
        <v>1804</v>
      </c>
      <c r="G464" s="23">
        <v>1804</v>
      </c>
      <c r="H464" s="24">
        <f t="shared" si="49"/>
        <v>0</v>
      </c>
      <c r="I464" s="23">
        <v>3609</v>
      </c>
      <c r="J464" s="25">
        <f t="shared" si="50"/>
        <v>200.05543237250555</v>
      </c>
      <c r="K464" s="26">
        <f t="shared" si="53"/>
        <v>-8.9445676274944503</v>
      </c>
      <c r="L464" s="23">
        <v>6</v>
      </c>
      <c r="M464" s="27">
        <f t="shared" si="51"/>
        <v>0.33259423503325941</v>
      </c>
      <c r="N464" s="26">
        <f t="shared" si="54"/>
        <v>-1.6674057649667406</v>
      </c>
      <c r="O464" s="23">
        <v>60</v>
      </c>
      <c r="P464" s="27">
        <f t="shared" si="52"/>
        <v>3.325942350332594</v>
      </c>
      <c r="Q464" s="26">
        <f t="shared" si="55"/>
        <v>-26.674057649667407</v>
      </c>
      <c r="R464" s="22"/>
    </row>
    <row r="465" spans="1:18" x14ac:dyDescent="0.3">
      <c r="A465" s="16" t="s">
        <v>1114</v>
      </c>
      <c r="B465" s="16" t="s">
        <v>1564</v>
      </c>
      <c r="C465" s="16" t="s">
        <v>1565</v>
      </c>
      <c r="D465" s="16" t="s">
        <v>1566</v>
      </c>
      <c r="E465" s="16" t="s">
        <v>1567</v>
      </c>
      <c r="F465" s="17">
        <v>1579</v>
      </c>
      <c r="G465" s="17">
        <v>39</v>
      </c>
      <c r="H465" s="18">
        <f t="shared" si="49"/>
        <v>1540</v>
      </c>
      <c r="I465" s="17">
        <v>2597</v>
      </c>
      <c r="J465" s="19">
        <f t="shared" si="50"/>
        <v>164.47118429385688</v>
      </c>
      <c r="K465" s="20">
        <f t="shared" si="53"/>
        <v>-44.528815706143121</v>
      </c>
      <c r="L465" s="17">
        <v>81</v>
      </c>
      <c r="M465" s="21">
        <f t="shared" si="51"/>
        <v>5.1298290056998095</v>
      </c>
      <c r="N465" s="20">
        <f t="shared" si="54"/>
        <v>3.1298290056998095</v>
      </c>
      <c r="O465" s="17">
        <v>0</v>
      </c>
      <c r="P465" s="21">
        <f t="shared" si="52"/>
        <v>0</v>
      </c>
      <c r="Q465" s="20">
        <f t="shared" si="55"/>
        <v>-30</v>
      </c>
      <c r="R465" s="16"/>
    </row>
    <row r="466" spans="1:18" x14ac:dyDescent="0.3">
      <c r="A466" s="16" t="s">
        <v>1114</v>
      </c>
      <c r="B466" s="16" t="s">
        <v>1568</v>
      </c>
      <c r="C466" s="16" t="s">
        <v>1569</v>
      </c>
      <c r="D466" s="16" t="s">
        <v>1570</v>
      </c>
      <c r="E466" s="16" t="s">
        <v>1571</v>
      </c>
      <c r="F466" s="17">
        <v>2005</v>
      </c>
      <c r="G466" s="17">
        <v>754</v>
      </c>
      <c r="H466" s="18">
        <f t="shared" si="49"/>
        <v>1251</v>
      </c>
      <c r="I466" s="17">
        <v>2349</v>
      </c>
      <c r="J466" s="19">
        <f t="shared" si="50"/>
        <v>117.15710723192021</v>
      </c>
      <c r="K466" s="20">
        <f t="shared" si="53"/>
        <v>-91.842892768079793</v>
      </c>
      <c r="L466" s="17">
        <v>19</v>
      </c>
      <c r="M466" s="21">
        <f t="shared" si="51"/>
        <v>0.94763092269326676</v>
      </c>
      <c r="N466" s="20">
        <f t="shared" si="54"/>
        <v>-1.0523690773067331</v>
      </c>
      <c r="O466" s="17">
        <v>478</v>
      </c>
      <c r="P466" s="21">
        <f t="shared" si="52"/>
        <v>23.840399002493765</v>
      </c>
      <c r="Q466" s="20">
        <f t="shared" si="55"/>
        <v>-6.1596009975062351</v>
      </c>
      <c r="R466" s="16"/>
    </row>
    <row r="467" spans="1:18" x14ac:dyDescent="0.3">
      <c r="A467" s="16" t="s">
        <v>1114</v>
      </c>
      <c r="B467" s="16" t="s">
        <v>1572</v>
      </c>
      <c r="C467" s="16" t="s">
        <v>1573</v>
      </c>
      <c r="D467" s="16" t="s">
        <v>228</v>
      </c>
      <c r="E467" s="16" t="s">
        <v>1574</v>
      </c>
      <c r="F467" s="17">
        <v>1088</v>
      </c>
      <c r="G467" s="17">
        <v>0</v>
      </c>
      <c r="H467" s="18">
        <f t="shared" si="49"/>
        <v>1088</v>
      </c>
      <c r="I467" s="17">
        <v>363</v>
      </c>
      <c r="J467" s="19">
        <f t="shared" si="50"/>
        <v>33.36397058823529</v>
      </c>
      <c r="K467" s="20">
        <f t="shared" si="53"/>
        <v>-175.6360294117647</v>
      </c>
      <c r="L467" s="17">
        <v>1</v>
      </c>
      <c r="M467" s="21">
        <f t="shared" si="51"/>
        <v>9.1911764705882346E-2</v>
      </c>
      <c r="N467" s="20">
        <f t="shared" si="54"/>
        <v>-1.9080882352941178</v>
      </c>
      <c r="O467" s="17">
        <v>42</v>
      </c>
      <c r="P467" s="21">
        <f t="shared" si="52"/>
        <v>3.8602941176470589</v>
      </c>
      <c r="Q467" s="20">
        <f t="shared" si="55"/>
        <v>-26.139705882352942</v>
      </c>
      <c r="R467" s="16"/>
    </row>
    <row r="468" spans="1:18" x14ac:dyDescent="0.3">
      <c r="A468" s="16" t="s">
        <v>1114</v>
      </c>
      <c r="B468" s="16" t="s">
        <v>1575</v>
      </c>
      <c r="C468" s="16" t="s">
        <v>1576</v>
      </c>
      <c r="D468" s="16" t="s">
        <v>870</v>
      </c>
      <c r="E468" s="16" t="s">
        <v>1577</v>
      </c>
      <c r="F468" s="17">
        <v>1217</v>
      </c>
      <c r="G468" s="17">
        <v>0</v>
      </c>
      <c r="H468" s="18">
        <f t="shared" si="49"/>
        <v>1217</v>
      </c>
      <c r="I468" s="17">
        <v>2003</v>
      </c>
      <c r="J468" s="19">
        <f t="shared" si="50"/>
        <v>164.58504519309778</v>
      </c>
      <c r="K468" s="20">
        <f t="shared" si="53"/>
        <v>-44.414954806902216</v>
      </c>
      <c r="L468" s="17">
        <v>4</v>
      </c>
      <c r="M468" s="21">
        <f t="shared" si="51"/>
        <v>0.32867707477403452</v>
      </c>
      <c r="N468" s="20">
        <f t="shared" si="54"/>
        <v>-1.6713229252259656</v>
      </c>
      <c r="O468" s="17">
        <v>36</v>
      </c>
      <c r="P468" s="21">
        <f t="shared" si="52"/>
        <v>2.9580936729663105</v>
      </c>
      <c r="Q468" s="20">
        <f t="shared" si="55"/>
        <v>-27.04190632703369</v>
      </c>
      <c r="R468" s="16"/>
    </row>
    <row r="469" spans="1:18" x14ac:dyDescent="0.3">
      <c r="A469" s="16" t="s">
        <v>1114</v>
      </c>
      <c r="B469" s="16" t="s">
        <v>1578</v>
      </c>
      <c r="C469" s="16" t="s">
        <v>1579</v>
      </c>
      <c r="D469" s="16" t="s">
        <v>1580</v>
      </c>
      <c r="E469" s="16" t="s">
        <v>1581</v>
      </c>
      <c r="F469" s="17">
        <v>1692</v>
      </c>
      <c r="G469" s="17">
        <v>524</v>
      </c>
      <c r="H469" s="18">
        <f t="shared" si="49"/>
        <v>1168</v>
      </c>
      <c r="I469" s="17">
        <v>2030</v>
      </c>
      <c r="J469" s="19">
        <f t="shared" si="50"/>
        <v>119.97635933806146</v>
      </c>
      <c r="K469" s="20">
        <f t="shared" si="53"/>
        <v>-89.023640661938543</v>
      </c>
      <c r="L469" s="17">
        <v>0</v>
      </c>
      <c r="M469" s="21">
        <f t="shared" si="51"/>
        <v>0</v>
      </c>
      <c r="N469" s="20">
        <f t="shared" si="54"/>
        <v>-2</v>
      </c>
      <c r="O469" s="17">
        <v>475</v>
      </c>
      <c r="P469" s="21">
        <f t="shared" si="52"/>
        <v>28.073286052009454</v>
      </c>
      <c r="Q469" s="20">
        <f t="shared" si="55"/>
        <v>-1.926713947990546</v>
      </c>
      <c r="R469" s="16"/>
    </row>
    <row r="470" spans="1:18" x14ac:dyDescent="0.3">
      <c r="A470" s="38" t="s">
        <v>1114</v>
      </c>
      <c r="B470" s="38" t="s">
        <v>1582</v>
      </c>
      <c r="C470" s="38" t="s">
        <v>1583</v>
      </c>
      <c r="D470" s="38" t="s">
        <v>1584</v>
      </c>
      <c r="E470" s="38" t="s">
        <v>1585</v>
      </c>
      <c r="F470" s="39">
        <v>806</v>
      </c>
      <c r="G470" s="39">
        <v>488</v>
      </c>
      <c r="H470" s="40">
        <f t="shared" si="49"/>
        <v>318</v>
      </c>
      <c r="I470" s="39">
        <v>1937</v>
      </c>
      <c r="J470" s="41">
        <f t="shared" si="50"/>
        <v>240.32258064516131</v>
      </c>
      <c r="K470" s="42">
        <f t="shared" si="53"/>
        <v>31.32258064516131</v>
      </c>
      <c r="L470" s="39">
        <v>35</v>
      </c>
      <c r="M470" s="43">
        <f t="shared" si="51"/>
        <v>4.3424317617866004</v>
      </c>
      <c r="N470" s="42">
        <f t="shared" si="54"/>
        <v>2.3424317617866004</v>
      </c>
      <c r="O470" s="39">
        <v>1118</v>
      </c>
      <c r="P470" s="43">
        <f t="shared" si="52"/>
        <v>138.70967741935485</v>
      </c>
      <c r="Q470" s="42">
        <f t="shared" si="55"/>
        <v>108.70967741935485</v>
      </c>
      <c r="R470" s="38"/>
    </row>
    <row r="471" spans="1:18" x14ac:dyDescent="0.3">
      <c r="A471" s="16" t="s">
        <v>1114</v>
      </c>
      <c r="B471" s="16" t="s">
        <v>1586</v>
      </c>
      <c r="C471" s="16" t="s">
        <v>1587</v>
      </c>
      <c r="D471" s="16" t="s">
        <v>346</v>
      </c>
      <c r="E471" s="16" t="s">
        <v>1588</v>
      </c>
      <c r="F471" s="17">
        <v>1713</v>
      </c>
      <c r="G471" s="17">
        <v>489</v>
      </c>
      <c r="H471" s="18">
        <f t="shared" si="49"/>
        <v>1224</v>
      </c>
      <c r="I471" s="17">
        <v>1943</v>
      </c>
      <c r="J471" s="19">
        <f t="shared" si="50"/>
        <v>113.42673671920606</v>
      </c>
      <c r="K471" s="20">
        <f t="shared" si="53"/>
        <v>-95.573263280793938</v>
      </c>
      <c r="L471" s="17">
        <v>20</v>
      </c>
      <c r="M471" s="21">
        <f t="shared" si="51"/>
        <v>1.1675423234092235</v>
      </c>
      <c r="N471" s="20">
        <f t="shared" si="54"/>
        <v>-0.83245767659077652</v>
      </c>
      <c r="O471" s="17">
        <v>6</v>
      </c>
      <c r="P471" s="21">
        <f t="shared" si="52"/>
        <v>0.35026269702276708</v>
      </c>
      <c r="Q471" s="20">
        <f t="shared" si="55"/>
        <v>-29.649737302977233</v>
      </c>
      <c r="R471" s="16"/>
    </row>
    <row r="472" spans="1:18" x14ac:dyDescent="0.3">
      <c r="A472" s="16" t="s">
        <v>1114</v>
      </c>
      <c r="B472" s="16" t="s">
        <v>1589</v>
      </c>
      <c r="C472" s="16" t="s">
        <v>1590</v>
      </c>
      <c r="D472" s="16" t="s">
        <v>1216</v>
      </c>
      <c r="E472" s="16" t="s">
        <v>1591</v>
      </c>
      <c r="F472" s="17">
        <v>1702</v>
      </c>
      <c r="G472" s="17">
        <v>286</v>
      </c>
      <c r="H472" s="18">
        <f t="shared" si="49"/>
        <v>1416</v>
      </c>
      <c r="I472" s="17">
        <v>1345</v>
      </c>
      <c r="J472" s="19">
        <f t="shared" si="50"/>
        <v>79.024676850763811</v>
      </c>
      <c r="K472" s="20">
        <f t="shared" si="53"/>
        <v>-129.9753231492362</v>
      </c>
      <c r="L472" s="17">
        <v>0</v>
      </c>
      <c r="M472" s="21">
        <f t="shared" si="51"/>
        <v>0</v>
      </c>
      <c r="N472" s="20">
        <f t="shared" si="54"/>
        <v>-2</v>
      </c>
      <c r="O472" s="17">
        <v>406</v>
      </c>
      <c r="P472" s="21">
        <f t="shared" si="52"/>
        <v>23.854289071680377</v>
      </c>
      <c r="Q472" s="20">
        <f t="shared" si="55"/>
        <v>-6.1457109283196232</v>
      </c>
      <c r="R472" s="16"/>
    </row>
    <row r="473" spans="1:18" x14ac:dyDescent="0.3">
      <c r="A473" s="16" t="s">
        <v>1114</v>
      </c>
      <c r="B473" s="16" t="s">
        <v>1592</v>
      </c>
      <c r="C473" s="16" t="s">
        <v>1593</v>
      </c>
      <c r="D473" s="16" t="s">
        <v>1594</v>
      </c>
      <c r="E473" s="16" t="s">
        <v>1595</v>
      </c>
      <c r="F473" s="17">
        <v>1581</v>
      </c>
      <c r="G473" s="17">
        <v>497</v>
      </c>
      <c r="H473" s="18">
        <f t="shared" si="49"/>
        <v>1084</v>
      </c>
      <c r="I473" s="17">
        <v>1850</v>
      </c>
      <c r="J473" s="19">
        <f t="shared" si="50"/>
        <v>117.01454775458571</v>
      </c>
      <c r="K473" s="20">
        <f t="shared" si="53"/>
        <v>-91.985452245414294</v>
      </c>
      <c r="L473" s="17">
        <v>13</v>
      </c>
      <c r="M473" s="21">
        <f t="shared" si="51"/>
        <v>0.82226438962681847</v>
      </c>
      <c r="N473" s="20">
        <f t="shared" si="54"/>
        <v>-1.1777356103731815</v>
      </c>
      <c r="O473" s="17">
        <v>953</v>
      </c>
      <c r="P473" s="21">
        <f t="shared" si="52"/>
        <v>60.278304870335234</v>
      </c>
      <c r="Q473" s="20">
        <f t="shared" si="55"/>
        <v>30.278304870335234</v>
      </c>
      <c r="R473" s="16"/>
    </row>
    <row r="474" spans="1:18" x14ac:dyDescent="0.3">
      <c r="A474" s="16" t="s">
        <v>1114</v>
      </c>
      <c r="B474" s="16" t="s">
        <v>1596</v>
      </c>
      <c r="C474" s="16" t="s">
        <v>1597</v>
      </c>
      <c r="D474" s="16" t="s">
        <v>1062</v>
      </c>
      <c r="E474" s="16" t="s">
        <v>196</v>
      </c>
      <c r="F474" s="17">
        <v>538</v>
      </c>
      <c r="G474" s="17">
        <v>58</v>
      </c>
      <c r="H474" s="18">
        <f t="shared" si="49"/>
        <v>480</v>
      </c>
      <c r="I474" s="17">
        <v>500</v>
      </c>
      <c r="J474" s="19">
        <f t="shared" si="50"/>
        <v>92.936802973977692</v>
      </c>
      <c r="K474" s="20">
        <f t="shared" si="53"/>
        <v>-116.06319702602231</v>
      </c>
      <c r="L474" s="17">
        <v>0</v>
      </c>
      <c r="M474" s="21">
        <f t="shared" si="51"/>
        <v>0</v>
      </c>
      <c r="N474" s="20">
        <f t="shared" si="54"/>
        <v>-2</v>
      </c>
      <c r="O474" s="17">
        <v>0</v>
      </c>
      <c r="P474" s="21">
        <f t="shared" si="52"/>
        <v>0</v>
      </c>
      <c r="Q474" s="20">
        <f t="shared" si="55"/>
        <v>-30</v>
      </c>
      <c r="R474" s="16"/>
    </row>
    <row r="475" spans="1:18" x14ac:dyDescent="0.3">
      <c r="A475" s="16" t="s">
        <v>1114</v>
      </c>
      <c r="B475" s="16" t="s">
        <v>1598</v>
      </c>
      <c r="C475" s="16" t="s">
        <v>1599</v>
      </c>
      <c r="D475" s="16" t="s">
        <v>180</v>
      </c>
      <c r="E475" s="16" t="s">
        <v>1600</v>
      </c>
      <c r="F475" s="17">
        <v>1421</v>
      </c>
      <c r="G475" s="17">
        <v>267</v>
      </c>
      <c r="H475" s="18">
        <f t="shared" si="49"/>
        <v>1154</v>
      </c>
      <c r="I475" s="17">
        <v>1234</v>
      </c>
      <c r="J475" s="19">
        <f t="shared" si="50"/>
        <v>86.840253342716395</v>
      </c>
      <c r="K475" s="20">
        <f t="shared" si="53"/>
        <v>-122.15974665728361</v>
      </c>
      <c r="L475" s="17">
        <v>0</v>
      </c>
      <c r="M475" s="21">
        <f t="shared" si="51"/>
        <v>0</v>
      </c>
      <c r="N475" s="20">
        <f t="shared" si="54"/>
        <v>-2</v>
      </c>
      <c r="O475" s="17">
        <v>0</v>
      </c>
      <c r="P475" s="21">
        <f t="shared" si="52"/>
        <v>0</v>
      </c>
      <c r="Q475" s="20">
        <f t="shared" si="55"/>
        <v>-30</v>
      </c>
      <c r="R475" s="16"/>
    </row>
    <row r="476" spans="1:18" x14ac:dyDescent="0.3">
      <c r="A476" s="16" t="s">
        <v>1114</v>
      </c>
      <c r="B476" s="16" t="s">
        <v>1601</v>
      </c>
      <c r="C476" s="16" t="s">
        <v>1602</v>
      </c>
      <c r="D476" s="16" t="s">
        <v>150</v>
      </c>
      <c r="E476" s="16" t="s">
        <v>1603</v>
      </c>
      <c r="F476" s="17">
        <v>1885</v>
      </c>
      <c r="G476" s="17">
        <v>280</v>
      </c>
      <c r="H476" s="18">
        <f t="shared" si="49"/>
        <v>1605</v>
      </c>
      <c r="I476" s="17">
        <v>2677</v>
      </c>
      <c r="J476" s="19">
        <f t="shared" si="50"/>
        <v>142.0159151193634</v>
      </c>
      <c r="K476" s="20">
        <f t="shared" si="53"/>
        <v>-66.984084880636601</v>
      </c>
      <c r="L476" s="17">
        <v>11</v>
      </c>
      <c r="M476" s="21">
        <f t="shared" si="51"/>
        <v>0.58355437665782495</v>
      </c>
      <c r="N476" s="20">
        <f t="shared" si="54"/>
        <v>-1.4164456233421752</v>
      </c>
      <c r="O476" s="17">
        <v>0</v>
      </c>
      <c r="P476" s="21">
        <f t="shared" si="52"/>
        <v>0</v>
      </c>
      <c r="Q476" s="20">
        <f t="shared" si="55"/>
        <v>-30</v>
      </c>
      <c r="R476" s="16"/>
    </row>
    <row r="477" spans="1:18" x14ac:dyDescent="0.3">
      <c r="A477" s="16" t="s">
        <v>1114</v>
      </c>
      <c r="B477" s="16" t="s">
        <v>1604</v>
      </c>
      <c r="C477" s="16" t="s">
        <v>1605</v>
      </c>
      <c r="D477" s="16" t="s">
        <v>207</v>
      </c>
      <c r="E477" s="16" t="s">
        <v>1606</v>
      </c>
      <c r="F477" s="17">
        <v>1908</v>
      </c>
      <c r="G477" s="17">
        <v>436</v>
      </c>
      <c r="H477" s="18">
        <f t="shared" si="49"/>
        <v>1472</v>
      </c>
      <c r="I477" s="17">
        <v>2686</v>
      </c>
      <c r="J477" s="19">
        <f t="shared" si="50"/>
        <v>140.77568134171906</v>
      </c>
      <c r="K477" s="20">
        <f t="shared" si="53"/>
        <v>-68.224318658280936</v>
      </c>
      <c r="L477" s="17">
        <v>7</v>
      </c>
      <c r="M477" s="21">
        <f t="shared" si="51"/>
        <v>0.3668763102725367</v>
      </c>
      <c r="N477" s="20">
        <f t="shared" si="54"/>
        <v>-1.6331236897274632</v>
      </c>
      <c r="O477" s="17">
        <v>0</v>
      </c>
      <c r="P477" s="21">
        <f t="shared" si="52"/>
        <v>0</v>
      </c>
      <c r="Q477" s="20">
        <f t="shared" si="55"/>
        <v>-30</v>
      </c>
      <c r="R477" s="16"/>
    </row>
    <row r="478" spans="1:18" x14ac:dyDescent="0.3">
      <c r="A478" s="16" t="s">
        <v>1114</v>
      </c>
      <c r="B478" s="16" t="s">
        <v>1607</v>
      </c>
      <c r="C478" s="16" t="s">
        <v>1608</v>
      </c>
      <c r="D478" s="16" t="s">
        <v>1319</v>
      </c>
      <c r="E478" s="16" t="s">
        <v>1609</v>
      </c>
      <c r="F478" s="17">
        <v>1184</v>
      </c>
      <c r="G478" s="17">
        <v>333</v>
      </c>
      <c r="H478" s="18">
        <f t="shared" si="49"/>
        <v>851</v>
      </c>
      <c r="I478" s="17">
        <v>1017</v>
      </c>
      <c r="J478" s="19">
        <f t="shared" si="50"/>
        <v>85.895270270270274</v>
      </c>
      <c r="K478" s="20">
        <f t="shared" si="53"/>
        <v>-123.10472972972973</v>
      </c>
      <c r="L478" s="17">
        <v>16</v>
      </c>
      <c r="M478" s="21">
        <f t="shared" si="51"/>
        <v>1.3513513513513513</v>
      </c>
      <c r="N478" s="20">
        <f t="shared" si="54"/>
        <v>-0.64864864864864868</v>
      </c>
      <c r="O478" s="17">
        <v>201</v>
      </c>
      <c r="P478" s="21">
        <f t="shared" si="52"/>
        <v>16.976351351351351</v>
      </c>
      <c r="Q478" s="20">
        <f t="shared" si="55"/>
        <v>-13.023648648648649</v>
      </c>
      <c r="R478" s="16"/>
    </row>
    <row r="479" spans="1:18" x14ac:dyDescent="0.3">
      <c r="A479" s="16" t="s">
        <v>1114</v>
      </c>
      <c r="B479" s="16" t="s">
        <v>1610</v>
      </c>
      <c r="C479" s="16" t="s">
        <v>1611</v>
      </c>
      <c r="D479" s="16" t="s">
        <v>407</v>
      </c>
      <c r="E479" s="16" t="s">
        <v>1612</v>
      </c>
      <c r="F479" s="17">
        <v>1296</v>
      </c>
      <c r="G479" s="17">
        <v>14</v>
      </c>
      <c r="H479" s="18">
        <f t="shared" si="49"/>
        <v>1282</v>
      </c>
      <c r="I479" s="17">
        <v>3318</v>
      </c>
      <c r="J479" s="19">
        <f t="shared" si="50"/>
        <v>256.01851851851853</v>
      </c>
      <c r="K479" s="20">
        <f t="shared" si="53"/>
        <v>47.018518518518533</v>
      </c>
      <c r="L479" s="17">
        <v>39</v>
      </c>
      <c r="M479" s="21">
        <f t="shared" si="51"/>
        <v>3.0092592592592591</v>
      </c>
      <c r="N479" s="20">
        <f t="shared" si="54"/>
        <v>1.0092592592592591</v>
      </c>
      <c r="O479" s="17">
        <v>519</v>
      </c>
      <c r="P479" s="21">
        <f t="shared" si="52"/>
        <v>40.046296296296298</v>
      </c>
      <c r="Q479" s="20">
        <f t="shared" si="55"/>
        <v>10.046296296296298</v>
      </c>
      <c r="R479" s="16"/>
    </row>
    <row r="480" spans="1:18" x14ac:dyDescent="0.3">
      <c r="A480" s="16" t="s">
        <v>1114</v>
      </c>
      <c r="B480" s="16" t="s">
        <v>1613</v>
      </c>
      <c r="C480" s="16" t="s">
        <v>1614</v>
      </c>
      <c r="D480" s="16" t="s">
        <v>228</v>
      </c>
      <c r="E480" s="16" t="s">
        <v>1615</v>
      </c>
      <c r="F480" s="17">
        <v>1413</v>
      </c>
      <c r="G480" s="17">
        <v>370</v>
      </c>
      <c r="H480" s="18">
        <f t="shared" si="49"/>
        <v>1043</v>
      </c>
      <c r="I480" s="17">
        <v>1876</v>
      </c>
      <c r="J480" s="19">
        <f t="shared" si="50"/>
        <v>132.76716206652512</v>
      </c>
      <c r="K480" s="20">
        <f t="shared" si="53"/>
        <v>-76.232837933474883</v>
      </c>
      <c r="L480" s="17">
        <v>30</v>
      </c>
      <c r="M480" s="21">
        <f t="shared" si="51"/>
        <v>2.1231422505307855</v>
      </c>
      <c r="N480" s="20">
        <f t="shared" si="54"/>
        <v>0.12314225053078554</v>
      </c>
      <c r="O480" s="17">
        <v>70</v>
      </c>
      <c r="P480" s="21">
        <f t="shared" si="52"/>
        <v>4.9539985845718331</v>
      </c>
      <c r="Q480" s="20">
        <f t="shared" si="55"/>
        <v>-25.046001415428165</v>
      </c>
      <c r="R480" s="16"/>
    </row>
    <row r="481" spans="1:18" x14ac:dyDescent="0.3">
      <c r="A481" s="16" t="s">
        <v>1114</v>
      </c>
      <c r="B481" s="16" t="s">
        <v>1616</v>
      </c>
      <c r="C481" s="16" t="s">
        <v>1617</v>
      </c>
      <c r="D481" s="16" t="s">
        <v>981</v>
      </c>
      <c r="E481" s="16" t="s">
        <v>1618</v>
      </c>
      <c r="F481" s="17">
        <v>1675</v>
      </c>
      <c r="G481" s="17">
        <v>58</v>
      </c>
      <c r="H481" s="18">
        <f t="shared" si="49"/>
        <v>1617</v>
      </c>
      <c r="I481" s="17">
        <v>1301</v>
      </c>
      <c r="J481" s="19">
        <f t="shared" si="50"/>
        <v>77.671641791044777</v>
      </c>
      <c r="K481" s="20">
        <f t="shared" si="53"/>
        <v>-131.32835820895522</v>
      </c>
      <c r="L481" s="17">
        <v>92</v>
      </c>
      <c r="M481" s="21">
        <f t="shared" si="51"/>
        <v>5.4925373134328357</v>
      </c>
      <c r="N481" s="20">
        <f t="shared" si="54"/>
        <v>3.4925373134328357</v>
      </c>
      <c r="O481" s="17">
        <v>4</v>
      </c>
      <c r="P481" s="21">
        <f t="shared" si="52"/>
        <v>0.23880597014925373</v>
      </c>
      <c r="Q481" s="20">
        <f t="shared" si="55"/>
        <v>-29.761194029850746</v>
      </c>
      <c r="R481" s="16"/>
    </row>
    <row r="482" spans="1:18" x14ac:dyDescent="0.3">
      <c r="A482" s="16" t="s">
        <v>1114</v>
      </c>
      <c r="B482" s="16" t="s">
        <v>1619</v>
      </c>
      <c r="C482" s="16" t="s">
        <v>1620</v>
      </c>
      <c r="D482" s="16" t="s">
        <v>95</v>
      </c>
      <c r="E482" s="16" t="s">
        <v>1621</v>
      </c>
      <c r="F482" s="17">
        <v>1119</v>
      </c>
      <c r="G482" s="17">
        <v>266</v>
      </c>
      <c r="H482" s="18">
        <f t="shared" si="49"/>
        <v>853</v>
      </c>
      <c r="I482" s="17">
        <v>437</v>
      </c>
      <c r="J482" s="19">
        <f t="shared" si="50"/>
        <v>39.052725647899912</v>
      </c>
      <c r="K482" s="20">
        <f t="shared" si="53"/>
        <v>-169.9472743521001</v>
      </c>
      <c r="L482" s="17">
        <v>0</v>
      </c>
      <c r="M482" s="21">
        <f t="shared" si="51"/>
        <v>0</v>
      </c>
      <c r="N482" s="20">
        <f t="shared" si="54"/>
        <v>-2</v>
      </c>
      <c r="O482" s="17">
        <v>52</v>
      </c>
      <c r="P482" s="21">
        <f t="shared" si="52"/>
        <v>4.6470062555853442</v>
      </c>
      <c r="Q482" s="20">
        <f t="shared" si="55"/>
        <v>-25.352993744414654</v>
      </c>
      <c r="R482" s="16" t="s">
        <v>348</v>
      </c>
    </row>
    <row r="483" spans="1:18" x14ac:dyDescent="0.3">
      <c r="A483" s="16" t="s">
        <v>1114</v>
      </c>
      <c r="B483" s="16" t="s">
        <v>1622</v>
      </c>
      <c r="C483" s="16" t="s">
        <v>1623</v>
      </c>
      <c r="D483" s="16" t="s">
        <v>463</v>
      </c>
      <c r="E483" s="16" t="s">
        <v>1624</v>
      </c>
      <c r="F483" s="17">
        <v>1308</v>
      </c>
      <c r="G483" s="17">
        <v>306</v>
      </c>
      <c r="H483" s="18">
        <f t="shared" si="49"/>
        <v>1002</v>
      </c>
      <c r="I483" s="17">
        <v>66</v>
      </c>
      <c r="J483" s="19">
        <f t="shared" si="50"/>
        <v>5.0458715596330279</v>
      </c>
      <c r="K483" s="20">
        <f t="shared" si="53"/>
        <v>-203.95412844036696</v>
      </c>
      <c r="L483" s="17">
        <v>0</v>
      </c>
      <c r="M483" s="21">
        <f t="shared" si="51"/>
        <v>0</v>
      </c>
      <c r="N483" s="20">
        <f t="shared" si="54"/>
        <v>-2</v>
      </c>
      <c r="O483" s="17">
        <v>14</v>
      </c>
      <c r="P483" s="21">
        <f t="shared" si="52"/>
        <v>1.0703363914373087</v>
      </c>
      <c r="Q483" s="20">
        <f t="shared" si="55"/>
        <v>-28.929663608562691</v>
      </c>
      <c r="R483" s="16" t="s">
        <v>230</v>
      </c>
    </row>
    <row r="484" spans="1:18" x14ac:dyDescent="0.3">
      <c r="A484" s="16" t="s">
        <v>1114</v>
      </c>
      <c r="B484" s="16" t="s">
        <v>1625</v>
      </c>
      <c r="C484" s="16" t="s">
        <v>1626</v>
      </c>
      <c r="D484" s="16" t="s">
        <v>250</v>
      </c>
      <c r="E484" s="16" t="s">
        <v>1606</v>
      </c>
      <c r="F484" s="17">
        <v>2583</v>
      </c>
      <c r="G484" s="17">
        <v>313</v>
      </c>
      <c r="H484" s="18">
        <f t="shared" si="49"/>
        <v>2270</v>
      </c>
      <c r="I484" s="17">
        <v>1432</v>
      </c>
      <c r="J484" s="19">
        <f t="shared" si="50"/>
        <v>55.439411536972514</v>
      </c>
      <c r="K484" s="20">
        <f t="shared" si="53"/>
        <v>-153.5605884630275</v>
      </c>
      <c r="L484" s="17">
        <v>1</v>
      </c>
      <c r="M484" s="21">
        <f t="shared" si="51"/>
        <v>3.8714672861014321E-2</v>
      </c>
      <c r="N484" s="20">
        <f t="shared" si="54"/>
        <v>-1.9612853271389856</v>
      </c>
      <c r="O484" s="17">
        <v>89</v>
      </c>
      <c r="P484" s="21">
        <f t="shared" si="52"/>
        <v>3.4456058846302748</v>
      </c>
      <c r="Q484" s="20">
        <f t="shared" si="55"/>
        <v>-26.554394115369725</v>
      </c>
      <c r="R484" s="16"/>
    </row>
    <row r="485" spans="1:18" x14ac:dyDescent="0.3">
      <c r="A485" s="16" t="s">
        <v>1114</v>
      </c>
      <c r="B485" s="16" t="s">
        <v>1627</v>
      </c>
      <c r="C485" s="16" t="s">
        <v>1628</v>
      </c>
      <c r="D485" s="16" t="s">
        <v>228</v>
      </c>
      <c r="E485" s="16" t="s">
        <v>1629</v>
      </c>
      <c r="F485" s="17">
        <v>1650</v>
      </c>
      <c r="G485" s="17">
        <v>350</v>
      </c>
      <c r="H485" s="18">
        <f t="shared" si="49"/>
        <v>1300</v>
      </c>
      <c r="I485" s="17">
        <v>1353</v>
      </c>
      <c r="J485" s="19">
        <f t="shared" si="50"/>
        <v>82</v>
      </c>
      <c r="K485" s="20">
        <f t="shared" si="53"/>
        <v>-127</v>
      </c>
      <c r="L485" s="17">
        <v>4</v>
      </c>
      <c r="M485" s="21">
        <f t="shared" si="51"/>
        <v>0.24242424242424243</v>
      </c>
      <c r="N485" s="20">
        <f t="shared" si="54"/>
        <v>-1.7575757575757576</v>
      </c>
      <c r="O485" s="17">
        <v>292</v>
      </c>
      <c r="P485" s="21">
        <f t="shared" si="52"/>
        <v>17.696969696969695</v>
      </c>
      <c r="Q485" s="20">
        <f t="shared" si="55"/>
        <v>-12.303030303030305</v>
      </c>
      <c r="R485" s="16"/>
    </row>
    <row r="486" spans="1:18" x14ac:dyDescent="0.3">
      <c r="A486" s="16" t="s">
        <v>1114</v>
      </c>
      <c r="B486" s="16" t="s">
        <v>1189</v>
      </c>
      <c r="C486" s="16" t="s">
        <v>1190</v>
      </c>
      <c r="D486" s="16" t="s">
        <v>647</v>
      </c>
      <c r="E486" s="16" t="s">
        <v>1630</v>
      </c>
      <c r="F486" s="17">
        <v>1488</v>
      </c>
      <c r="G486" s="17">
        <v>46</v>
      </c>
      <c r="H486" s="18">
        <f t="shared" si="49"/>
        <v>1442</v>
      </c>
      <c r="I486" s="17">
        <v>2666</v>
      </c>
      <c r="J486" s="19">
        <f t="shared" si="50"/>
        <v>179.16666666666669</v>
      </c>
      <c r="K486" s="20">
        <f t="shared" si="53"/>
        <v>-29.833333333333314</v>
      </c>
      <c r="L486" s="17">
        <v>40</v>
      </c>
      <c r="M486" s="21">
        <f t="shared" si="51"/>
        <v>2.6881720430107525</v>
      </c>
      <c r="N486" s="20">
        <f t="shared" si="54"/>
        <v>0.68817204301075252</v>
      </c>
      <c r="O486" s="17">
        <v>1722</v>
      </c>
      <c r="P486" s="21">
        <f t="shared" si="52"/>
        <v>115.7258064516129</v>
      </c>
      <c r="Q486" s="20">
        <f t="shared" si="55"/>
        <v>85.725806451612897</v>
      </c>
      <c r="R486" s="16"/>
    </row>
    <row r="487" spans="1:18" x14ac:dyDescent="0.3">
      <c r="A487" s="16" t="s">
        <v>1114</v>
      </c>
      <c r="B487" s="16" t="s">
        <v>1631</v>
      </c>
      <c r="C487" s="16" t="s">
        <v>1632</v>
      </c>
      <c r="D487" s="16" t="s">
        <v>1633</v>
      </c>
      <c r="E487" s="16" t="s">
        <v>1634</v>
      </c>
      <c r="F487" s="17">
        <v>1359</v>
      </c>
      <c r="G487" s="17">
        <v>275</v>
      </c>
      <c r="H487" s="18">
        <f t="shared" si="49"/>
        <v>1084</v>
      </c>
      <c r="I487" s="17">
        <v>1246</v>
      </c>
      <c r="J487" s="19">
        <f t="shared" si="50"/>
        <v>91.685062545989695</v>
      </c>
      <c r="K487" s="20">
        <f t="shared" si="53"/>
        <v>-117.31493745401031</v>
      </c>
      <c r="L487" s="17">
        <v>12</v>
      </c>
      <c r="M487" s="21">
        <f t="shared" si="51"/>
        <v>0.88300220750551872</v>
      </c>
      <c r="N487" s="20">
        <f t="shared" si="54"/>
        <v>-1.1169977924944812</v>
      </c>
      <c r="O487" s="17">
        <v>637</v>
      </c>
      <c r="P487" s="21">
        <f t="shared" si="52"/>
        <v>46.872700515084617</v>
      </c>
      <c r="Q487" s="20">
        <f t="shared" si="55"/>
        <v>16.872700515084617</v>
      </c>
      <c r="R487" s="16"/>
    </row>
    <row r="488" spans="1:18" x14ac:dyDescent="0.3">
      <c r="A488" s="16" t="s">
        <v>1114</v>
      </c>
      <c r="B488" s="16" t="s">
        <v>1635</v>
      </c>
      <c r="C488" s="16" t="s">
        <v>1636</v>
      </c>
      <c r="D488" s="16" t="s">
        <v>1594</v>
      </c>
      <c r="E488" s="16" t="s">
        <v>1637</v>
      </c>
      <c r="F488" s="17">
        <v>1181</v>
      </c>
      <c r="G488" s="17">
        <v>4</v>
      </c>
      <c r="H488" s="18">
        <f t="shared" si="49"/>
        <v>1177</v>
      </c>
      <c r="I488" s="17">
        <v>980</v>
      </c>
      <c r="J488" s="19">
        <f t="shared" si="50"/>
        <v>82.980524978831497</v>
      </c>
      <c r="K488" s="20">
        <f t="shared" si="53"/>
        <v>-126.0194750211685</v>
      </c>
      <c r="L488" s="17">
        <v>1</v>
      </c>
      <c r="M488" s="21">
        <f t="shared" si="51"/>
        <v>8.4674005080440304E-2</v>
      </c>
      <c r="N488" s="20">
        <f t="shared" si="54"/>
        <v>-1.9153259949195598</v>
      </c>
      <c r="O488" s="17">
        <v>111</v>
      </c>
      <c r="P488" s="21">
        <f t="shared" si="52"/>
        <v>9.3988145639288749</v>
      </c>
      <c r="Q488" s="20">
        <f t="shared" si="55"/>
        <v>-20.601185436071127</v>
      </c>
      <c r="R488" s="16" t="s">
        <v>348</v>
      </c>
    </row>
    <row r="489" spans="1:18" x14ac:dyDescent="0.3">
      <c r="A489" s="16" t="s">
        <v>1114</v>
      </c>
      <c r="B489" s="16" t="s">
        <v>1233</v>
      </c>
      <c r="C489" s="16" t="s">
        <v>1234</v>
      </c>
      <c r="D489" s="16" t="s">
        <v>910</v>
      </c>
      <c r="E489" s="16" t="s">
        <v>1638</v>
      </c>
      <c r="F489" s="17">
        <v>1737</v>
      </c>
      <c r="G489" s="17">
        <v>209</v>
      </c>
      <c r="H489" s="18">
        <f t="shared" si="49"/>
        <v>1528</v>
      </c>
      <c r="I489" s="17">
        <v>3630</v>
      </c>
      <c r="J489" s="19">
        <f t="shared" si="50"/>
        <v>208.98100172711574</v>
      </c>
      <c r="K489" s="20">
        <f t="shared" si="53"/>
        <v>-1.8998272884260814E-2</v>
      </c>
      <c r="L489" s="17">
        <v>3</v>
      </c>
      <c r="M489" s="21">
        <f t="shared" si="51"/>
        <v>0.17271157167530224</v>
      </c>
      <c r="N489" s="20">
        <f t="shared" si="54"/>
        <v>-1.8272884283246977</v>
      </c>
      <c r="O489" s="17">
        <v>1352</v>
      </c>
      <c r="P489" s="21">
        <f t="shared" si="52"/>
        <v>77.835348301669555</v>
      </c>
      <c r="Q489" s="20">
        <f t="shared" si="55"/>
        <v>47.835348301669555</v>
      </c>
      <c r="R489" s="16"/>
    </row>
    <row r="490" spans="1:18" x14ac:dyDescent="0.3">
      <c r="A490" s="16" t="s">
        <v>1114</v>
      </c>
      <c r="B490" s="16" t="s">
        <v>1639</v>
      </c>
      <c r="C490" s="16" t="s">
        <v>1640</v>
      </c>
      <c r="D490" s="16" t="s">
        <v>1319</v>
      </c>
      <c r="E490" s="16" t="s">
        <v>1641</v>
      </c>
      <c r="F490" s="17">
        <v>1281</v>
      </c>
      <c r="G490" s="17">
        <v>201</v>
      </c>
      <c r="H490" s="18">
        <f t="shared" si="49"/>
        <v>1080</v>
      </c>
      <c r="I490" s="17">
        <v>1627</v>
      </c>
      <c r="J490" s="19">
        <f t="shared" si="50"/>
        <v>127.01014832162375</v>
      </c>
      <c r="K490" s="20">
        <f t="shared" si="53"/>
        <v>-81.989851678376255</v>
      </c>
      <c r="L490" s="17">
        <v>30</v>
      </c>
      <c r="M490" s="21">
        <f t="shared" si="51"/>
        <v>2.3419203747072603</v>
      </c>
      <c r="N490" s="20">
        <f t="shared" si="54"/>
        <v>0.34192037470726033</v>
      </c>
      <c r="O490" s="17">
        <v>49</v>
      </c>
      <c r="P490" s="21">
        <f t="shared" si="52"/>
        <v>3.8251366120218582</v>
      </c>
      <c r="Q490" s="20">
        <f t="shared" si="55"/>
        <v>-26.174863387978142</v>
      </c>
      <c r="R490" s="16"/>
    </row>
    <row r="491" spans="1:18" x14ac:dyDescent="0.3">
      <c r="A491" s="16" t="s">
        <v>1114</v>
      </c>
      <c r="B491" s="16" t="s">
        <v>1642</v>
      </c>
      <c r="C491" s="16" t="s">
        <v>1643</v>
      </c>
      <c r="D491" s="16" t="s">
        <v>433</v>
      </c>
      <c r="E491" s="16" t="s">
        <v>1644</v>
      </c>
      <c r="F491" s="17">
        <v>1366</v>
      </c>
      <c r="G491" s="17">
        <v>413</v>
      </c>
      <c r="H491" s="18">
        <f t="shared" si="49"/>
        <v>953</v>
      </c>
      <c r="I491" s="17">
        <v>1971</v>
      </c>
      <c r="J491" s="19">
        <f t="shared" si="50"/>
        <v>144.28989751098095</v>
      </c>
      <c r="K491" s="20">
        <f t="shared" si="53"/>
        <v>-64.71010248901905</v>
      </c>
      <c r="L491" s="17">
        <v>10</v>
      </c>
      <c r="M491" s="21">
        <f t="shared" si="51"/>
        <v>0.7320644216691069</v>
      </c>
      <c r="N491" s="20">
        <f t="shared" si="54"/>
        <v>-1.267935578330893</v>
      </c>
      <c r="O491" s="17">
        <v>932</v>
      </c>
      <c r="P491" s="21">
        <f t="shared" si="52"/>
        <v>68.228404099560763</v>
      </c>
      <c r="Q491" s="20">
        <f t="shared" si="55"/>
        <v>38.228404099560763</v>
      </c>
      <c r="R491" s="16"/>
    </row>
    <row r="492" spans="1:18" x14ac:dyDescent="0.3">
      <c r="A492" s="16" t="s">
        <v>1114</v>
      </c>
      <c r="B492" s="16" t="s">
        <v>1233</v>
      </c>
      <c r="C492" s="16" t="s">
        <v>1234</v>
      </c>
      <c r="D492" s="16" t="s">
        <v>767</v>
      </c>
      <c r="E492" s="16" t="s">
        <v>1645</v>
      </c>
      <c r="F492" s="17">
        <v>1507</v>
      </c>
      <c r="G492" s="17">
        <v>612</v>
      </c>
      <c r="H492" s="18">
        <f t="shared" si="49"/>
        <v>895</v>
      </c>
      <c r="I492" s="17">
        <v>2259</v>
      </c>
      <c r="J492" s="19">
        <f t="shared" si="50"/>
        <v>149.90046449900464</v>
      </c>
      <c r="K492" s="20">
        <f t="shared" si="53"/>
        <v>-59.099535500995358</v>
      </c>
      <c r="L492" s="17">
        <v>11</v>
      </c>
      <c r="M492" s="21">
        <f t="shared" si="51"/>
        <v>0.72992700729927007</v>
      </c>
      <c r="N492" s="20">
        <f t="shared" si="54"/>
        <v>-1.2700729927007299</v>
      </c>
      <c r="O492" s="17">
        <v>306</v>
      </c>
      <c r="P492" s="21">
        <f t="shared" si="52"/>
        <v>20.305242203052423</v>
      </c>
      <c r="Q492" s="20">
        <f t="shared" si="55"/>
        <v>-9.6947577969475773</v>
      </c>
      <c r="R492" s="16"/>
    </row>
    <row r="493" spans="1:18" x14ac:dyDescent="0.3">
      <c r="A493" s="16" t="s">
        <v>1114</v>
      </c>
      <c r="B493" s="16" t="s">
        <v>1233</v>
      </c>
      <c r="C493" s="16" t="s">
        <v>1234</v>
      </c>
      <c r="D493" s="16" t="s">
        <v>647</v>
      </c>
      <c r="E493" s="16" t="s">
        <v>1646</v>
      </c>
      <c r="F493" s="17">
        <v>1395</v>
      </c>
      <c r="G493" s="17">
        <v>381</v>
      </c>
      <c r="H493" s="18">
        <f t="shared" si="49"/>
        <v>1014</v>
      </c>
      <c r="I493" s="17">
        <v>1824</v>
      </c>
      <c r="J493" s="19">
        <f t="shared" si="50"/>
        <v>130.75268817204301</v>
      </c>
      <c r="K493" s="20">
        <f t="shared" si="53"/>
        <v>-78.247311827956992</v>
      </c>
      <c r="L493" s="17">
        <v>1</v>
      </c>
      <c r="M493" s="21">
        <f t="shared" si="51"/>
        <v>7.1684587813620068E-2</v>
      </c>
      <c r="N493" s="20">
        <f t="shared" si="54"/>
        <v>-1.9283154121863799</v>
      </c>
      <c r="O493" s="17">
        <v>229</v>
      </c>
      <c r="P493" s="21">
        <f t="shared" si="52"/>
        <v>16.415770609318997</v>
      </c>
      <c r="Q493" s="20">
        <f t="shared" si="55"/>
        <v>-13.584229390681003</v>
      </c>
      <c r="R493" s="16"/>
    </row>
    <row r="494" spans="1:18" x14ac:dyDescent="0.3">
      <c r="A494" s="16" t="s">
        <v>1114</v>
      </c>
      <c r="B494" s="16" t="s">
        <v>1647</v>
      </c>
      <c r="C494" s="16" t="s">
        <v>1648</v>
      </c>
      <c r="D494" s="16" t="s">
        <v>138</v>
      </c>
      <c r="E494" s="16" t="s">
        <v>1649</v>
      </c>
      <c r="F494" s="17">
        <v>1333</v>
      </c>
      <c r="G494" s="17">
        <v>11</v>
      </c>
      <c r="H494" s="18">
        <f t="shared" si="49"/>
        <v>1322</v>
      </c>
      <c r="I494" s="17">
        <v>977</v>
      </c>
      <c r="J494" s="19">
        <f t="shared" si="50"/>
        <v>73.293323330832706</v>
      </c>
      <c r="K494" s="20">
        <f t="shared" si="53"/>
        <v>-135.70667666916728</v>
      </c>
      <c r="L494" s="17">
        <v>0</v>
      </c>
      <c r="M494" s="21">
        <f t="shared" si="51"/>
        <v>0</v>
      </c>
      <c r="N494" s="20">
        <f t="shared" si="54"/>
        <v>-2</v>
      </c>
      <c r="O494" s="17">
        <v>0</v>
      </c>
      <c r="P494" s="21">
        <f t="shared" si="52"/>
        <v>0</v>
      </c>
      <c r="Q494" s="20">
        <f t="shared" si="55"/>
        <v>-30</v>
      </c>
      <c r="R494" s="16"/>
    </row>
    <row r="495" spans="1:18" x14ac:dyDescent="0.3">
      <c r="A495" s="16" t="s">
        <v>1114</v>
      </c>
      <c r="B495" s="16" t="s">
        <v>1650</v>
      </c>
      <c r="C495" s="16" t="s">
        <v>1651</v>
      </c>
      <c r="D495" s="16" t="s">
        <v>552</v>
      </c>
      <c r="E495" s="16" t="s">
        <v>1652</v>
      </c>
      <c r="F495" s="17">
        <v>1497</v>
      </c>
      <c r="G495" s="17">
        <v>194</v>
      </c>
      <c r="H495" s="18">
        <f t="shared" si="49"/>
        <v>1303</v>
      </c>
      <c r="I495" s="17">
        <v>701</v>
      </c>
      <c r="J495" s="19">
        <f t="shared" si="50"/>
        <v>46.826987307949231</v>
      </c>
      <c r="K495" s="20">
        <f t="shared" si="53"/>
        <v>-162.17301269205078</v>
      </c>
      <c r="L495" s="17">
        <v>12</v>
      </c>
      <c r="M495" s="21">
        <f t="shared" si="51"/>
        <v>0.80160320641282556</v>
      </c>
      <c r="N495" s="20">
        <f t="shared" si="54"/>
        <v>-1.1983967935871744</v>
      </c>
      <c r="O495" s="17">
        <v>742</v>
      </c>
      <c r="P495" s="21">
        <f t="shared" si="52"/>
        <v>49.565798263193052</v>
      </c>
      <c r="Q495" s="20">
        <f t="shared" si="55"/>
        <v>19.565798263193052</v>
      </c>
      <c r="R495" s="16"/>
    </row>
    <row r="496" spans="1:18" x14ac:dyDescent="0.3">
      <c r="A496" s="38" t="s">
        <v>1114</v>
      </c>
      <c r="B496" s="38" t="s">
        <v>1653</v>
      </c>
      <c r="C496" s="38" t="s">
        <v>1654</v>
      </c>
      <c r="D496" s="38" t="s">
        <v>981</v>
      </c>
      <c r="E496" s="38" t="s">
        <v>1655</v>
      </c>
      <c r="F496" s="39">
        <v>1412</v>
      </c>
      <c r="G496" s="39">
        <v>847</v>
      </c>
      <c r="H496" s="40">
        <f t="shared" si="49"/>
        <v>565</v>
      </c>
      <c r="I496" s="39">
        <v>2991</v>
      </c>
      <c r="J496" s="41">
        <f t="shared" si="50"/>
        <v>211.82719546742211</v>
      </c>
      <c r="K496" s="42">
        <f t="shared" si="53"/>
        <v>2.8271954674221149</v>
      </c>
      <c r="L496" s="39">
        <v>10</v>
      </c>
      <c r="M496" s="43">
        <f t="shared" si="51"/>
        <v>0.708215297450425</v>
      </c>
      <c r="N496" s="42">
        <f t="shared" si="54"/>
        <v>-1.291784702549575</v>
      </c>
      <c r="O496" s="39">
        <v>472</v>
      </c>
      <c r="P496" s="43">
        <f t="shared" si="52"/>
        <v>33.42776203966006</v>
      </c>
      <c r="Q496" s="42">
        <f t="shared" si="55"/>
        <v>3.4277620396600597</v>
      </c>
      <c r="R496" s="38"/>
    </row>
    <row r="497" spans="1:18" x14ac:dyDescent="0.3">
      <c r="A497" s="16" t="s">
        <v>1114</v>
      </c>
      <c r="B497" s="16" t="s">
        <v>1656</v>
      </c>
      <c r="C497" s="16" t="s">
        <v>1657</v>
      </c>
      <c r="D497" s="16" t="s">
        <v>1319</v>
      </c>
      <c r="E497" s="16" t="s">
        <v>1658</v>
      </c>
      <c r="F497" s="17">
        <v>1639</v>
      </c>
      <c r="G497" s="17">
        <v>180</v>
      </c>
      <c r="H497" s="18">
        <f t="shared" si="49"/>
        <v>1459</v>
      </c>
      <c r="I497" s="17">
        <v>1713</v>
      </c>
      <c r="J497" s="19">
        <f t="shared" si="50"/>
        <v>104.51494813910922</v>
      </c>
      <c r="K497" s="20">
        <f t="shared" si="53"/>
        <v>-104.48505186089078</v>
      </c>
      <c r="L497" s="17">
        <v>3</v>
      </c>
      <c r="M497" s="21">
        <f t="shared" si="51"/>
        <v>0.18303843807199513</v>
      </c>
      <c r="N497" s="20">
        <f t="shared" si="54"/>
        <v>-1.8169615619280048</v>
      </c>
      <c r="O497" s="17">
        <v>1098</v>
      </c>
      <c r="P497" s="21">
        <f t="shared" si="52"/>
        <v>66.992068334350222</v>
      </c>
      <c r="Q497" s="20">
        <f t="shared" si="55"/>
        <v>36.992068334350222</v>
      </c>
      <c r="R497" s="16"/>
    </row>
    <row r="498" spans="1:18" x14ac:dyDescent="0.3">
      <c r="A498" s="16" t="s">
        <v>1114</v>
      </c>
      <c r="B498" s="16" t="s">
        <v>1659</v>
      </c>
      <c r="C498" s="16" t="s">
        <v>1660</v>
      </c>
      <c r="D498" s="16" t="s">
        <v>1661</v>
      </c>
      <c r="E498" s="16" t="s">
        <v>1662</v>
      </c>
      <c r="F498" s="17">
        <v>1464</v>
      </c>
      <c r="G498" s="17">
        <v>238</v>
      </c>
      <c r="H498" s="18">
        <f t="shared" si="49"/>
        <v>1226</v>
      </c>
      <c r="I498" s="17">
        <v>2117</v>
      </c>
      <c r="J498" s="19">
        <f t="shared" si="50"/>
        <v>144.60382513661202</v>
      </c>
      <c r="K498" s="20">
        <f t="shared" si="53"/>
        <v>-64.396174863387984</v>
      </c>
      <c r="L498" s="17">
        <v>4</v>
      </c>
      <c r="M498" s="21">
        <f t="shared" si="51"/>
        <v>0.27322404371584702</v>
      </c>
      <c r="N498" s="20">
        <f t="shared" si="54"/>
        <v>-1.7267759562841529</v>
      </c>
      <c r="O498" s="17">
        <v>108</v>
      </c>
      <c r="P498" s="21">
        <f t="shared" si="52"/>
        <v>7.3770491803278686</v>
      </c>
      <c r="Q498" s="20">
        <f t="shared" si="55"/>
        <v>-22.622950819672131</v>
      </c>
      <c r="R498" s="16"/>
    </row>
    <row r="499" spans="1:18" x14ac:dyDescent="0.3">
      <c r="A499" s="38" t="s">
        <v>1114</v>
      </c>
      <c r="B499" s="38" t="s">
        <v>1663</v>
      </c>
      <c r="C499" s="38" t="s">
        <v>1664</v>
      </c>
      <c r="D499" s="38" t="s">
        <v>1665</v>
      </c>
      <c r="E499" s="38" t="s">
        <v>1666</v>
      </c>
      <c r="F499" s="39">
        <v>1701</v>
      </c>
      <c r="G499" s="39">
        <v>932</v>
      </c>
      <c r="H499" s="40">
        <f t="shared" si="49"/>
        <v>769</v>
      </c>
      <c r="I499" s="39">
        <v>0</v>
      </c>
      <c r="J499" s="41">
        <f t="shared" si="50"/>
        <v>0</v>
      </c>
      <c r="K499" s="42">
        <f t="shared" si="53"/>
        <v>-209</v>
      </c>
      <c r="L499" s="39">
        <v>0</v>
      </c>
      <c r="M499" s="43">
        <f t="shared" si="51"/>
        <v>0</v>
      </c>
      <c r="N499" s="42">
        <f t="shared" si="54"/>
        <v>-2</v>
      </c>
      <c r="O499" s="39">
        <v>0</v>
      </c>
      <c r="P499" s="43">
        <f t="shared" si="52"/>
        <v>0</v>
      </c>
      <c r="Q499" s="42">
        <f t="shared" si="55"/>
        <v>-30</v>
      </c>
      <c r="R499" s="38" t="s">
        <v>230</v>
      </c>
    </row>
    <row r="500" spans="1:18" x14ac:dyDescent="0.3">
      <c r="A500" s="16" t="s">
        <v>1114</v>
      </c>
      <c r="B500" s="16" t="s">
        <v>1667</v>
      </c>
      <c r="C500" s="16" t="s">
        <v>1668</v>
      </c>
      <c r="D500" s="16" t="s">
        <v>1669</v>
      </c>
      <c r="E500" s="16" t="s">
        <v>1670</v>
      </c>
      <c r="F500" s="17">
        <v>952</v>
      </c>
      <c r="G500" s="17">
        <v>45</v>
      </c>
      <c r="H500" s="18">
        <f t="shared" si="49"/>
        <v>907</v>
      </c>
      <c r="I500" s="17">
        <v>725</v>
      </c>
      <c r="J500" s="19">
        <f t="shared" si="50"/>
        <v>76.15546218487394</v>
      </c>
      <c r="K500" s="20">
        <f t="shared" si="53"/>
        <v>-132.84453781512605</v>
      </c>
      <c r="L500" s="17">
        <v>1</v>
      </c>
      <c r="M500" s="21">
        <f t="shared" si="51"/>
        <v>0.10504201680672269</v>
      </c>
      <c r="N500" s="20">
        <f t="shared" si="54"/>
        <v>-1.8949579831932772</v>
      </c>
      <c r="O500" s="17">
        <v>365</v>
      </c>
      <c r="P500" s="21">
        <f t="shared" si="52"/>
        <v>38.340336134453786</v>
      </c>
      <c r="Q500" s="20">
        <f t="shared" si="55"/>
        <v>8.3403361344537856</v>
      </c>
      <c r="R500" s="16"/>
    </row>
    <row r="501" spans="1:18" x14ac:dyDescent="0.3">
      <c r="A501" s="16" t="s">
        <v>1114</v>
      </c>
      <c r="B501" s="16" t="s">
        <v>1671</v>
      </c>
      <c r="C501" s="16" t="s">
        <v>1672</v>
      </c>
      <c r="D501" s="16" t="s">
        <v>1267</v>
      </c>
      <c r="E501" s="16" t="s">
        <v>1673</v>
      </c>
      <c r="F501" s="17">
        <v>1192</v>
      </c>
      <c r="G501" s="17">
        <v>129</v>
      </c>
      <c r="H501" s="18">
        <f t="shared" si="49"/>
        <v>1063</v>
      </c>
      <c r="I501" s="17">
        <v>1172</v>
      </c>
      <c r="J501" s="19">
        <f t="shared" si="50"/>
        <v>98.322147651006702</v>
      </c>
      <c r="K501" s="20">
        <f t="shared" si="53"/>
        <v>-110.6778523489933</v>
      </c>
      <c r="L501" s="17">
        <v>0</v>
      </c>
      <c r="M501" s="21">
        <f t="shared" si="51"/>
        <v>0</v>
      </c>
      <c r="N501" s="20">
        <f t="shared" si="54"/>
        <v>-2</v>
      </c>
      <c r="O501" s="17">
        <v>686</v>
      </c>
      <c r="P501" s="21">
        <f t="shared" si="52"/>
        <v>57.550335570469798</v>
      </c>
      <c r="Q501" s="20">
        <f t="shared" si="55"/>
        <v>27.550335570469798</v>
      </c>
      <c r="R501" s="16" t="s">
        <v>230</v>
      </c>
    </row>
    <row r="502" spans="1:18" x14ac:dyDescent="0.3">
      <c r="A502" s="16" t="s">
        <v>1114</v>
      </c>
      <c r="B502" s="16" t="s">
        <v>1674</v>
      </c>
      <c r="C502" s="16" t="s">
        <v>1675</v>
      </c>
      <c r="D502" s="16" t="s">
        <v>160</v>
      </c>
      <c r="E502" s="16" t="s">
        <v>1676</v>
      </c>
      <c r="F502" s="17">
        <v>785</v>
      </c>
      <c r="G502" s="17">
        <v>5</v>
      </c>
      <c r="H502" s="18">
        <f t="shared" si="49"/>
        <v>780</v>
      </c>
      <c r="I502" s="17">
        <v>791</v>
      </c>
      <c r="J502" s="19">
        <f t="shared" si="50"/>
        <v>100.76433121019109</v>
      </c>
      <c r="K502" s="20">
        <f t="shared" si="53"/>
        <v>-108.23566878980891</v>
      </c>
      <c r="L502" s="17">
        <v>0</v>
      </c>
      <c r="M502" s="21">
        <f t="shared" si="51"/>
        <v>0</v>
      </c>
      <c r="N502" s="20">
        <f t="shared" si="54"/>
        <v>-2</v>
      </c>
      <c r="O502" s="17">
        <v>96</v>
      </c>
      <c r="P502" s="21">
        <f t="shared" si="52"/>
        <v>12.229299363057326</v>
      </c>
      <c r="Q502" s="20">
        <f t="shared" si="55"/>
        <v>-17.770700636942674</v>
      </c>
      <c r="R502" s="16"/>
    </row>
    <row r="503" spans="1:18" x14ac:dyDescent="0.3">
      <c r="A503" s="16" t="s">
        <v>1114</v>
      </c>
      <c r="B503" s="16" t="s">
        <v>1677</v>
      </c>
      <c r="C503" s="16" t="s">
        <v>1678</v>
      </c>
      <c r="D503" s="16" t="s">
        <v>981</v>
      </c>
      <c r="E503" s="16" t="s">
        <v>1679</v>
      </c>
      <c r="F503" s="17">
        <v>1927</v>
      </c>
      <c r="G503" s="17">
        <v>84</v>
      </c>
      <c r="H503" s="18">
        <f t="shared" si="49"/>
        <v>1843</v>
      </c>
      <c r="I503" s="17">
        <v>1435</v>
      </c>
      <c r="J503" s="19">
        <f t="shared" si="50"/>
        <v>74.468085106382972</v>
      </c>
      <c r="K503" s="20">
        <f t="shared" si="53"/>
        <v>-134.53191489361703</v>
      </c>
      <c r="L503" s="17">
        <v>106</v>
      </c>
      <c r="M503" s="21">
        <f t="shared" si="51"/>
        <v>5.5007784120394394</v>
      </c>
      <c r="N503" s="20">
        <f t="shared" si="54"/>
        <v>3.5007784120394394</v>
      </c>
      <c r="O503" s="17">
        <v>0</v>
      </c>
      <c r="P503" s="21">
        <f t="shared" si="52"/>
        <v>0</v>
      </c>
      <c r="Q503" s="20">
        <f t="shared" si="55"/>
        <v>-30</v>
      </c>
      <c r="R503" s="16"/>
    </row>
    <row r="504" spans="1:18" x14ac:dyDescent="0.3">
      <c r="A504" s="16" t="s">
        <v>1114</v>
      </c>
      <c r="B504" s="16" t="s">
        <v>1680</v>
      </c>
      <c r="C504" s="16" t="s">
        <v>1681</v>
      </c>
      <c r="D504" s="16" t="s">
        <v>1682</v>
      </c>
      <c r="E504" s="16" t="s">
        <v>1683</v>
      </c>
      <c r="F504" s="17">
        <v>1188</v>
      </c>
      <c r="G504" s="17">
        <v>17</v>
      </c>
      <c r="H504" s="18">
        <f t="shared" si="49"/>
        <v>1171</v>
      </c>
      <c r="I504" s="17">
        <v>1673</v>
      </c>
      <c r="J504" s="19">
        <f t="shared" si="50"/>
        <v>140.82491582491582</v>
      </c>
      <c r="K504" s="20">
        <f t="shared" si="53"/>
        <v>-68.17508417508418</v>
      </c>
      <c r="L504" s="17">
        <v>34</v>
      </c>
      <c r="M504" s="21">
        <f t="shared" si="51"/>
        <v>2.861952861952862</v>
      </c>
      <c r="N504" s="20">
        <f t="shared" si="54"/>
        <v>0.86195286195286203</v>
      </c>
      <c r="O504" s="17">
        <v>634</v>
      </c>
      <c r="P504" s="21">
        <f t="shared" si="52"/>
        <v>53.367003367003363</v>
      </c>
      <c r="Q504" s="20">
        <f t="shared" si="55"/>
        <v>23.367003367003363</v>
      </c>
      <c r="R504" s="16"/>
    </row>
    <row r="505" spans="1:18" x14ac:dyDescent="0.3">
      <c r="A505" s="16" t="s">
        <v>1114</v>
      </c>
      <c r="B505" s="16" t="s">
        <v>1189</v>
      </c>
      <c r="C505" s="16" t="s">
        <v>1190</v>
      </c>
      <c r="D505" s="16" t="s">
        <v>1684</v>
      </c>
      <c r="E505" s="16" t="s">
        <v>1685</v>
      </c>
      <c r="F505" s="17">
        <v>1936</v>
      </c>
      <c r="G505" s="17">
        <v>313</v>
      </c>
      <c r="H505" s="18">
        <f t="shared" si="49"/>
        <v>1623</v>
      </c>
      <c r="I505" s="17">
        <v>1858</v>
      </c>
      <c r="J505" s="19">
        <f t="shared" si="50"/>
        <v>95.971074380165291</v>
      </c>
      <c r="K505" s="20">
        <f t="shared" si="53"/>
        <v>-113.02892561983471</v>
      </c>
      <c r="L505" s="17">
        <v>0</v>
      </c>
      <c r="M505" s="21">
        <f t="shared" si="51"/>
        <v>0</v>
      </c>
      <c r="N505" s="20">
        <f t="shared" si="54"/>
        <v>-2</v>
      </c>
      <c r="O505" s="17">
        <v>0</v>
      </c>
      <c r="P505" s="21">
        <f t="shared" si="52"/>
        <v>0</v>
      </c>
      <c r="Q505" s="20">
        <f t="shared" si="55"/>
        <v>-30</v>
      </c>
      <c r="R505" s="16"/>
    </row>
    <row r="506" spans="1:18" x14ac:dyDescent="0.3">
      <c r="A506" s="16" t="s">
        <v>1114</v>
      </c>
      <c r="B506" s="16" t="s">
        <v>1686</v>
      </c>
      <c r="C506" s="16" t="s">
        <v>1687</v>
      </c>
      <c r="D506" s="16" t="s">
        <v>228</v>
      </c>
      <c r="E506" s="16" t="s">
        <v>1688</v>
      </c>
      <c r="F506" s="17">
        <v>1614</v>
      </c>
      <c r="G506" s="17">
        <v>13</v>
      </c>
      <c r="H506" s="18">
        <f t="shared" si="49"/>
        <v>1601</v>
      </c>
      <c r="I506" s="17">
        <v>1649</v>
      </c>
      <c r="J506" s="19">
        <f t="shared" si="50"/>
        <v>102.16852540272615</v>
      </c>
      <c r="K506" s="20">
        <f t="shared" si="53"/>
        <v>-106.83147459727385</v>
      </c>
      <c r="L506" s="17">
        <v>10</v>
      </c>
      <c r="M506" s="21">
        <f t="shared" si="51"/>
        <v>0.6195786864931847</v>
      </c>
      <c r="N506" s="20">
        <f t="shared" si="54"/>
        <v>-1.3804213135068153</v>
      </c>
      <c r="O506" s="17">
        <v>149</v>
      </c>
      <c r="P506" s="21">
        <f t="shared" si="52"/>
        <v>9.2317224287484514</v>
      </c>
      <c r="Q506" s="20">
        <f t="shared" si="55"/>
        <v>-20.768277571251549</v>
      </c>
      <c r="R506" s="16"/>
    </row>
    <row r="507" spans="1:18" x14ac:dyDescent="0.3">
      <c r="A507" s="16" t="s">
        <v>1114</v>
      </c>
      <c r="B507" s="16" t="s">
        <v>1689</v>
      </c>
      <c r="C507" s="16" t="s">
        <v>1690</v>
      </c>
      <c r="D507" s="16" t="s">
        <v>820</v>
      </c>
      <c r="E507" s="16" t="s">
        <v>1691</v>
      </c>
      <c r="F507" s="17">
        <v>1938</v>
      </c>
      <c r="G507" s="17">
        <v>287</v>
      </c>
      <c r="H507" s="18">
        <f t="shared" si="49"/>
        <v>1651</v>
      </c>
      <c r="I507" s="17">
        <v>1818</v>
      </c>
      <c r="J507" s="19">
        <f t="shared" si="50"/>
        <v>93.808049535603715</v>
      </c>
      <c r="K507" s="20">
        <f t="shared" si="53"/>
        <v>-115.19195046439629</v>
      </c>
      <c r="L507" s="17">
        <v>24</v>
      </c>
      <c r="M507" s="21">
        <f t="shared" si="51"/>
        <v>1.2383900928792571</v>
      </c>
      <c r="N507" s="20">
        <f t="shared" si="54"/>
        <v>-0.76160990712074295</v>
      </c>
      <c r="O507" s="17">
        <v>145</v>
      </c>
      <c r="P507" s="21">
        <f t="shared" si="52"/>
        <v>7.4819401444788438</v>
      </c>
      <c r="Q507" s="20">
        <f t="shared" si="55"/>
        <v>-22.518059855521155</v>
      </c>
      <c r="R507" s="16"/>
    </row>
    <row r="508" spans="1:18" x14ac:dyDescent="0.3">
      <c r="A508" s="16" t="s">
        <v>1114</v>
      </c>
      <c r="B508" s="16" t="s">
        <v>1692</v>
      </c>
      <c r="C508" s="16" t="s">
        <v>1693</v>
      </c>
      <c r="D508" s="16" t="s">
        <v>1694</v>
      </c>
      <c r="E508" s="16" t="s">
        <v>1695</v>
      </c>
      <c r="F508" s="17">
        <v>2220</v>
      </c>
      <c r="G508" s="17">
        <v>585</v>
      </c>
      <c r="H508" s="18">
        <f t="shared" si="49"/>
        <v>1635</v>
      </c>
      <c r="I508" s="17">
        <v>2673</v>
      </c>
      <c r="J508" s="19">
        <f t="shared" si="50"/>
        <v>120.4054054054054</v>
      </c>
      <c r="K508" s="20">
        <f t="shared" si="53"/>
        <v>-88.594594594594597</v>
      </c>
      <c r="L508" s="17">
        <v>8</v>
      </c>
      <c r="M508" s="21">
        <f t="shared" si="51"/>
        <v>0.36036036036036034</v>
      </c>
      <c r="N508" s="20">
        <f t="shared" si="54"/>
        <v>-1.6396396396396398</v>
      </c>
      <c r="O508" s="17">
        <v>83</v>
      </c>
      <c r="P508" s="21">
        <f t="shared" si="52"/>
        <v>3.7387387387387387</v>
      </c>
      <c r="Q508" s="20">
        <f t="shared" si="55"/>
        <v>-26.261261261261261</v>
      </c>
      <c r="R508" s="16"/>
    </row>
    <row r="509" spans="1:18" x14ac:dyDescent="0.3">
      <c r="A509" s="38" t="s">
        <v>1114</v>
      </c>
      <c r="B509" s="38" t="s">
        <v>1696</v>
      </c>
      <c r="C509" s="38" t="s">
        <v>1697</v>
      </c>
      <c r="D509" s="38" t="s">
        <v>235</v>
      </c>
      <c r="E509" s="38" t="s">
        <v>1698</v>
      </c>
      <c r="F509" s="39">
        <v>1618</v>
      </c>
      <c r="G509" s="39">
        <v>1018</v>
      </c>
      <c r="H509" s="40">
        <f t="shared" si="49"/>
        <v>600</v>
      </c>
      <c r="I509" s="39">
        <v>1787</v>
      </c>
      <c r="J509" s="41">
        <f t="shared" si="50"/>
        <v>110.44499381953028</v>
      </c>
      <c r="K509" s="42">
        <f t="shared" si="53"/>
        <v>-98.555006180469718</v>
      </c>
      <c r="L509" s="39">
        <v>24</v>
      </c>
      <c r="M509" s="43">
        <f t="shared" si="51"/>
        <v>1.4833127317676145</v>
      </c>
      <c r="N509" s="42">
        <f t="shared" si="54"/>
        <v>-0.51668726823238553</v>
      </c>
      <c r="O509" s="39">
        <v>400</v>
      </c>
      <c r="P509" s="43">
        <f t="shared" si="52"/>
        <v>24.721878862793574</v>
      </c>
      <c r="Q509" s="42">
        <f t="shared" si="55"/>
        <v>-5.2781211372064263</v>
      </c>
      <c r="R509" s="38" t="s">
        <v>230</v>
      </c>
    </row>
    <row r="510" spans="1:18" x14ac:dyDescent="0.3">
      <c r="A510" s="16" t="s">
        <v>1114</v>
      </c>
      <c r="B510" s="16" t="s">
        <v>1699</v>
      </c>
      <c r="C510" s="16" t="s">
        <v>1700</v>
      </c>
      <c r="D510" s="16" t="s">
        <v>870</v>
      </c>
      <c r="E510" s="16" t="s">
        <v>1701</v>
      </c>
      <c r="F510" s="17">
        <v>1467</v>
      </c>
      <c r="G510" s="17">
        <v>331</v>
      </c>
      <c r="H510" s="18">
        <f t="shared" si="49"/>
        <v>1136</v>
      </c>
      <c r="I510" s="17">
        <v>2910</v>
      </c>
      <c r="J510" s="19">
        <f t="shared" si="50"/>
        <v>198.36400817995909</v>
      </c>
      <c r="K510" s="20">
        <f t="shared" si="53"/>
        <v>-10.635991820040914</v>
      </c>
      <c r="L510" s="17">
        <v>38</v>
      </c>
      <c r="M510" s="21">
        <f t="shared" si="51"/>
        <v>2.5903203817314249</v>
      </c>
      <c r="N510" s="20">
        <f t="shared" si="54"/>
        <v>0.59032038173142487</v>
      </c>
      <c r="O510" s="17">
        <v>328</v>
      </c>
      <c r="P510" s="21">
        <f t="shared" si="52"/>
        <v>22.358554873892299</v>
      </c>
      <c r="Q510" s="20">
        <f t="shared" si="55"/>
        <v>-7.6414451261077012</v>
      </c>
      <c r="R510" s="16"/>
    </row>
    <row r="511" spans="1:18" x14ac:dyDescent="0.3">
      <c r="A511" s="16" t="s">
        <v>1114</v>
      </c>
      <c r="B511" s="16" t="s">
        <v>1702</v>
      </c>
      <c r="C511" s="16" t="s">
        <v>1703</v>
      </c>
      <c r="D511" s="16" t="s">
        <v>1704</v>
      </c>
      <c r="E511" s="16" t="s">
        <v>1705</v>
      </c>
      <c r="F511" s="17">
        <v>1556</v>
      </c>
      <c r="G511" s="17">
        <v>524</v>
      </c>
      <c r="H511" s="18">
        <f t="shared" si="49"/>
        <v>1032</v>
      </c>
      <c r="I511" s="17">
        <v>1638</v>
      </c>
      <c r="J511" s="19">
        <f t="shared" si="50"/>
        <v>105.26992287917739</v>
      </c>
      <c r="K511" s="20">
        <f t="shared" si="53"/>
        <v>-103.73007712082261</v>
      </c>
      <c r="L511" s="17">
        <v>5</v>
      </c>
      <c r="M511" s="21">
        <f t="shared" si="51"/>
        <v>0.32133676092544988</v>
      </c>
      <c r="N511" s="20">
        <f t="shared" si="54"/>
        <v>-1.6786632390745502</v>
      </c>
      <c r="O511" s="17">
        <v>50</v>
      </c>
      <c r="P511" s="21">
        <f t="shared" si="52"/>
        <v>3.2133676092544987</v>
      </c>
      <c r="Q511" s="20">
        <f t="shared" si="55"/>
        <v>-26.786632390745503</v>
      </c>
      <c r="R511" s="16"/>
    </row>
    <row r="512" spans="1:18" x14ac:dyDescent="0.3">
      <c r="A512" s="16" t="s">
        <v>1114</v>
      </c>
      <c r="B512" s="16" t="s">
        <v>1706</v>
      </c>
      <c r="C512" s="16" t="s">
        <v>1707</v>
      </c>
      <c r="D512" s="16" t="s">
        <v>346</v>
      </c>
      <c r="E512" s="16" t="s">
        <v>1708</v>
      </c>
      <c r="F512" s="17">
        <v>987</v>
      </c>
      <c r="G512" s="17">
        <v>236</v>
      </c>
      <c r="H512" s="18">
        <f t="shared" si="49"/>
        <v>751</v>
      </c>
      <c r="I512" s="17">
        <v>939</v>
      </c>
      <c r="J512" s="19">
        <f t="shared" si="50"/>
        <v>95.136778115501514</v>
      </c>
      <c r="K512" s="20">
        <f t="shared" si="53"/>
        <v>-113.86322188449849</v>
      </c>
      <c r="L512" s="17">
        <v>40</v>
      </c>
      <c r="M512" s="21">
        <f t="shared" si="51"/>
        <v>4.0526849037487338</v>
      </c>
      <c r="N512" s="20">
        <f t="shared" si="54"/>
        <v>2.0526849037487338</v>
      </c>
      <c r="O512" s="17">
        <v>722</v>
      </c>
      <c r="P512" s="21">
        <f t="shared" si="52"/>
        <v>73.150962512664648</v>
      </c>
      <c r="Q512" s="20">
        <f t="shared" si="55"/>
        <v>43.150962512664648</v>
      </c>
      <c r="R512" s="16"/>
    </row>
    <row r="513" spans="1:18" x14ac:dyDescent="0.3">
      <c r="A513" s="16" t="s">
        <v>1114</v>
      </c>
      <c r="B513" s="16" t="s">
        <v>1189</v>
      </c>
      <c r="C513" s="16" t="s">
        <v>1190</v>
      </c>
      <c r="D513" s="16" t="s">
        <v>1319</v>
      </c>
      <c r="E513" s="16" t="s">
        <v>1709</v>
      </c>
      <c r="F513" s="17">
        <v>1632</v>
      </c>
      <c r="G513" s="17">
        <v>425</v>
      </c>
      <c r="H513" s="18">
        <f t="shared" si="49"/>
        <v>1207</v>
      </c>
      <c r="I513" s="17">
        <v>950</v>
      </c>
      <c r="J513" s="19">
        <f t="shared" si="50"/>
        <v>58.210784313725497</v>
      </c>
      <c r="K513" s="20">
        <f t="shared" si="53"/>
        <v>-150.7892156862745</v>
      </c>
      <c r="L513" s="17">
        <v>0</v>
      </c>
      <c r="M513" s="21">
        <f t="shared" si="51"/>
        <v>0</v>
      </c>
      <c r="N513" s="20">
        <f t="shared" si="54"/>
        <v>-2</v>
      </c>
      <c r="O513" s="17">
        <v>371</v>
      </c>
      <c r="P513" s="21">
        <f t="shared" si="52"/>
        <v>22.732843137254903</v>
      </c>
      <c r="Q513" s="20">
        <f t="shared" si="55"/>
        <v>-7.2671568627450966</v>
      </c>
      <c r="R513" s="16"/>
    </row>
    <row r="514" spans="1:18" x14ac:dyDescent="0.3">
      <c r="A514" s="16" t="s">
        <v>1114</v>
      </c>
      <c r="B514" s="16" t="s">
        <v>1619</v>
      </c>
      <c r="C514" s="16" t="s">
        <v>1620</v>
      </c>
      <c r="D514" s="16" t="s">
        <v>385</v>
      </c>
      <c r="E514" s="16" t="s">
        <v>1710</v>
      </c>
      <c r="F514" s="17">
        <v>1477</v>
      </c>
      <c r="G514" s="17">
        <v>399</v>
      </c>
      <c r="H514" s="18">
        <f t="shared" si="49"/>
        <v>1078</v>
      </c>
      <c r="I514" s="17">
        <v>2025</v>
      </c>
      <c r="J514" s="19">
        <f t="shared" si="50"/>
        <v>137.10223425863236</v>
      </c>
      <c r="K514" s="20">
        <f t="shared" si="53"/>
        <v>-71.897765741367635</v>
      </c>
      <c r="L514" s="17">
        <v>13</v>
      </c>
      <c r="M514" s="21">
        <f t="shared" si="51"/>
        <v>0.88016249153689918</v>
      </c>
      <c r="N514" s="20">
        <f t="shared" si="54"/>
        <v>-1.1198375084631009</v>
      </c>
      <c r="O514" s="17">
        <v>0</v>
      </c>
      <c r="P514" s="21">
        <f t="shared" si="52"/>
        <v>0</v>
      </c>
      <c r="Q514" s="20">
        <f t="shared" si="55"/>
        <v>-30</v>
      </c>
      <c r="R514" s="16"/>
    </row>
    <row r="515" spans="1:18" x14ac:dyDescent="0.3">
      <c r="A515" s="16" t="s">
        <v>1114</v>
      </c>
      <c r="B515" s="16" t="s">
        <v>1711</v>
      </c>
      <c r="C515" s="16" t="s">
        <v>1712</v>
      </c>
      <c r="D515" s="16" t="s">
        <v>223</v>
      </c>
      <c r="E515" s="16" t="s">
        <v>1713</v>
      </c>
      <c r="F515" s="17">
        <v>2017</v>
      </c>
      <c r="G515" s="17">
        <v>605</v>
      </c>
      <c r="H515" s="18">
        <f t="shared" si="49"/>
        <v>1412</v>
      </c>
      <c r="I515" s="17">
        <v>3250</v>
      </c>
      <c r="J515" s="19">
        <f t="shared" si="50"/>
        <v>161.13039167079822</v>
      </c>
      <c r="K515" s="20">
        <f t="shared" si="53"/>
        <v>-47.869608329201782</v>
      </c>
      <c r="L515" s="17">
        <v>41</v>
      </c>
      <c r="M515" s="21">
        <f t="shared" si="51"/>
        <v>2.0327218641546851</v>
      </c>
      <c r="N515" s="20">
        <f t="shared" si="54"/>
        <v>3.2721864154685143E-2</v>
      </c>
      <c r="O515" s="17">
        <v>0</v>
      </c>
      <c r="P515" s="21">
        <f t="shared" si="52"/>
        <v>0</v>
      </c>
      <c r="Q515" s="20">
        <f t="shared" si="55"/>
        <v>-30</v>
      </c>
      <c r="R515" s="16"/>
    </row>
    <row r="516" spans="1:18" x14ac:dyDescent="0.3">
      <c r="A516" s="16" t="s">
        <v>1114</v>
      </c>
      <c r="B516" s="16" t="s">
        <v>1714</v>
      </c>
      <c r="C516" s="16" t="s">
        <v>1715</v>
      </c>
      <c r="D516" s="16" t="s">
        <v>146</v>
      </c>
      <c r="E516" s="16" t="s">
        <v>1716</v>
      </c>
      <c r="F516" s="17">
        <v>861</v>
      </c>
      <c r="G516" s="17">
        <v>50</v>
      </c>
      <c r="H516" s="18">
        <f t="shared" si="49"/>
        <v>811</v>
      </c>
      <c r="I516" s="17">
        <v>604</v>
      </c>
      <c r="J516" s="19">
        <f t="shared" si="50"/>
        <v>70.150987224157959</v>
      </c>
      <c r="K516" s="20">
        <f t="shared" si="53"/>
        <v>-138.84901277584203</v>
      </c>
      <c r="L516" s="17">
        <v>0</v>
      </c>
      <c r="M516" s="21">
        <f t="shared" si="51"/>
        <v>0</v>
      </c>
      <c r="N516" s="20">
        <f t="shared" si="54"/>
        <v>-2</v>
      </c>
      <c r="O516" s="17">
        <v>0</v>
      </c>
      <c r="P516" s="21">
        <f t="shared" si="52"/>
        <v>0</v>
      </c>
      <c r="Q516" s="20">
        <f t="shared" si="55"/>
        <v>-30</v>
      </c>
      <c r="R516" s="16"/>
    </row>
    <row r="517" spans="1:18" x14ac:dyDescent="0.3">
      <c r="A517" s="16" t="s">
        <v>1114</v>
      </c>
      <c r="B517" s="16" t="s">
        <v>1717</v>
      </c>
      <c r="C517" s="16" t="s">
        <v>1718</v>
      </c>
      <c r="D517" s="16" t="s">
        <v>290</v>
      </c>
      <c r="E517" s="16" t="s">
        <v>1719</v>
      </c>
      <c r="F517" s="17">
        <v>1712</v>
      </c>
      <c r="G517" s="17">
        <v>405</v>
      </c>
      <c r="H517" s="18">
        <f t="shared" si="49"/>
        <v>1307</v>
      </c>
      <c r="I517" s="17">
        <v>1925</v>
      </c>
      <c r="J517" s="19">
        <f t="shared" si="50"/>
        <v>112.44158878504673</v>
      </c>
      <c r="K517" s="20">
        <f t="shared" si="53"/>
        <v>-96.558411214953267</v>
      </c>
      <c r="L517" s="17">
        <v>17</v>
      </c>
      <c r="M517" s="21">
        <f t="shared" si="51"/>
        <v>0.99299065420560739</v>
      </c>
      <c r="N517" s="20">
        <f t="shared" si="54"/>
        <v>-1.0070093457943927</v>
      </c>
      <c r="O517" s="17">
        <v>0</v>
      </c>
      <c r="P517" s="21">
        <f t="shared" si="52"/>
        <v>0</v>
      </c>
      <c r="Q517" s="20">
        <f t="shared" si="55"/>
        <v>-30</v>
      </c>
      <c r="R517" s="16"/>
    </row>
    <row r="518" spans="1:18" x14ac:dyDescent="0.3">
      <c r="A518" s="16" t="s">
        <v>1114</v>
      </c>
      <c r="B518" s="16" t="s">
        <v>1720</v>
      </c>
      <c r="C518" s="16" t="s">
        <v>1721</v>
      </c>
      <c r="D518" s="16" t="s">
        <v>180</v>
      </c>
      <c r="E518" s="16" t="s">
        <v>1722</v>
      </c>
      <c r="F518" s="17">
        <v>1764</v>
      </c>
      <c r="G518" s="17">
        <v>348</v>
      </c>
      <c r="H518" s="18">
        <f t="shared" si="49"/>
        <v>1416</v>
      </c>
      <c r="I518" s="17">
        <v>2241</v>
      </c>
      <c r="J518" s="19">
        <f t="shared" si="50"/>
        <v>127.04081632653062</v>
      </c>
      <c r="K518" s="20">
        <f t="shared" si="53"/>
        <v>-81.959183673469383</v>
      </c>
      <c r="L518" s="17">
        <v>110</v>
      </c>
      <c r="M518" s="21">
        <f t="shared" si="51"/>
        <v>6.2358276643990926</v>
      </c>
      <c r="N518" s="20">
        <f t="shared" si="54"/>
        <v>4.2358276643990926</v>
      </c>
      <c r="O518" s="17">
        <v>4084</v>
      </c>
      <c r="P518" s="21">
        <f t="shared" si="52"/>
        <v>231.51927437641723</v>
      </c>
      <c r="Q518" s="20">
        <f t="shared" si="55"/>
        <v>201.51927437641723</v>
      </c>
      <c r="R518" s="16"/>
    </row>
    <row r="519" spans="1:18" x14ac:dyDescent="0.3">
      <c r="A519" s="16" t="s">
        <v>1114</v>
      </c>
      <c r="B519" s="16">
        <v>10064120</v>
      </c>
      <c r="C519" s="16" t="s">
        <v>1234</v>
      </c>
      <c r="D519" s="16" t="s">
        <v>1319</v>
      </c>
      <c r="E519" s="16" t="s">
        <v>1723</v>
      </c>
      <c r="F519" s="17">
        <v>1474</v>
      </c>
      <c r="G519" s="17">
        <v>76</v>
      </c>
      <c r="H519" s="18">
        <f t="shared" si="49"/>
        <v>1398</v>
      </c>
      <c r="I519" s="17">
        <v>0</v>
      </c>
      <c r="J519" s="19">
        <f t="shared" si="50"/>
        <v>0</v>
      </c>
      <c r="K519" s="20">
        <f t="shared" si="53"/>
        <v>-209</v>
      </c>
      <c r="L519" s="17">
        <v>0</v>
      </c>
      <c r="M519" s="21">
        <f t="shared" si="51"/>
        <v>0</v>
      </c>
      <c r="N519" s="20">
        <f t="shared" si="54"/>
        <v>-2</v>
      </c>
      <c r="O519" s="17">
        <v>0</v>
      </c>
      <c r="P519" s="21">
        <f t="shared" si="52"/>
        <v>0</v>
      </c>
      <c r="Q519" s="20">
        <f t="shared" si="55"/>
        <v>-30</v>
      </c>
      <c r="R519" s="16" t="s">
        <v>230</v>
      </c>
    </row>
    <row r="520" spans="1:18" x14ac:dyDescent="0.3">
      <c r="A520" s="16" t="s">
        <v>1114</v>
      </c>
      <c r="B520" s="16" t="s">
        <v>1724</v>
      </c>
      <c r="C520" s="16" t="s">
        <v>1725</v>
      </c>
      <c r="D520" s="16" t="s">
        <v>1726</v>
      </c>
      <c r="E520" s="16" t="s">
        <v>1727</v>
      </c>
      <c r="F520" s="17">
        <v>944</v>
      </c>
      <c r="G520" s="17">
        <v>5</v>
      </c>
      <c r="H520" s="18">
        <f t="shared" si="49"/>
        <v>939</v>
      </c>
      <c r="I520" s="17">
        <v>509</v>
      </c>
      <c r="J520" s="19">
        <f t="shared" si="50"/>
        <v>53.919491525423723</v>
      </c>
      <c r="K520" s="20">
        <f t="shared" si="53"/>
        <v>-155.08050847457628</v>
      </c>
      <c r="L520" s="17">
        <v>873</v>
      </c>
      <c r="M520" s="21">
        <f t="shared" si="51"/>
        <v>92.478813559322035</v>
      </c>
      <c r="N520" s="20">
        <f t="shared" si="54"/>
        <v>90.478813559322035</v>
      </c>
      <c r="O520" s="17">
        <v>0</v>
      </c>
      <c r="P520" s="21">
        <f t="shared" si="52"/>
        <v>0</v>
      </c>
      <c r="Q520" s="20">
        <f t="shared" si="55"/>
        <v>-30</v>
      </c>
      <c r="R520" s="16"/>
    </row>
    <row r="521" spans="1:18" x14ac:dyDescent="0.3">
      <c r="A521" s="16" t="s">
        <v>1114</v>
      </c>
      <c r="B521" s="16" t="s">
        <v>1728</v>
      </c>
      <c r="C521" s="16" t="s">
        <v>1729</v>
      </c>
      <c r="D521" s="16" t="s">
        <v>1730</v>
      </c>
      <c r="E521" s="16" t="s">
        <v>1731</v>
      </c>
      <c r="F521" s="17">
        <v>1201</v>
      </c>
      <c r="G521" s="17">
        <v>8</v>
      </c>
      <c r="H521" s="18">
        <f t="shared" ref="H521:H584" si="56">F521-G521</f>
        <v>1193</v>
      </c>
      <c r="I521" s="17">
        <v>1384</v>
      </c>
      <c r="J521" s="19">
        <f t="shared" ref="J521:J584" si="57">I521/F521*100</f>
        <v>115.23730224812655</v>
      </c>
      <c r="K521" s="20">
        <f t="shared" si="53"/>
        <v>-93.762697751873446</v>
      </c>
      <c r="L521" s="17">
        <v>0</v>
      </c>
      <c r="M521" s="21">
        <f t="shared" ref="M521:M584" si="58">L521/F521*100</f>
        <v>0</v>
      </c>
      <c r="N521" s="20">
        <f t="shared" si="54"/>
        <v>-2</v>
      </c>
      <c r="O521" s="17">
        <v>472</v>
      </c>
      <c r="P521" s="21">
        <f t="shared" ref="P521:P584" si="59">O521/F521*100</f>
        <v>39.300582847626977</v>
      </c>
      <c r="Q521" s="20">
        <f t="shared" si="55"/>
        <v>9.300582847626977</v>
      </c>
      <c r="R521" s="16"/>
    </row>
    <row r="522" spans="1:18" x14ac:dyDescent="0.3">
      <c r="A522" s="16" t="s">
        <v>1114</v>
      </c>
      <c r="B522" s="16" t="s">
        <v>1732</v>
      </c>
      <c r="C522" s="16" t="s">
        <v>1733</v>
      </c>
      <c r="D522" s="16" t="s">
        <v>588</v>
      </c>
      <c r="E522" s="16" t="s">
        <v>1734</v>
      </c>
      <c r="F522" s="17">
        <v>1284</v>
      </c>
      <c r="G522" s="17">
        <v>264</v>
      </c>
      <c r="H522" s="18">
        <f t="shared" si="56"/>
        <v>1020</v>
      </c>
      <c r="I522" s="17">
        <v>1236</v>
      </c>
      <c r="J522" s="19">
        <f t="shared" si="57"/>
        <v>96.261682242990659</v>
      </c>
      <c r="K522" s="20">
        <f t="shared" ref="K522:K585" si="60">J522-209</f>
        <v>-112.73831775700934</v>
      </c>
      <c r="L522" s="17">
        <v>12</v>
      </c>
      <c r="M522" s="21">
        <f t="shared" si="58"/>
        <v>0.93457943925233633</v>
      </c>
      <c r="N522" s="20">
        <f t="shared" ref="N522:N585" si="61">M522-2</f>
        <v>-1.0654205607476637</v>
      </c>
      <c r="O522" s="17">
        <v>617</v>
      </c>
      <c r="P522" s="21">
        <f t="shared" si="59"/>
        <v>48.052959501557638</v>
      </c>
      <c r="Q522" s="20">
        <f t="shared" ref="Q522:Q585" si="62">P522-30</f>
        <v>18.052959501557638</v>
      </c>
      <c r="R522" s="16"/>
    </row>
    <row r="523" spans="1:18" x14ac:dyDescent="0.3">
      <c r="A523" s="16" t="s">
        <v>1114</v>
      </c>
      <c r="B523" s="16" t="s">
        <v>1189</v>
      </c>
      <c r="C523" s="16" t="s">
        <v>1190</v>
      </c>
      <c r="D523" s="16" t="s">
        <v>1735</v>
      </c>
      <c r="E523" s="16" t="s">
        <v>1736</v>
      </c>
      <c r="F523" s="17">
        <v>1154</v>
      </c>
      <c r="G523" s="17">
        <v>330</v>
      </c>
      <c r="H523" s="18">
        <f t="shared" si="56"/>
        <v>824</v>
      </c>
      <c r="I523" s="17">
        <v>1207</v>
      </c>
      <c r="J523" s="19">
        <f t="shared" si="57"/>
        <v>104.59272097053727</v>
      </c>
      <c r="K523" s="20">
        <f t="shared" si="60"/>
        <v>-104.40727902946273</v>
      </c>
      <c r="L523" s="17">
        <v>4</v>
      </c>
      <c r="M523" s="21">
        <f t="shared" si="58"/>
        <v>0.34662045060658575</v>
      </c>
      <c r="N523" s="20">
        <f t="shared" si="61"/>
        <v>-1.6533795493934142</v>
      </c>
      <c r="O523" s="17">
        <v>274</v>
      </c>
      <c r="P523" s="21">
        <f t="shared" si="59"/>
        <v>23.743500866551127</v>
      </c>
      <c r="Q523" s="20">
        <f t="shared" si="62"/>
        <v>-6.2564991334488731</v>
      </c>
      <c r="R523" s="16"/>
    </row>
    <row r="524" spans="1:18" x14ac:dyDescent="0.3">
      <c r="A524" s="16" t="s">
        <v>1114</v>
      </c>
      <c r="B524" s="16" t="s">
        <v>1737</v>
      </c>
      <c r="C524" s="16" t="s">
        <v>1738</v>
      </c>
      <c r="D524" s="16" t="s">
        <v>1739</v>
      </c>
      <c r="E524" s="16" t="s">
        <v>1740</v>
      </c>
      <c r="F524" s="17">
        <v>1585</v>
      </c>
      <c r="G524" s="17">
        <v>50</v>
      </c>
      <c r="H524" s="18">
        <f t="shared" si="56"/>
        <v>1535</v>
      </c>
      <c r="I524" s="17">
        <v>824</v>
      </c>
      <c r="J524" s="19">
        <f t="shared" si="57"/>
        <v>51.987381703470035</v>
      </c>
      <c r="K524" s="20">
        <f t="shared" si="60"/>
        <v>-157.01261829652998</v>
      </c>
      <c r="L524" s="17">
        <v>0</v>
      </c>
      <c r="M524" s="21">
        <f t="shared" si="58"/>
        <v>0</v>
      </c>
      <c r="N524" s="20">
        <f t="shared" si="61"/>
        <v>-2</v>
      </c>
      <c r="O524" s="17">
        <v>1542</v>
      </c>
      <c r="P524" s="21">
        <f t="shared" si="59"/>
        <v>97.287066246056781</v>
      </c>
      <c r="Q524" s="20">
        <f t="shared" si="62"/>
        <v>67.287066246056781</v>
      </c>
      <c r="R524" s="16"/>
    </row>
    <row r="525" spans="1:18" x14ac:dyDescent="0.3">
      <c r="A525" s="16" t="s">
        <v>1114</v>
      </c>
      <c r="B525" s="16" t="s">
        <v>1233</v>
      </c>
      <c r="C525" s="16" t="s">
        <v>1234</v>
      </c>
      <c r="D525" s="16" t="s">
        <v>1323</v>
      </c>
      <c r="E525" s="16" t="s">
        <v>1741</v>
      </c>
      <c r="F525" s="17">
        <v>1297</v>
      </c>
      <c r="G525" s="17">
        <v>18</v>
      </c>
      <c r="H525" s="18">
        <f t="shared" si="56"/>
        <v>1279</v>
      </c>
      <c r="I525" s="17">
        <v>2186</v>
      </c>
      <c r="J525" s="19">
        <f t="shared" si="57"/>
        <v>168.54279105628373</v>
      </c>
      <c r="K525" s="20">
        <f t="shared" si="60"/>
        <v>-40.457208943716267</v>
      </c>
      <c r="L525" s="17">
        <v>2</v>
      </c>
      <c r="M525" s="21">
        <f t="shared" si="58"/>
        <v>0.15420200462606012</v>
      </c>
      <c r="N525" s="20">
        <f t="shared" si="61"/>
        <v>-1.8457979953739398</v>
      </c>
      <c r="O525" s="17">
        <v>1122</v>
      </c>
      <c r="P525" s="21">
        <f t="shared" si="59"/>
        <v>86.507324595219742</v>
      </c>
      <c r="Q525" s="20">
        <f t="shared" si="62"/>
        <v>56.507324595219742</v>
      </c>
      <c r="R525" s="16"/>
    </row>
    <row r="526" spans="1:18" x14ac:dyDescent="0.3">
      <c r="A526" s="16" t="s">
        <v>1114</v>
      </c>
      <c r="B526" s="16" t="s">
        <v>1742</v>
      </c>
      <c r="C526" s="16" t="s">
        <v>1743</v>
      </c>
      <c r="D526" s="16" t="s">
        <v>60</v>
      </c>
      <c r="E526" s="16" t="s">
        <v>1744</v>
      </c>
      <c r="F526" s="17">
        <v>2056</v>
      </c>
      <c r="G526" s="17">
        <v>714</v>
      </c>
      <c r="H526" s="18">
        <f t="shared" si="56"/>
        <v>1342</v>
      </c>
      <c r="I526" s="17">
        <v>1671</v>
      </c>
      <c r="J526" s="19">
        <f t="shared" si="57"/>
        <v>81.274319066147854</v>
      </c>
      <c r="K526" s="20">
        <f t="shared" si="60"/>
        <v>-127.72568093385215</v>
      </c>
      <c r="L526" s="17">
        <v>21</v>
      </c>
      <c r="M526" s="21">
        <f t="shared" si="58"/>
        <v>1.0214007782101167</v>
      </c>
      <c r="N526" s="20">
        <f t="shared" si="61"/>
        <v>-0.97859922178988334</v>
      </c>
      <c r="O526" s="17">
        <v>27</v>
      </c>
      <c r="P526" s="21">
        <f t="shared" si="59"/>
        <v>1.3132295719844358</v>
      </c>
      <c r="Q526" s="20">
        <f t="shared" si="62"/>
        <v>-28.686770428015564</v>
      </c>
      <c r="R526" s="16"/>
    </row>
    <row r="527" spans="1:18" x14ac:dyDescent="0.3">
      <c r="A527" s="16" t="s">
        <v>1114</v>
      </c>
      <c r="B527" s="16" t="s">
        <v>1674</v>
      </c>
      <c r="C527" s="16" t="s">
        <v>1675</v>
      </c>
      <c r="D527" s="16" t="s">
        <v>122</v>
      </c>
      <c r="E527" s="16" t="s">
        <v>1745</v>
      </c>
      <c r="F527" s="17">
        <v>1510</v>
      </c>
      <c r="G527" s="17">
        <v>415</v>
      </c>
      <c r="H527" s="18">
        <f t="shared" si="56"/>
        <v>1095</v>
      </c>
      <c r="I527" s="17">
        <v>2744</v>
      </c>
      <c r="J527" s="19">
        <f t="shared" si="57"/>
        <v>181.72185430463577</v>
      </c>
      <c r="K527" s="20">
        <f t="shared" si="60"/>
        <v>-27.278145695364231</v>
      </c>
      <c r="L527" s="17">
        <v>19</v>
      </c>
      <c r="M527" s="21">
        <f t="shared" si="58"/>
        <v>1.2582781456953642</v>
      </c>
      <c r="N527" s="20">
        <f t="shared" si="61"/>
        <v>-0.74172185430463577</v>
      </c>
      <c r="O527" s="17">
        <v>587</v>
      </c>
      <c r="P527" s="21">
        <f t="shared" si="59"/>
        <v>38.87417218543046</v>
      </c>
      <c r="Q527" s="20">
        <f t="shared" si="62"/>
        <v>8.87417218543046</v>
      </c>
      <c r="R527" s="16"/>
    </row>
    <row r="528" spans="1:18" x14ac:dyDescent="0.3">
      <c r="A528" s="16" t="s">
        <v>1114</v>
      </c>
      <c r="B528" s="16" t="s">
        <v>1746</v>
      </c>
      <c r="C528" s="16" t="s">
        <v>1747</v>
      </c>
      <c r="D528" s="16" t="s">
        <v>449</v>
      </c>
      <c r="E528" s="16" t="s">
        <v>1748</v>
      </c>
      <c r="F528" s="17">
        <v>1672</v>
      </c>
      <c r="G528" s="17">
        <v>595</v>
      </c>
      <c r="H528" s="18">
        <f t="shared" si="56"/>
        <v>1077</v>
      </c>
      <c r="I528" s="17">
        <v>1484</v>
      </c>
      <c r="J528" s="19">
        <f t="shared" si="57"/>
        <v>88.755980861244026</v>
      </c>
      <c r="K528" s="20">
        <f t="shared" si="60"/>
        <v>-120.24401913875597</v>
      </c>
      <c r="L528" s="17">
        <v>39</v>
      </c>
      <c r="M528" s="21">
        <f t="shared" si="58"/>
        <v>2.3325358851674642</v>
      </c>
      <c r="N528" s="20">
        <f t="shared" si="61"/>
        <v>0.33253588516746424</v>
      </c>
      <c r="O528" s="17">
        <v>568</v>
      </c>
      <c r="P528" s="21">
        <f t="shared" si="59"/>
        <v>33.971291866028707</v>
      </c>
      <c r="Q528" s="20">
        <f t="shared" si="62"/>
        <v>3.9712918660287073</v>
      </c>
      <c r="R528" s="16"/>
    </row>
    <row r="529" spans="1:18" x14ac:dyDescent="0.3">
      <c r="A529" s="16" t="s">
        <v>1114</v>
      </c>
      <c r="B529" s="16" t="s">
        <v>1749</v>
      </c>
      <c r="C529" s="16" t="s">
        <v>1750</v>
      </c>
      <c r="D529" s="16" t="s">
        <v>385</v>
      </c>
      <c r="E529" s="16" t="s">
        <v>1751</v>
      </c>
      <c r="F529" s="17">
        <v>1174</v>
      </c>
      <c r="G529" s="17">
        <v>62</v>
      </c>
      <c r="H529" s="18">
        <f t="shared" si="56"/>
        <v>1112</v>
      </c>
      <c r="I529" s="17">
        <v>1096</v>
      </c>
      <c r="J529" s="19">
        <f t="shared" si="57"/>
        <v>93.35604770017035</v>
      </c>
      <c r="K529" s="20">
        <f t="shared" si="60"/>
        <v>-115.64395229982965</v>
      </c>
      <c r="L529" s="17">
        <v>4</v>
      </c>
      <c r="M529" s="21">
        <f t="shared" si="58"/>
        <v>0.34071550255536626</v>
      </c>
      <c r="N529" s="20">
        <f t="shared" si="61"/>
        <v>-1.6592844974446337</v>
      </c>
      <c r="O529" s="17">
        <v>650</v>
      </c>
      <c r="P529" s="21">
        <f t="shared" si="59"/>
        <v>55.366269165247019</v>
      </c>
      <c r="Q529" s="20">
        <f t="shared" si="62"/>
        <v>25.366269165247019</v>
      </c>
      <c r="R529" s="16"/>
    </row>
    <row r="530" spans="1:18" x14ac:dyDescent="0.3">
      <c r="A530" s="16" t="s">
        <v>1114</v>
      </c>
      <c r="B530" s="16" t="s">
        <v>1752</v>
      </c>
      <c r="C530" s="16" t="s">
        <v>1753</v>
      </c>
      <c r="D530" s="16" t="s">
        <v>1704</v>
      </c>
      <c r="E530" s="16" t="s">
        <v>1754</v>
      </c>
      <c r="F530" s="17">
        <v>1578</v>
      </c>
      <c r="G530" s="17">
        <v>419</v>
      </c>
      <c r="H530" s="18">
        <f t="shared" si="56"/>
        <v>1159</v>
      </c>
      <c r="I530" s="17">
        <v>299</v>
      </c>
      <c r="J530" s="19">
        <f t="shared" si="57"/>
        <v>18.948035487959441</v>
      </c>
      <c r="K530" s="20">
        <f t="shared" si="60"/>
        <v>-190.05196451204057</v>
      </c>
      <c r="L530" s="17">
        <v>4</v>
      </c>
      <c r="M530" s="21">
        <f t="shared" si="58"/>
        <v>0.25348542458808615</v>
      </c>
      <c r="N530" s="20">
        <f t="shared" si="61"/>
        <v>-1.7465145754119138</v>
      </c>
      <c r="O530" s="17">
        <v>53</v>
      </c>
      <c r="P530" s="21">
        <f t="shared" si="59"/>
        <v>3.3586818757921417</v>
      </c>
      <c r="Q530" s="20">
        <f t="shared" si="62"/>
        <v>-26.641318124207856</v>
      </c>
      <c r="R530" s="16" t="s">
        <v>348</v>
      </c>
    </row>
    <row r="531" spans="1:18" x14ac:dyDescent="0.3">
      <c r="A531" s="16" t="s">
        <v>1114</v>
      </c>
      <c r="B531" s="16" t="s">
        <v>1755</v>
      </c>
      <c r="C531" s="16" t="s">
        <v>1756</v>
      </c>
      <c r="D531" s="16" t="s">
        <v>1633</v>
      </c>
      <c r="E531" s="16" t="s">
        <v>1757</v>
      </c>
      <c r="F531" s="17">
        <v>1677</v>
      </c>
      <c r="G531" s="17">
        <v>636</v>
      </c>
      <c r="H531" s="18">
        <f t="shared" si="56"/>
        <v>1041</v>
      </c>
      <c r="I531" s="17">
        <v>2871</v>
      </c>
      <c r="J531" s="19">
        <f t="shared" si="57"/>
        <v>171.19856887298747</v>
      </c>
      <c r="K531" s="20">
        <f t="shared" si="60"/>
        <v>-37.801431127012535</v>
      </c>
      <c r="L531" s="17">
        <v>23</v>
      </c>
      <c r="M531" s="21">
        <f t="shared" si="58"/>
        <v>1.3714967203339297</v>
      </c>
      <c r="N531" s="20">
        <f t="shared" si="61"/>
        <v>-0.62850327966607034</v>
      </c>
      <c r="O531" s="17">
        <v>853</v>
      </c>
      <c r="P531" s="21">
        <f t="shared" si="59"/>
        <v>50.864639236732259</v>
      </c>
      <c r="Q531" s="20">
        <f t="shared" si="62"/>
        <v>20.864639236732259</v>
      </c>
      <c r="R531" s="16"/>
    </row>
    <row r="532" spans="1:18" x14ac:dyDescent="0.3">
      <c r="A532" s="16" t="s">
        <v>1114</v>
      </c>
      <c r="B532" s="16" t="s">
        <v>1189</v>
      </c>
      <c r="C532" s="16" t="s">
        <v>1190</v>
      </c>
      <c r="D532" s="16" t="s">
        <v>346</v>
      </c>
      <c r="E532" s="16" t="s">
        <v>1758</v>
      </c>
      <c r="F532" s="17">
        <v>1284</v>
      </c>
      <c r="G532" s="17">
        <v>281</v>
      </c>
      <c r="H532" s="18">
        <f t="shared" si="56"/>
        <v>1003</v>
      </c>
      <c r="I532" s="17">
        <v>1314</v>
      </c>
      <c r="J532" s="19">
        <f t="shared" si="57"/>
        <v>102.33644859813084</v>
      </c>
      <c r="K532" s="20">
        <f t="shared" si="60"/>
        <v>-106.66355140186916</v>
      </c>
      <c r="L532" s="17">
        <v>4</v>
      </c>
      <c r="M532" s="21">
        <f t="shared" si="58"/>
        <v>0.3115264797507788</v>
      </c>
      <c r="N532" s="20">
        <f t="shared" si="61"/>
        <v>-1.6884735202492211</v>
      </c>
      <c r="O532" s="17">
        <v>164</v>
      </c>
      <c r="P532" s="21">
        <f t="shared" si="59"/>
        <v>12.772585669781931</v>
      </c>
      <c r="Q532" s="20">
        <f t="shared" si="62"/>
        <v>-17.227414330218068</v>
      </c>
      <c r="R532" s="16" t="s">
        <v>348</v>
      </c>
    </row>
    <row r="533" spans="1:18" x14ac:dyDescent="0.3">
      <c r="A533" s="16" t="s">
        <v>1114</v>
      </c>
      <c r="B533" s="16" t="s">
        <v>1759</v>
      </c>
      <c r="C533" s="16" t="s">
        <v>1760</v>
      </c>
      <c r="D533" s="16" t="s">
        <v>1761</v>
      </c>
      <c r="E533" s="16" t="s">
        <v>1762</v>
      </c>
      <c r="F533" s="17">
        <v>1996</v>
      </c>
      <c r="G533" s="17">
        <v>371</v>
      </c>
      <c r="H533" s="18">
        <f t="shared" si="56"/>
        <v>1625</v>
      </c>
      <c r="I533" s="17">
        <v>2245</v>
      </c>
      <c r="J533" s="19">
        <f t="shared" si="57"/>
        <v>112.4749498997996</v>
      </c>
      <c r="K533" s="20">
        <f t="shared" si="60"/>
        <v>-96.525050100200403</v>
      </c>
      <c r="L533" s="17">
        <v>13</v>
      </c>
      <c r="M533" s="21">
        <f t="shared" si="58"/>
        <v>0.65130260521042083</v>
      </c>
      <c r="N533" s="20">
        <f t="shared" si="61"/>
        <v>-1.3486973947895793</v>
      </c>
      <c r="O533" s="17">
        <v>358</v>
      </c>
      <c r="P533" s="21">
        <f t="shared" si="59"/>
        <v>17.935871743486974</v>
      </c>
      <c r="Q533" s="20">
        <f t="shared" si="62"/>
        <v>-12.064128256513026</v>
      </c>
      <c r="R533" s="16"/>
    </row>
    <row r="534" spans="1:18" x14ac:dyDescent="0.3">
      <c r="A534" s="16" t="s">
        <v>1114</v>
      </c>
      <c r="B534" s="16" t="s">
        <v>1763</v>
      </c>
      <c r="C534" s="16" t="s">
        <v>1764</v>
      </c>
      <c r="D534" s="16" t="s">
        <v>1765</v>
      </c>
      <c r="E534" s="16" t="s">
        <v>1766</v>
      </c>
      <c r="F534" s="17">
        <v>2037</v>
      </c>
      <c r="G534" s="17">
        <v>670</v>
      </c>
      <c r="H534" s="18">
        <f t="shared" si="56"/>
        <v>1367</v>
      </c>
      <c r="I534" s="17">
        <v>2186</v>
      </c>
      <c r="J534" s="19">
        <f t="shared" si="57"/>
        <v>107.31467844869907</v>
      </c>
      <c r="K534" s="20">
        <f t="shared" si="60"/>
        <v>-101.68532155130093</v>
      </c>
      <c r="L534" s="17">
        <v>59</v>
      </c>
      <c r="M534" s="21">
        <f t="shared" si="58"/>
        <v>2.8964162984781541</v>
      </c>
      <c r="N534" s="20">
        <f t="shared" si="61"/>
        <v>0.89641629847815407</v>
      </c>
      <c r="O534" s="17">
        <v>242</v>
      </c>
      <c r="P534" s="21">
        <f t="shared" si="59"/>
        <v>11.880216003927343</v>
      </c>
      <c r="Q534" s="20">
        <f t="shared" si="62"/>
        <v>-18.119783996072655</v>
      </c>
      <c r="R534" s="16"/>
    </row>
    <row r="535" spans="1:18" x14ac:dyDescent="0.3">
      <c r="A535" s="16" t="s">
        <v>1114</v>
      </c>
      <c r="B535" s="16" t="s">
        <v>1639</v>
      </c>
      <c r="C535" s="16" t="s">
        <v>1640</v>
      </c>
      <c r="D535" s="16" t="s">
        <v>887</v>
      </c>
      <c r="E535" s="16" t="s">
        <v>1767</v>
      </c>
      <c r="F535" s="17">
        <v>1310</v>
      </c>
      <c r="G535" s="17">
        <v>68</v>
      </c>
      <c r="H535" s="18">
        <f t="shared" si="56"/>
        <v>1242</v>
      </c>
      <c r="I535" s="17">
        <v>2835</v>
      </c>
      <c r="J535" s="19">
        <f t="shared" si="57"/>
        <v>216.41221374045801</v>
      </c>
      <c r="K535" s="20">
        <f t="shared" si="60"/>
        <v>7.4122137404580144</v>
      </c>
      <c r="L535" s="17">
        <v>1</v>
      </c>
      <c r="M535" s="21">
        <f t="shared" si="58"/>
        <v>7.6335877862595422E-2</v>
      </c>
      <c r="N535" s="20">
        <f t="shared" si="61"/>
        <v>-1.9236641221374047</v>
      </c>
      <c r="O535" s="17">
        <v>774</v>
      </c>
      <c r="P535" s="21">
        <f t="shared" si="59"/>
        <v>59.083969465648856</v>
      </c>
      <c r="Q535" s="20">
        <f t="shared" si="62"/>
        <v>29.083969465648856</v>
      </c>
      <c r="R535" s="16"/>
    </row>
    <row r="536" spans="1:18" x14ac:dyDescent="0.3">
      <c r="A536" s="16" t="s">
        <v>1114</v>
      </c>
      <c r="B536" s="16" t="s">
        <v>1768</v>
      </c>
      <c r="C536" s="16" t="s">
        <v>1769</v>
      </c>
      <c r="D536" s="16" t="s">
        <v>355</v>
      </c>
      <c r="E536" s="16" t="s">
        <v>1770</v>
      </c>
      <c r="F536" s="17">
        <v>1381</v>
      </c>
      <c r="G536" s="17">
        <v>162</v>
      </c>
      <c r="H536" s="18">
        <f t="shared" si="56"/>
        <v>1219</v>
      </c>
      <c r="I536" s="17">
        <v>4074</v>
      </c>
      <c r="J536" s="19">
        <f t="shared" si="57"/>
        <v>295.0036205648081</v>
      </c>
      <c r="K536" s="20">
        <f t="shared" si="60"/>
        <v>86.003620564808102</v>
      </c>
      <c r="L536" s="17">
        <v>9</v>
      </c>
      <c r="M536" s="21">
        <f t="shared" si="58"/>
        <v>0.65170166545981179</v>
      </c>
      <c r="N536" s="20">
        <f t="shared" si="61"/>
        <v>-1.3482983345401882</v>
      </c>
      <c r="O536" s="17">
        <v>431</v>
      </c>
      <c r="P536" s="21">
        <f t="shared" si="59"/>
        <v>31.209268645908761</v>
      </c>
      <c r="Q536" s="20">
        <f t="shared" si="62"/>
        <v>1.2092686459087609</v>
      </c>
      <c r="R536" s="16"/>
    </row>
    <row r="537" spans="1:18" x14ac:dyDescent="0.3">
      <c r="A537" s="16" t="s">
        <v>1114</v>
      </c>
      <c r="B537" s="16" t="s">
        <v>1771</v>
      </c>
      <c r="C537" s="16" t="s">
        <v>1772</v>
      </c>
      <c r="D537" s="16" t="s">
        <v>385</v>
      </c>
      <c r="E537" s="16" t="s">
        <v>1773</v>
      </c>
      <c r="F537" s="17">
        <v>1061</v>
      </c>
      <c r="G537" s="17">
        <v>155</v>
      </c>
      <c r="H537" s="18">
        <f t="shared" si="56"/>
        <v>906</v>
      </c>
      <c r="I537" s="17">
        <v>1122</v>
      </c>
      <c r="J537" s="19">
        <f t="shared" si="57"/>
        <v>105.74929311969841</v>
      </c>
      <c r="K537" s="20">
        <f t="shared" si="60"/>
        <v>-103.25070688030159</v>
      </c>
      <c r="L537" s="17">
        <v>9</v>
      </c>
      <c r="M537" s="21">
        <f t="shared" si="58"/>
        <v>0.84825636192271436</v>
      </c>
      <c r="N537" s="20">
        <f t="shared" si="61"/>
        <v>-1.1517436380772856</v>
      </c>
      <c r="O537" s="17">
        <v>384</v>
      </c>
      <c r="P537" s="21">
        <f t="shared" si="59"/>
        <v>36.192271442035818</v>
      </c>
      <c r="Q537" s="20">
        <f t="shared" si="62"/>
        <v>6.1922714420358176</v>
      </c>
      <c r="R537" s="16"/>
    </row>
    <row r="538" spans="1:18" x14ac:dyDescent="0.3">
      <c r="A538" s="16" t="s">
        <v>1114</v>
      </c>
      <c r="B538" s="16" t="s">
        <v>1774</v>
      </c>
      <c r="C538" s="16" t="s">
        <v>1775</v>
      </c>
      <c r="D538" s="16" t="s">
        <v>1776</v>
      </c>
      <c r="E538" s="16" t="s">
        <v>1777</v>
      </c>
      <c r="F538" s="17">
        <v>1545</v>
      </c>
      <c r="G538" s="17">
        <v>115</v>
      </c>
      <c r="H538" s="18">
        <f t="shared" si="56"/>
        <v>1430</v>
      </c>
      <c r="I538" s="17">
        <v>1307</v>
      </c>
      <c r="J538" s="19">
        <f t="shared" si="57"/>
        <v>84.595469255663431</v>
      </c>
      <c r="K538" s="20">
        <f t="shared" si="60"/>
        <v>-124.40453074433657</v>
      </c>
      <c r="L538" s="17">
        <v>27</v>
      </c>
      <c r="M538" s="21">
        <f t="shared" si="58"/>
        <v>1.7475728155339807</v>
      </c>
      <c r="N538" s="20">
        <f t="shared" si="61"/>
        <v>-0.25242718446601931</v>
      </c>
      <c r="O538" s="17">
        <v>547</v>
      </c>
      <c r="P538" s="21">
        <f t="shared" si="59"/>
        <v>35.404530744336569</v>
      </c>
      <c r="Q538" s="20">
        <f t="shared" si="62"/>
        <v>5.4045307443365687</v>
      </c>
      <c r="R538" s="16" t="s">
        <v>348</v>
      </c>
    </row>
    <row r="539" spans="1:18" x14ac:dyDescent="0.3">
      <c r="A539" s="16" t="s">
        <v>1114</v>
      </c>
      <c r="B539" s="16" t="s">
        <v>1639</v>
      </c>
      <c r="C539" s="16" t="s">
        <v>1640</v>
      </c>
      <c r="D539" s="16" t="s">
        <v>168</v>
      </c>
      <c r="E539" s="16" t="s">
        <v>1778</v>
      </c>
      <c r="F539" s="17">
        <v>1625</v>
      </c>
      <c r="G539" s="17">
        <v>421</v>
      </c>
      <c r="H539" s="18">
        <f t="shared" si="56"/>
        <v>1204</v>
      </c>
      <c r="I539" s="17">
        <v>3190</v>
      </c>
      <c r="J539" s="19">
        <f t="shared" si="57"/>
        <v>196.30769230769232</v>
      </c>
      <c r="K539" s="20">
        <f t="shared" si="60"/>
        <v>-12.692307692307679</v>
      </c>
      <c r="L539" s="17">
        <v>16</v>
      </c>
      <c r="M539" s="21">
        <f t="shared" si="58"/>
        <v>0.98461538461538467</v>
      </c>
      <c r="N539" s="20">
        <f t="shared" si="61"/>
        <v>-1.0153846153846153</v>
      </c>
      <c r="O539" s="17">
        <v>0</v>
      </c>
      <c r="P539" s="21">
        <f t="shared" si="59"/>
        <v>0</v>
      </c>
      <c r="Q539" s="20">
        <f t="shared" si="62"/>
        <v>-30</v>
      </c>
      <c r="R539" s="16"/>
    </row>
    <row r="540" spans="1:18" x14ac:dyDescent="0.3">
      <c r="A540" s="16" t="s">
        <v>1114</v>
      </c>
      <c r="B540" s="16" t="s">
        <v>1779</v>
      </c>
      <c r="C540" s="16" t="s">
        <v>1780</v>
      </c>
      <c r="D540" s="16" t="s">
        <v>1704</v>
      </c>
      <c r="E540" s="16" t="s">
        <v>1781</v>
      </c>
      <c r="F540" s="17">
        <v>1351</v>
      </c>
      <c r="G540" s="17">
        <v>399</v>
      </c>
      <c r="H540" s="18">
        <f t="shared" si="56"/>
        <v>952</v>
      </c>
      <c r="I540" s="17">
        <v>910</v>
      </c>
      <c r="J540" s="19">
        <f t="shared" si="57"/>
        <v>67.357512953367873</v>
      </c>
      <c r="K540" s="20">
        <f t="shared" si="60"/>
        <v>-141.64248704663214</v>
      </c>
      <c r="L540" s="17">
        <v>0</v>
      </c>
      <c r="M540" s="21">
        <f t="shared" si="58"/>
        <v>0</v>
      </c>
      <c r="N540" s="20">
        <f t="shared" si="61"/>
        <v>-2</v>
      </c>
      <c r="O540" s="17">
        <v>508</v>
      </c>
      <c r="P540" s="21">
        <f t="shared" si="59"/>
        <v>37.601776461880085</v>
      </c>
      <c r="Q540" s="20">
        <f t="shared" si="62"/>
        <v>7.6017764618800854</v>
      </c>
      <c r="R540" s="16" t="s">
        <v>230</v>
      </c>
    </row>
    <row r="541" spans="1:18" x14ac:dyDescent="0.3">
      <c r="A541" s="16" t="s">
        <v>1114</v>
      </c>
      <c r="B541" s="16" t="s">
        <v>1189</v>
      </c>
      <c r="C541" s="16" t="s">
        <v>1190</v>
      </c>
      <c r="D541" s="16" t="s">
        <v>1782</v>
      </c>
      <c r="E541" s="16" t="s">
        <v>1783</v>
      </c>
      <c r="F541" s="17">
        <v>1045</v>
      </c>
      <c r="G541" s="17">
        <v>40</v>
      </c>
      <c r="H541" s="18">
        <f t="shared" si="56"/>
        <v>1005</v>
      </c>
      <c r="I541" s="17">
        <v>1433</v>
      </c>
      <c r="J541" s="19">
        <f t="shared" si="57"/>
        <v>137.12918660287082</v>
      </c>
      <c r="K541" s="20">
        <f t="shared" si="60"/>
        <v>-71.870813397129183</v>
      </c>
      <c r="L541" s="17">
        <v>11</v>
      </c>
      <c r="M541" s="21">
        <f t="shared" si="58"/>
        <v>1.0526315789473684</v>
      </c>
      <c r="N541" s="20">
        <f t="shared" si="61"/>
        <v>-0.94736842105263164</v>
      </c>
      <c r="O541" s="17">
        <v>493</v>
      </c>
      <c r="P541" s="21">
        <f t="shared" si="59"/>
        <v>47.177033492822964</v>
      </c>
      <c r="Q541" s="20">
        <f t="shared" si="62"/>
        <v>17.177033492822964</v>
      </c>
      <c r="R541" s="16"/>
    </row>
    <row r="542" spans="1:18" x14ac:dyDescent="0.3">
      <c r="A542" s="16" t="s">
        <v>1114</v>
      </c>
      <c r="B542" s="16" t="s">
        <v>1784</v>
      </c>
      <c r="C542" s="16" t="s">
        <v>1785</v>
      </c>
      <c r="D542" s="16" t="s">
        <v>576</v>
      </c>
      <c r="E542" s="16" t="s">
        <v>1786</v>
      </c>
      <c r="F542" s="17">
        <v>1910</v>
      </c>
      <c r="G542" s="17">
        <v>583</v>
      </c>
      <c r="H542" s="18">
        <f t="shared" si="56"/>
        <v>1327</v>
      </c>
      <c r="I542" s="17">
        <v>3896</v>
      </c>
      <c r="J542" s="19">
        <f t="shared" si="57"/>
        <v>203.97905759162302</v>
      </c>
      <c r="K542" s="20">
        <f t="shared" si="60"/>
        <v>-5.0209424083769818</v>
      </c>
      <c r="L542" s="17">
        <v>48</v>
      </c>
      <c r="M542" s="21">
        <f t="shared" si="58"/>
        <v>2.5130890052356021</v>
      </c>
      <c r="N542" s="20">
        <f t="shared" si="61"/>
        <v>0.51308900523560208</v>
      </c>
      <c r="O542" s="17">
        <v>361</v>
      </c>
      <c r="P542" s="21">
        <f t="shared" si="59"/>
        <v>18.900523560209422</v>
      </c>
      <c r="Q542" s="20">
        <f t="shared" si="62"/>
        <v>-11.099476439790578</v>
      </c>
      <c r="R542" s="16"/>
    </row>
    <row r="543" spans="1:18" x14ac:dyDescent="0.3">
      <c r="A543" s="16" t="s">
        <v>1114</v>
      </c>
      <c r="B543" s="16" t="s">
        <v>1787</v>
      </c>
      <c r="C543" s="16" t="s">
        <v>1788</v>
      </c>
      <c r="D543" s="16" t="s">
        <v>1267</v>
      </c>
      <c r="E543" s="16" t="s">
        <v>1789</v>
      </c>
      <c r="F543" s="17">
        <v>1425</v>
      </c>
      <c r="G543" s="17">
        <v>422</v>
      </c>
      <c r="H543" s="18">
        <f t="shared" si="56"/>
        <v>1003</v>
      </c>
      <c r="I543" s="17">
        <v>1131</v>
      </c>
      <c r="J543" s="19">
        <f t="shared" si="57"/>
        <v>79.368421052631575</v>
      </c>
      <c r="K543" s="20">
        <f t="shared" si="60"/>
        <v>-129.63157894736844</v>
      </c>
      <c r="L543" s="17">
        <v>1</v>
      </c>
      <c r="M543" s="21">
        <f t="shared" si="58"/>
        <v>7.0175438596491224E-2</v>
      </c>
      <c r="N543" s="20">
        <f t="shared" si="61"/>
        <v>-1.9298245614035088</v>
      </c>
      <c r="O543" s="17">
        <v>268</v>
      </c>
      <c r="P543" s="21">
        <f t="shared" si="59"/>
        <v>18.807017543859651</v>
      </c>
      <c r="Q543" s="20">
        <f t="shared" si="62"/>
        <v>-11.192982456140349</v>
      </c>
      <c r="R543" s="16"/>
    </row>
    <row r="544" spans="1:18" x14ac:dyDescent="0.3">
      <c r="A544" s="16" t="s">
        <v>1114</v>
      </c>
      <c r="B544" s="16" t="s">
        <v>1790</v>
      </c>
      <c r="C544" s="16" t="s">
        <v>1791</v>
      </c>
      <c r="D544" s="16" t="s">
        <v>663</v>
      </c>
      <c r="E544" s="16" t="s">
        <v>1792</v>
      </c>
      <c r="F544" s="17">
        <v>1238</v>
      </c>
      <c r="G544" s="17">
        <v>85</v>
      </c>
      <c r="H544" s="18">
        <f t="shared" si="56"/>
        <v>1153</v>
      </c>
      <c r="I544" s="17">
        <v>1265</v>
      </c>
      <c r="J544" s="19">
        <f t="shared" si="57"/>
        <v>102.18093699515347</v>
      </c>
      <c r="K544" s="20">
        <f t="shared" si="60"/>
        <v>-106.81906300484653</v>
      </c>
      <c r="L544" s="17">
        <v>7</v>
      </c>
      <c r="M544" s="21">
        <f t="shared" si="58"/>
        <v>0.56542810985460412</v>
      </c>
      <c r="N544" s="20">
        <f t="shared" si="61"/>
        <v>-1.4345718901453959</v>
      </c>
      <c r="O544" s="17">
        <v>711</v>
      </c>
      <c r="P544" s="21">
        <f t="shared" si="59"/>
        <v>57.431340872374804</v>
      </c>
      <c r="Q544" s="20">
        <f t="shared" si="62"/>
        <v>27.431340872374804</v>
      </c>
      <c r="R544" s="16"/>
    </row>
    <row r="545" spans="1:18" x14ac:dyDescent="0.3">
      <c r="A545" s="16" t="s">
        <v>1114</v>
      </c>
      <c r="B545" s="16" t="s">
        <v>1793</v>
      </c>
      <c r="C545" s="16" t="s">
        <v>1794</v>
      </c>
      <c r="D545" s="16" t="s">
        <v>385</v>
      </c>
      <c r="E545" s="16" t="s">
        <v>1795</v>
      </c>
      <c r="F545" s="17">
        <v>1368</v>
      </c>
      <c r="G545" s="17">
        <v>396</v>
      </c>
      <c r="H545" s="18">
        <f t="shared" si="56"/>
        <v>972</v>
      </c>
      <c r="I545" s="17">
        <v>1541</v>
      </c>
      <c r="J545" s="19">
        <f t="shared" si="57"/>
        <v>112.64619883040936</v>
      </c>
      <c r="K545" s="20">
        <f t="shared" si="60"/>
        <v>-96.353801169590639</v>
      </c>
      <c r="L545" s="17">
        <v>5</v>
      </c>
      <c r="M545" s="21">
        <f t="shared" si="58"/>
        <v>0.36549707602339176</v>
      </c>
      <c r="N545" s="20">
        <f t="shared" si="61"/>
        <v>-1.6345029239766082</v>
      </c>
      <c r="O545" s="17">
        <v>16</v>
      </c>
      <c r="P545" s="21">
        <f t="shared" si="59"/>
        <v>1.1695906432748537</v>
      </c>
      <c r="Q545" s="20">
        <f t="shared" si="62"/>
        <v>-28.830409356725145</v>
      </c>
      <c r="R545" s="16"/>
    </row>
    <row r="546" spans="1:18" x14ac:dyDescent="0.3">
      <c r="A546" s="16" t="s">
        <v>1114</v>
      </c>
      <c r="B546" s="16" t="s">
        <v>1233</v>
      </c>
      <c r="C546" s="16" t="s">
        <v>1234</v>
      </c>
      <c r="D546" s="16" t="s">
        <v>1796</v>
      </c>
      <c r="E546" s="16" t="s">
        <v>1797</v>
      </c>
      <c r="F546" s="17">
        <v>1126</v>
      </c>
      <c r="G546" s="17">
        <v>95</v>
      </c>
      <c r="H546" s="18">
        <f t="shared" si="56"/>
        <v>1031</v>
      </c>
      <c r="I546" s="17">
        <v>1895</v>
      </c>
      <c r="J546" s="19">
        <f t="shared" si="57"/>
        <v>168.29484902309056</v>
      </c>
      <c r="K546" s="20">
        <f t="shared" si="60"/>
        <v>-40.705150976909437</v>
      </c>
      <c r="L546" s="17">
        <v>0</v>
      </c>
      <c r="M546" s="21">
        <f t="shared" si="58"/>
        <v>0</v>
      </c>
      <c r="N546" s="20">
        <f t="shared" si="61"/>
        <v>-2</v>
      </c>
      <c r="O546" s="17">
        <v>978</v>
      </c>
      <c r="P546" s="21">
        <f t="shared" si="59"/>
        <v>86.856127886323264</v>
      </c>
      <c r="Q546" s="20">
        <f t="shared" si="62"/>
        <v>56.856127886323264</v>
      </c>
      <c r="R546" s="16"/>
    </row>
    <row r="547" spans="1:18" x14ac:dyDescent="0.3">
      <c r="A547" s="16" t="s">
        <v>1114</v>
      </c>
      <c r="B547" s="16" t="s">
        <v>1798</v>
      </c>
      <c r="C547" s="16" t="s">
        <v>1799</v>
      </c>
      <c r="D547" s="16" t="s">
        <v>250</v>
      </c>
      <c r="E547" s="16" t="s">
        <v>1800</v>
      </c>
      <c r="F547" s="17">
        <v>1185</v>
      </c>
      <c r="G547" s="17">
        <v>105</v>
      </c>
      <c r="H547" s="18">
        <f t="shared" si="56"/>
        <v>1080</v>
      </c>
      <c r="I547" s="17">
        <v>1092</v>
      </c>
      <c r="J547" s="19">
        <f t="shared" si="57"/>
        <v>92.151898734177223</v>
      </c>
      <c r="K547" s="20">
        <f t="shared" si="60"/>
        <v>-116.84810126582278</v>
      </c>
      <c r="L547" s="17">
        <v>1</v>
      </c>
      <c r="M547" s="21">
        <f t="shared" si="58"/>
        <v>8.4388185654008435E-2</v>
      </c>
      <c r="N547" s="20">
        <f t="shared" si="61"/>
        <v>-1.9156118143459915</v>
      </c>
      <c r="O547" s="17">
        <v>601</v>
      </c>
      <c r="P547" s="21">
        <f t="shared" si="59"/>
        <v>50.71729957805907</v>
      </c>
      <c r="Q547" s="20">
        <f t="shared" si="62"/>
        <v>20.71729957805907</v>
      </c>
      <c r="R547" s="16"/>
    </row>
    <row r="548" spans="1:18" x14ac:dyDescent="0.3">
      <c r="A548" s="16" t="s">
        <v>1114</v>
      </c>
      <c r="B548" s="16" t="s">
        <v>1801</v>
      </c>
      <c r="C548" s="16" t="s">
        <v>1802</v>
      </c>
      <c r="D548" s="16" t="s">
        <v>1803</v>
      </c>
      <c r="E548" s="16" t="s">
        <v>1804</v>
      </c>
      <c r="F548" s="17">
        <v>1167</v>
      </c>
      <c r="G548" s="17">
        <v>197</v>
      </c>
      <c r="H548" s="18">
        <f t="shared" si="56"/>
        <v>970</v>
      </c>
      <c r="I548" s="17">
        <v>1937</v>
      </c>
      <c r="J548" s="19">
        <f t="shared" si="57"/>
        <v>165.98114824335903</v>
      </c>
      <c r="K548" s="20">
        <f t="shared" si="60"/>
        <v>-43.01885175664097</v>
      </c>
      <c r="L548" s="17">
        <v>15</v>
      </c>
      <c r="M548" s="21">
        <f t="shared" si="58"/>
        <v>1.2853470437017995</v>
      </c>
      <c r="N548" s="20">
        <f t="shared" si="61"/>
        <v>-0.71465295629820047</v>
      </c>
      <c r="O548" s="17">
        <v>21</v>
      </c>
      <c r="P548" s="21">
        <f t="shared" si="59"/>
        <v>1.7994858611825193</v>
      </c>
      <c r="Q548" s="20">
        <f t="shared" si="62"/>
        <v>-28.200514138817482</v>
      </c>
      <c r="R548" s="16"/>
    </row>
    <row r="549" spans="1:18" x14ac:dyDescent="0.3">
      <c r="A549" s="16" t="s">
        <v>1114</v>
      </c>
      <c r="B549" s="16" t="s">
        <v>1805</v>
      </c>
      <c r="C549" s="16" t="s">
        <v>1806</v>
      </c>
      <c r="D549" s="16" t="s">
        <v>588</v>
      </c>
      <c r="E549" s="16" t="s">
        <v>573</v>
      </c>
      <c r="F549" s="17">
        <v>1593</v>
      </c>
      <c r="G549" s="17">
        <v>2</v>
      </c>
      <c r="H549" s="18">
        <f t="shared" si="56"/>
        <v>1591</v>
      </c>
      <c r="I549" s="17">
        <v>1112</v>
      </c>
      <c r="J549" s="19">
        <f t="shared" si="57"/>
        <v>69.805398618957938</v>
      </c>
      <c r="K549" s="20">
        <f t="shared" si="60"/>
        <v>-139.19460138104205</v>
      </c>
      <c r="L549" s="17">
        <v>42</v>
      </c>
      <c r="M549" s="21">
        <f t="shared" si="58"/>
        <v>2.6365348399246704</v>
      </c>
      <c r="N549" s="20">
        <f t="shared" si="61"/>
        <v>0.63653483992467041</v>
      </c>
      <c r="O549" s="17">
        <v>3529</v>
      </c>
      <c r="P549" s="21">
        <f t="shared" si="59"/>
        <v>221.53170119271812</v>
      </c>
      <c r="Q549" s="20">
        <f t="shared" si="62"/>
        <v>191.53170119271812</v>
      </c>
      <c r="R549" s="16" t="s">
        <v>348</v>
      </c>
    </row>
    <row r="550" spans="1:18" x14ac:dyDescent="0.3">
      <c r="A550" s="16" t="s">
        <v>1114</v>
      </c>
      <c r="B550" s="16" t="s">
        <v>1807</v>
      </c>
      <c r="C550" s="16" t="s">
        <v>1808</v>
      </c>
      <c r="D550" s="16" t="s">
        <v>1661</v>
      </c>
      <c r="E550" s="16" t="s">
        <v>1809</v>
      </c>
      <c r="F550" s="17">
        <v>1287</v>
      </c>
      <c r="G550" s="17">
        <v>147</v>
      </c>
      <c r="H550" s="18">
        <f t="shared" si="56"/>
        <v>1140</v>
      </c>
      <c r="I550" s="17">
        <v>1075</v>
      </c>
      <c r="J550" s="19">
        <f t="shared" si="57"/>
        <v>83.527583527583531</v>
      </c>
      <c r="K550" s="20">
        <f t="shared" si="60"/>
        <v>-125.47241647241647</v>
      </c>
      <c r="L550" s="17">
        <v>5</v>
      </c>
      <c r="M550" s="21">
        <f t="shared" si="58"/>
        <v>0.38850038850038848</v>
      </c>
      <c r="N550" s="20">
        <f t="shared" si="61"/>
        <v>-1.6114996114996116</v>
      </c>
      <c r="O550" s="17">
        <v>19</v>
      </c>
      <c r="P550" s="21">
        <f t="shared" si="59"/>
        <v>1.4763014763014763</v>
      </c>
      <c r="Q550" s="20">
        <f t="shared" si="62"/>
        <v>-28.523698523698524</v>
      </c>
      <c r="R550" s="16"/>
    </row>
    <row r="551" spans="1:18" x14ac:dyDescent="0.3">
      <c r="A551" s="16" t="s">
        <v>1114</v>
      </c>
      <c r="B551" s="16" t="s">
        <v>1810</v>
      </c>
      <c r="C551" s="16" t="s">
        <v>1811</v>
      </c>
      <c r="D551" s="16" t="s">
        <v>1812</v>
      </c>
      <c r="E551" s="16" t="s">
        <v>1813</v>
      </c>
      <c r="F551" s="17">
        <v>1829</v>
      </c>
      <c r="G551" s="17">
        <v>279</v>
      </c>
      <c r="H551" s="18">
        <f t="shared" si="56"/>
        <v>1550</v>
      </c>
      <c r="I551" s="17">
        <v>2199</v>
      </c>
      <c r="J551" s="19">
        <f t="shared" si="57"/>
        <v>120.22963367960635</v>
      </c>
      <c r="K551" s="20">
        <f t="shared" si="60"/>
        <v>-88.770366320393649</v>
      </c>
      <c r="L551" s="17">
        <v>114</v>
      </c>
      <c r="M551" s="21">
        <f t="shared" si="58"/>
        <v>6.2329141607435758</v>
      </c>
      <c r="N551" s="20">
        <f t="shared" si="61"/>
        <v>4.2329141607435758</v>
      </c>
      <c r="O551" s="17">
        <v>2645</v>
      </c>
      <c r="P551" s="21">
        <f t="shared" si="59"/>
        <v>144.61454346637507</v>
      </c>
      <c r="Q551" s="20">
        <f t="shared" si="62"/>
        <v>114.61454346637507</v>
      </c>
      <c r="R551" s="16"/>
    </row>
    <row r="552" spans="1:18" x14ac:dyDescent="0.3">
      <c r="A552" s="16" t="s">
        <v>1114</v>
      </c>
      <c r="B552" s="16" t="s">
        <v>1814</v>
      </c>
      <c r="C552" s="16" t="s">
        <v>1815</v>
      </c>
      <c r="D552" s="16" t="s">
        <v>180</v>
      </c>
      <c r="E552" s="16" t="s">
        <v>1816</v>
      </c>
      <c r="F552" s="17">
        <v>973</v>
      </c>
      <c r="G552" s="17">
        <v>1</v>
      </c>
      <c r="H552" s="18">
        <f t="shared" si="56"/>
        <v>972</v>
      </c>
      <c r="I552" s="17">
        <v>1455</v>
      </c>
      <c r="J552" s="19">
        <f t="shared" si="57"/>
        <v>149.53751284686535</v>
      </c>
      <c r="K552" s="20">
        <f t="shared" si="60"/>
        <v>-59.462487153134646</v>
      </c>
      <c r="L552" s="17">
        <v>2</v>
      </c>
      <c r="M552" s="21">
        <f t="shared" si="58"/>
        <v>0.20554984583761562</v>
      </c>
      <c r="N552" s="20">
        <f t="shared" si="61"/>
        <v>-1.7944501541623843</v>
      </c>
      <c r="O552" s="17">
        <v>57</v>
      </c>
      <c r="P552" s="21">
        <f t="shared" si="59"/>
        <v>5.8581706063720453</v>
      </c>
      <c r="Q552" s="20">
        <f t="shared" si="62"/>
        <v>-24.141829393627955</v>
      </c>
      <c r="R552" s="16"/>
    </row>
    <row r="553" spans="1:18" x14ac:dyDescent="0.3">
      <c r="A553" s="16" t="s">
        <v>1114</v>
      </c>
      <c r="B553" s="16" t="s">
        <v>1817</v>
      </c>
      <c r="C553" s="16" t="s">
        <v>1818</v>
      </c>
      <c r="D553" s="16" t="s">
        <v>465</v>
      </c>
      <c r="E553" s="16" t="s">
        <v>1819</v>
      </c>
      <c r="F553" s="17">
        <v>832</v>
      </c>
      <c r="G553" s="17">
        <v>2</v>
      </c>
      <c r="H553" s="18">
        <f t="shared" si="56"/>
        <v>830</v>
      </c>
      <c r="I553" s="17">
        <v>910</v>
      </c>
      <c r="J553" s="19">
        <f t="shared" si="57"/>
        <v>109.375</v>
      </c>
      <c r="K553" s="20">
        <f t="shared" si="60"/>
        <v>-99.625</v>
      </c>
      <c r="L553" s="17">
        <v>0</v>
      </c>
      <c r="M553" s="21">
        <f t="shared" si="58"/>
        <v>0</v>
      </c>
      <c r="N553" s="20">
        <f t="shared" si="61"/>
        <v>-2</v>
      </c>
      <c r="O553" s="17">
        <v>0</v>
      </c>
      <c r="P553" s="21">
        <f t="shared" si="59"/>
        <v>0</v>
      </c>
      <c r="Q553" s="20">
        <f t="shared" si="62"/>
        <v>-30</v>
      </c>
      <c r="R553" s="16"/>
    </row>
    <row r="554" spans="1:18" x14ac:dyDescent="0.3">
      <c r="A554" s="16" t="s">
        <v>1114</v>
      </c>
      <c r="B554" s="16" t="s">
        <v>1820</v>
      </c>
      <c r="C554" s="16" t="s">
        <v>1821</v>
      </c>
      <c r="D554" s="16" t="s">
        <v>1334</v>
      </c>
      <c r="E554" s="16" t="s">
        <v>1822</v>
      </c>
      <c r="F554" s="17">
        <v>1135</v>
      </c>
      <c r="G554" s="17">
        <v>336</v>
      </c>
      <c r="H554" s="18">
        <f t="shared" si="56"/>
        <v>799</v>
      </c>
      <c r="I554" s="17">
        <v>1611</v>
      </c>
      <c r="J554" s="19">
        <f t="shared" si="57"/>
        <v>141.93832599118943</v>
      </c>
      <c r="K554" s="20">
        <f t="shared" si="60"/>
        <v>-67.06167400881057</v>
      </c>
      <c r="L554" s="17">
        <v>238</v>
      </c>
      <c r="M554" s="21">
        <f t="shared" si="58"/>
        <v>20.969162995594715</v>
      </c>
      <c r="N554" s="20">
        <f t="shared" si="61"/>
        <v>18.969162995594715</v>
      </c>
      <c r="O554" s="17">
        <v>608</v>
      </c>
      <c r="P554" s="21">
        <f t="shared" si="59"/>
        <v>53.568281938325988</v>
      </c>
      <c r="Q554" s="20">
        <f t="shared" si="62"/>
        <v>23.568281938325988</v>
      </c>
      <c r="R554" s="16"/>
    </row>
    <row r="555" spans="1:18" x14ac:dyDescent="0.3">
      <c r="A555" s="16" t="s">
        <v>1114</v>
      </c>
      <c r="B555" s="16" t="s">
        <v>1823</v>
      </c>
      <c r="C555" s="16" t="s">
        <v>1824</v>
      </c>
      <c r="D555" s="16" t="s">
        <v>813</v>
      </c>
      <c r="E555" s="16" t="s">
        <v>1825</v>
      </c>
      <c r="F555" s="17">
        <v>1970</v>
      </c>
      <c r="G555" s="17">
        <v>381</v>
      </c>
      <c r="H555" s="18">
        <f t="shared" si="56"/>
        <v>1589</v>
      </c>
      <c r="I555" s="17">
        <v>1561</v>
      </c>
      <c r="J555" s="19">
        <f t="shared" si="57"/>
        <v>79.238578680203048</v>
      </c>
      <c r="K555" s="20">
        <f t="shared" si="60"/>
        <v>-129.76142131979697</v>
      </c>
      <c r="L555" s="17">
        <v>9</v>
      </c>
      <c r="M555" s="21">
        <f t="shared" si="58"/>
        <v>0.45685279187817263</v>
      </c>
      <c r="N555" s="20">
        <f t="shared" si="61"/>
        <v>-1.5431472081218274</v>
      </c>
      <c r="O555" s="17">
        <v>242</v>
      </c>
      <c r="P555" s="21">
        <f t="shared" si="59"/>
        <v>12.284263959390863</v>
      </c>
      <c r="Q555" s="20">
        <f t="shared" si="62"/>
        <v>-17.715736040609137</v>
      </c>
      <c r="R555" s="16"/>
    </row>
    <row r="556" spans="1:18" x14ac:dyDescent="0.3">
      <c r="A556" s="16" t="s">
        <v>1114</v>
      </c>
      <c r="B556" s="16" t="s">
        <v>1826</v>
      </c>
      <c r="C556" s="16" t="s">
        <v>1827</v>
      </c>
      <c r="D556" s="16" t="s">
        <v>1267</v>
      </c>
      <c r="E556" s="16" t="s">
        <v>1828</v>
      </c>
      <c r="F556" s="17">
        <v>1903</v>
      </c>
      <c r="G556" s="17">
        <v>684</v>
      </c>
      <c r="H556" s="18">
        <f t="shared" si="56"/>
        <v>1219</v>
      </c>
      <c r="I556" s="17">
        <v>2559</v>
      </c>
      <c r="J556" s="19">
        <f t="shared" si="57"/>
        <v>134.47188649500788</v>
      </c>
      <c r="K556" s="20">
        <f t="shared" si="60"/>
        <v>-74.52811350499212</v>
      </c>
      <c r="L556" s="17">
        <v>9</v>
      </c>
      <c r="M556" s="21">
        <f t="shared" si="58"/>
        <v>0.47293746715712037</v>
      </c>
      <c r="N556" s="20">
        <f t="shared" si="61"/>
        <v>-1.5270625328428795</v>
      </c>
      <c r="O556" s="17">
        <v>44</v>
      </c>
      <c r="P556" s="21">
        <f t="shared" si="59"/>
        <v>2.3121387283236992</v>
      </c>
      <c r="Q556" s="20">
        <f t="shared" si="62"/>
        <v>-27.687861271676301</v>
      </c>
      <c r="R556" s="16"/>
    </row>
    <row r="557" spans="1:18" x14ac:dyDescent="0.3">
      <c r="A557" s="16" t="s">
        <v>1114</v>
      </c>
      <c r="B557" s="16" t="s">
        <v>1829</v>
      </c>
      <c r="C557" s="16" t="s">
        <v>1830</v>
      </c>
      <c r="D557" s="16" t="s">
        <v>433</v>
      </c>
      <c r="E557" s="16" t="s">
        <v>1831</v>
      </c>
      <c r="F557" s="17">
        <v>1760</v>
      </c>
      <c r="G557" s="17">
        <v>247</v>
      </c>
      <c r="H557" s="18">
        <f t="shared" si="56"/>
        <v>1513</v>
      </c>
      <c r="I557" s="17">
        <v>1268</v>
      </c>
      <c r="J557" s="19">
        <f t="shared" si="57"/>
        <v>72.045454545454547</v>
      </c>
      <c r="K557" s="20">
        <f t="shared" si="60"/>
        <v>-136.95454545454544</v>
      </c>
      <c r="L557" s="17">
        <v>18</v>
      </c>
      <c r="M557" s="21">
        <f t="shared" si="58"/>
        <v>1.0227272727272727</v>
      </c>
      <c r="N557" s="20">
        <f t="shared" si="61"/>
        <v>-0.97727272727272729</v>
      </c>
      <c r="O557" s="17">
        <v>1350</v>
      </c>
      <c r="P557" s="21">
        <f t="shared" si="59"/>
        <v>76.704545454545453</v>
      </c>
      <c r="Q557" s="20">
        <f t="shared" si="62"/>
        <v>46.704545454545453</v>
      </c>
      <c r="R557" s="16" t="s">
        <v>230</v>
      </c>
    </row>
    <row r="558" spans="1:18" x14ac:dyDescent="0.3">
      <c r="A558" s="16" t="s">
        <v>1114</v>
      </c>
      <c r="B558" s="16" t="s">
        <v>1832</v>
      </c>
      <c r="C558" s="16" t="s">
        <v>1833</v>
      </c>
      <c r="D558" s="16" t="s">
        <v>1782</v>
      </c>
      <c r="E558" s="16" t="s">
        <v>1834</v>
      </c>
      <c r="F558" s="17">
        <v>1042</v>
      </c>
      <c r="G558" s="17">
        <v>151</v>
      </c>
      <c r="H558" s="18">
        <f t="shared" si="56"/>
        <v>891</v>
      </c>
      <c r="I558" s="17">
        <v>257</v>
      </c>
      <c r="J558" s="19">
        <f t="shared" si="57"/>
        <v>24.664107485604607</v>
      </c>
      <c r="K558" s="20">
        <f t="shared" si="60"/>
        <v>-184.3358925143954</v>
      </c>
      <c r="L558" s="17">
        <v>0</v>
      </c>
      <c r="M558" s="21">
        <f t="shared" si="58"/>
        <v>0</v>
      </c>
      <c r="N558" s="20">
        <f t="shared" si="61"/>
        <v>-2</v>
      </c>
      <c r="O558" s="17">
        <v>6</v>
      </c>
      <c r="P558" s="21">
        <f t="shared" si="59"/>
        <v>0.57581573896353166</v>
      </c>
      <c r="Q558" s="20">
        <f t="shared" si="62"/>
        <v>-29.424184261036469</v>
      </c>
      <c r="R558" s="16" t="s">
        <v>348</v>
      </c>
    </row>
    <row r="559" spans="1:18" x14ac:dyDescent="0.3">
      <c r="A559" s="16" t="s">
        <v>1114</v>
      </c>
      <c r="B559" s="16" t="s">
        <v>1835</v>
      </c>
      <c r="C559" s="16" t="s">
        <v>1836</v>
      </c>
      <c r="D559" s="16" t="s">
        <v>130</v>
      </c>
      <c r="E559" s="16" t="s">
        <v>1837</v>
      </c>
      <c r="F559" s="17">
        <v>1437</v>
      </c>
      <c r="G559" s="17">
        <v>294</v>
      </c>
      <c r="H559" s="18">
        <f t="shared" si="56"/>
        <v>1143</v>
      </c>
      <c r="I559" s="17">
        <v>1595</v>
      </c>
      <c r="J559" s="19">
        <f t="shared" si="57"/>
        <v>110.99512874043145</v>
      </c>
      <c r="K559" s="20">
        <f t="shared" si="60"/>
        <v>-98.004871259568546</v>
      </c>
      <c r="L559" s="17">
        <v>6</v>
      </c>
      <c r="M559" s="21">
        <f t="shared" si="58"/>
        <v>0.41753653444676403</v>
      </c>
      <c r="N559" s="20">
        <f t="shared" si="61"/>
        <v>-1.5824634655532359</v>
      </c>
      <c r="O559" s="17">
        <v>1704</v>
      </c>
      <c r="P559" s="21">
        <f t="shared" si="59"/>
        <v>118.58037578288101</v>
      </c>
      <c r="Q559" s="20">
        <f t="shared" si="62"/>
        <v>88.580375782881006</v>
      </c>
      <c r="R559" s="16"/>
    </row>
    <row r="560" spans="1:18" x14ac:dyDescent="0.3">
      <c r="A560" s="16" t="s">
        <v>1114</v>
      </c>
      <c r="B560" s="16" t="s">
        <v>1838</v>
      </c>
      <c r="C560" s="16" t="s">
        <v>1839</v>
      </c>
      <c r="D560" s="16" t="s">
        <v>501</v>
      </c>
      <c r="E560" s="16" t="s">
        <v>1840</v>
      </c>
      <c r="F560" s="17">
        <v>1138</v>
      </c>
      <c r="G560" s="17">
        <v>174</v>
      </c>
      <c r="H560" s="18">
        <f t="shared" si="56"/>
        <v>964</v>
      </c>
      <c r="I560" s="17">
        <v>1495</v>
      </c>
      <c r="J560" s="19">
        <f t="shared" si="57"/>
        <v>131.37082601054482</v>
      </c>
      <c r="K560" s="20">
        <f t="shared" si="60"/>
        <v>-77.629173989455182</v>
      </c>
      <c r="L560" s="17">
        <v>7</v>
      </c>
      <c r="M560" s="21">
        <f t="shared" si="58"/>
        <v>0.61511423550087874</v>
      </c>
      <c r="N560" s="20">
        <f t="shared" si="61"/>
        <v>-1.3848857644991213</v>
      </c>
      <c r="O560" s="17">
        <v>16</v>
      </c>
      <c r="P560" s="21">
        <f t="shared" si="59"/>
        <v>1.4059753954305798</v>
      </c>
      <c r="Q560" s="20">
        <f t="shared" si="62"/>
        <v>-28.59402460456942</v>
      </c>
      <c r="R560" s="16"/>
    </row>
    <row r="561" spans="1:18" x14ac:dyDescent="0.3">
      <c r="A561" s="16" t="s">
        <v>1114</v>
      </c>
      <c r="B561" s="16" t="s">
        <v>1841</v>
      </c>
      <c r="C561" s="16" t="s">
        <v>1842</v>
      </c>
      <c r="D561" s="16" t="s">
        <v>1267</v>
      </c>
      <c r="E561" s="16" t="s">
        <v>1843</v>
      </c>
      <c r="F561" s="17">
        <v>1204</v>
      </c>
      <c r="G561" s="17">
        <v>36</v>
      </c>
      <c r="H561" s="18">
        <f t="shared" si="56"/>
        <v>1168</v>
      </c>
      <c r="I561" s="17">
        <v>783</v>
      </c>
      <c r="J561" s="19">
        <f t="shared" si="57"/>
        <v>65.033222591362133</v>
      </c>
      <c r="K561" s="20">
        <f t="shared" si="60"/>
        <v>-143.96677740863788</v>
      </c>
      <c r="L561" s="17">
        <v>0</v>
      </c>
      <c r="M561" s="21">
        <f t="shared" si="58"/>
        <v>0</v>
      </c>
      <c r="N561" s="20">
        <f t="shared" si="61"/>
        <v>-2</v>
      </c>
      <c r="O561" s="17">
        <v>43</v>
      </c>
      <c r="P561" s="21">
        <f t="shared" si="59"/>
        <v>3.5714285714285712</v>
      </c>
      <c r="Q561" s="20">
        <f t="shared" si="62"/>
        <v>-26.428571428571431</v>
      </c>
      <c r="R561" s="16"/>
    </row>
    <row r="562" spans="1:18" x14ac:dyDescent="0.3">
      <c r="A562" s="16" t="s">
        <v>1114</v>
      </c>
      <c r="B562" s="16" t="s">
        <v>1844</v>
      </c>
      <c r="C562" s="16" t="s">
        <v>1845</v>
      </c>
      <c r="D562" s="16" t="s">
        <v>1846</v>
      </c>
      <c r="E562" s="16" t="s">
        <v>1847</v>
      </c>
      <c r="F562" s="17">
        <v>1464</v>
      </c>
      <c r="G562" s="17">
        <v>389</v>
      </c>
      <c r="H562" s="18">
        <f t="shared" si="56"/>
        <v>1075</v>
      </c>
      <c r="I562" s="17">
        <v>746</v>
      </c>
      <c r="J562" s="19">
        <f t="shared" si="57"/>
        <v>50.956284153005463</v>
      </c>
      <c r="K562" s="20">
        <f t="shared" si="60"/>
        <v>-158.04371584699453</v>
      </c>
      <c r="L562" s="17">
        <v>0</v>
      </c>
      <c r="M562" s="21">
        <f t="shared" si="58"/>
        <v>0</v>
      </c>
      <c r="N562" s="20">
        <f t="shared" si="61"/>
        <v>-2</v>
      </c>
      <c r="O562" s="17">
        <v>138</v>
      </c>
      <c r="P562" s="21">
        <f t="shared" si="59"/>
        <v>9.4262295081967213</v>
      </c>
      <c r="Q562" s="20">
        <f t="shared" si="62"/>
        <v>-20.57377049180328</v>
      </c>
      <c r="R562" s="16" t="s">
        <v>348</v>
      </c>
    </row>
    <row r="563" spans="1:18" x14ac:dyDescent="0.3">
      <c r="A563" s="16" t="s">
        <v>1114</v>
      </c>
      <c r="B563" s="16" t="s">
        <v>1619</v>
      </c>
      <c r="C563" s="16" t="s">
        <v>1620</v>
      </c>
      <c r="D563" s="16" t="s">
        <v>813</v>
      </c>
      <c r="E563" s="16" t="s">
        <v>1848</v>
      </c>
      <c r="F563" s="17">
        <v>1688</v>
      </c>
      <c r="G563" s="17">
        <v>393</v>
      </c>
      <c r="H563" s="18">
        <f t="shared" si="56"/>
        <v>1295</v>
      </c>
      <c r="I563" s="17">
        <v>1565</v>
      </c>
      <c r="J563" s="19">
        <f t="shared" si="57"/>
        <v>92.713270142180093</v>
      </c>
      <c r="K563" s="20">
        <f t="shared" si="60"/>
        <v>-116.28672985781991</v>
      </c>
      <c r="L563" s="17">
        <v>13</v>
      </c>
      <c r="M563" s="21">
        <f t="shared" si="58"/>
        <v>0.77014218009478674</v>
      </c>
      <c r="N563" s="20">
        <f t="shared" si="61"/>
        <v>-1.2298578199052133</v>
      </c>
      <c r="O563" s="17">
        <v>1750</v>
      </c>
      <c r="P563" s="21">
        <f t="shared" si="59"/>
        <v>103.67298578199052</v>
      </c>
      <c r="Q563" s="20">
        <f t="shared" si="62"/>
        <v>73.672985781990519</v>
      </c>
      <c r="R563" s="16"/>
    </row>
    <row r="564" spans="1:18" x14ac:dyDescent="0.3">
      <c r="A564" s="16" t="s">
        <v>1114</v>
      </c>
      <c r="B564" s="16" t="s">
        <v>1849</v>
      </c>
      <c r="C564" s="16" t="s">
        <v>1850</v>
      </c>
      <c r="D564" s="16" t="s">
        <v>168</v>
      </c>
      <c r="E564" s="16" t="s">
        <v>1851</v>
      </c>
      <c r="F564" s="17">
        <v>1084</v>
      </c>
      <c r="G564" s="17">
        <v>15</v>
      </c>
      <c r="H564" s="18">
        <f t="shared" si="56"/>
        <v>1069</v>
      </c>
      <c r="I564" s="17">
        <v>818</v>
      </c>
      <c r="J564" s="19">
        <f t="shared" si="57"/>
        <v>75.461254612546128</v>
      </c>
      <c r="K564" s="20">
        <f t="shared" si="60"/>
        <v>-133.53874538745387</v>
      </c>
      <c r="L564" s="17">
        <v>0</v>
      </c>
      <c r="M564" s="21">
        <f t="shared" si="58"/>
        <v>0</v>
      </c>
      <c r="N564" s="20">
        <f t="shared" si="61"/>
        <v>-2</v>
      </c>
      <c r="O564" s="17">
        <v>160</v>
      </c>
      <c r="P564" s="21">
        <f t="shared" si="59"/>
        <v>14.760147601476014</v>
      </c>
      <c r="Q564" s="20">
        <f t="shared" si="62"/>
        <v>-15.239852398523986</v>
      </c>
      <c r="R564" s="16" t="s">
        <v>348</v>
      </c>
    </row>
    <row r="565" spans="1:18" x14ac:dyDescent="0.3">
      <c r="A565" s="16" t="s">
        <v>1114</v>
      </c>
      <c r="B565" s="16" t="s">
        <v>1852</v>
      </c>
      <c r="C565" s="16" t="s">
        <v>1853</v>
      </c>
      <c r="D565" s="16" t="s">
        <v>1854</v>
      </c>
      <c r="E565" s="16" t="s">
        <v>1855</v>
      </c>
      <c r="F565" s="17">
        <v>1461</v>
      </c>
      <c r="G565" s="17">
        <v>411</v>
      </c>
      <c r="H565" s="18">
        <f t="shared" si="56"/>
        <v>1050</v>
      </c>
      <c r="I565" s="17">
        <v>305</v>
      </c>
      <c r="J565" s="19">
        <f t="shared" si="57"/>
        <v>20.876112251882272</v>
      </c>
      <c r="K565" s="20">
        <f t="shared" si="60"/>
        <v>-188.12388774811774</v>
      </c>
      <c r="L565" s="17">
        <v>0</v>
      </c>
      <c r="M565" s="21">
        <f t="shared" si="58"/>
        <v>0</v>
      </c>
      <c r="N565" s="20">
        <f t="shared" si="61"/>
        <v>-2</v>
      </c>
      <c r="O565" s="17">
        <v>171</v>
      </c>
      <c r="P565" s="21">
        <f t="shared" si="59"/>
        <v>11.704312114989733</v>
      </c>
      <c r="Q565" s="20">
        <f t="shared" si="62"/>
        <v>-18.295687885010267</v>
      </c>
      <c r="R565" s="16" t="s">
        <v>348</v>
      </c>
    </row>
    <row r="566" spans="1:18" x14ac:dyDescent="0.3">
      <c r="A566" s="16" t="s">
        <v>1114</v>
      </c>
      <c r="B566" s="16" t="s">
        <v>1856</v>
      </c>
      <c r="C566" s="16" t="s">
        <v>1857</v>
      </c>
      <c r="D566" s="16" t="s">
        <v>1858</v>
      </c>
      <c r="E566" s="16" t="s">
        <v>1859</v>
      </c>
      <c r="F566" s="17">
        <v>1447</v>
      </c>
      <c r="G566" s="17">
        <v>161</v>
      </c>
      <c r="H566" s="18">
        <f t="shared" si="56"/>
        <v>1286</v>
      </c>
      <c r="I566" s="17">
        <v>327</v>
      </c>
      <c r="J566" s="19">
        <f t="shared" si="57"/>
        <v>22.598479612992399</v>
      </c>
      <c r="K566" s="20">
        <f t="shared" si="60"/>
        <v>-186.40152038700759</v>
      </c>
      <c r="L566" s="17">
        <v>4</v>
      </c>
      <c r="M566" s="21">
        <f t="shared" si="58"/>
        <v>0.27643400138217</v>
      </c>
      <c r="N566" s="20">
        <f t="shared" si="61"/>
        <v>-1.72356599861783</v>
      </c>
      <c r="O566" s="17">
        <v>98</v>
      </c>
      <c r="P566" s="21">
        <f t="shared" si="59"/>
        <v>6.7726330338631655</v>
      </c>
      <c r="Q566" s="20">
        <f t="shared" si="62"/>
        <v>-23.227366966136834</v>
      </c>
      <c r="R566" s="16" t="s">
        <v>348</v>
      </c>
    </row>
    <row r="567" spans="1:18" x14ac:dyDescent="0.3">
      <c r="A567" s="16" t="s">
        <v>1114</v>
      </c>
      <c r="B567" s="16" t="s">
        <v>1860</v>
      </c>
      <c r="C567" s="16" t="s">
        <v>1861</v>
      </c>
      <c r="D567" s="16" t="s">
        <v>811</v>
      </c>
      <c r="E567" s="16" t="s">
        <v>1862</v>
      </c>
      <c r="F567" s="17">
        <v>1364</v>
      </c>
      <c r="G567" s="17">
        <v>540</v>
      </c>
      <c r="H567" s="18">
        <f t="shared" si="56"/>
        <v>824</v>
      </c>
      <c r="I567" s="17">
        <v>889</v>
      </c>
      <c r="J567" s="19">
        <f t="shared" si="57"/>
        <v>65.175953079178882</v>
      </c>
      <c r="K567" s="20">
        <f t="shared" si="60"/>
        <v>-143.8240469208211</v>
      </c>
      <c r="L567" s="17">
        <v>3</v>
      </c>
      <c r="M567" s="21">
        <f t="shared" si="58"/>
        <v>0.21994134897360706</v>
      </c>
      <c r="N567" s="20">
        <f t="shared" si="61"/>
        <v>-1.7800586510263929</v>
      </c>
      <c r="O567" s="17">
        <v>16</v>
      </c>
      <c r="P567" s="21">
        <f t="shared" si="59"/>
        <v>1.1730205278592376</v>
      </c>
      <c r="Q567" s="20">
        <f t="shared" si="62"/>
        <v>-28.826979472140764</v>
      </c>
      <c r="R567" s="16" t="s">
        <v>348</v>
      </c>
    </row>
    <row r="568" spans="1:18" x14ac:dyDescent="0.3">
      <c r="A568" s="16" t="s">
        <v>1114</v>
      </c>
      <c r="B568" s="16" t="s">
        <v>1863</v>
      </c>
      <c r="C568" s="16" t="s">
        <v>1864</v>
      </c>
      <c r="D568" s="16" t="s">
        <v>784</v>
      </c>
      <c r="E568" s="16" t="s">
        <v>1865</v>
      </c>
      <c r="F568" s="17">
        <v>1673</v>
      </c>
      <c r="G568" s="17">
        <v>77</v>
      </c>
      <c r="H568" s="18">
        <f t="shared" si="56"/>
        <v>1596</v>
      </c>
      <c r="I568" s="17">
        <v>1579</v>
      </c>
      <c r="J568" s="19">
        <f t="shared" si="57"/>
        <v>94.381350866706512</v>
      </c>
      <c r="K568" s="20">
        <f t="shared" si="60"/>
        <v>-114.61864913329349</v>
      </c>
      <c r="L568" s="17">
        <v>6</v>
      </c>
      <c r="M568" s="21">
        <f t="shared" si="58"/>
        <v>0.35863717872086076</v>
      </c>
      <c r="N568" s="20">
        <f t="shared" si="61"/>
        <v>-1.6413628212791394</v>
      </c>
      <c r="O568" s="17">
        <v>1145</v>
      </c>
      <c r="P568" s="21">
        <f t="shared" si="59"/>
        <v>68.439928272564259</v>
      </c>
      <c r="Q568" s="20">
        <f t="shared" si="62"/>
        <v>38.439928272564259</v>
      </c>
      <c r="R568" s="16"/>
    </row>
    <row r="569" spans="1:18" x14ac:dyDescent="0.3">
      <c r="A569" s="16" t="s">
        <v>1114</v>
      </c>
      <c r="B569" s="16" t="s">
        <v>1866</v>
      </c>
      <c r="C569" s="16" t="s">
        <v>1867</v>
      </c>
      <c r="D569" s="16" t="s">
        <v>1319</v>
      </c>
      <c r="E569" s="16" t="s">
        <v>1868</v>
      </c>
      <c r="F569" s="17">
        <v>980</v>
      </c>
      <c r="G569" s="17">
        <v>12</v>
      </c>
      <c r="H569" s="18">
        <f t="shared" si="56"/>
        <v>968</v>
      </c>
      <c r="I569" s="17">
        <v>1639</v>
      </c>
      <c r="J569" s="19">
        <f t="shared" si="57"/>
        <v>167.24489795918367</v>
      </c>
      <c r="K569" s="20">
        <f t="shared" si="60"/>
        <v>-41.755102040816325</v>
      </c>
      <c r="L569" s="17">
        <v>24</v>
      </c>
      <c r="M569" s="21">
        <f t="shared" si="58"/>
        <v>2.4489795918367347</v>
      </c>
      <c r="N569" s="20">
        <f t="shared" si="61"/>
        <v>0.44897959183673475</v>
      </c>
      <c r="O569" s="17">
        <v>635</v>
      </c>
      <c r="P569" s="21">
        <f t="shared" si="59"/>
        <v>64.795918367346943</v>
      </c>
      <c r="Q569" s="20">
        <f t="shared" si="62"/>
        <v>34.795918367346943</v>
      </c>
      <c r="R569" s="16"/>
    </row>
    <row r="570" spans="1:18" x14ac:dyDescent="0.3">
      <c r="A570" s="16" t="s">
        <v>1114</v>
      </c>
      <c r="B570" s="16" t="s">
        <v>1869</v>
      </c>
      <c r="C570" s="16" t="s">
        <v>1870</v>
      </c>
      <c r="D570" s="16" t="s">
        <v>647</v>
      </c>
      <c r="E570" s="16" t="s">
        <v>1871</v>
      </c>
      <c r="F570" s="17">
        <v>1575</v>
      </c>
      <c r="G570" s="17">
        <v>422</v>
      </c>
      <c r="H570" s="18">
        <f t="shared" si="56"/>
        <v>1153</v>
      </c>
      <c r="I570" s="17">
        <v>2708</v>
      </c>
      <c r="J570" s="19">
        <f t="shared" si="57"/>
        <v>171.93650793650795</v>
      </c>
      <c r="K570" s="20">
        <f t="shared" si="60"/>
        <v>-37.063492063492049</v>
      </c>
      <c r="L570" s="17">
        <v>21</v>
      </c>
      <c r="M570" s="21">
        <f t="shared" si="58"/>
        <v>1.3333333333333335</v>
      </c>
      <c r="N570" s="20">
        <f t="shared" si="61"/>
        <v>-0.66666666666666652</v>
      </c>
      <c r="O570" s="17">
        <v>381</v>
      </c>
      <c r="P570" s="21">
        <f t="shared" si="59"/>
        <v>24.19047619047619</v>
      </c>
      <c r="Q570" s="20">
        <f t="shared" si="62"/>
        <v>-5.8095238095238102</v>
      </c>
      <c r="R570" s="16"/>
    </row>
    <row r="571" spans="1:18" x14ac:dyDescent="0.3">
      <c r="A571" s="16" t="s">
        <v>1114</v>
      </c>
      <c r="B571" s="16" t="s">
        <v>1872</v>
      </c>
      <c r="C571" s="16" t="s">
        <v>1873</v>
      </c>
      <c r="D571" s="16" t="s">
        <v>146</v>
      </c>
      <c r="E571" s="16" t="s">
        <v>1874</v>
      </c>
      <c r="F571" s="17">
        <v>1776</v>
      </c>
      <c r="G571" s="17">
        <v>276</v>
      </c>
      <c r="H571" s="18">
        <f t="shared" si="56"/>
        <v>1500</v>
      </c>
      <c r="I571" s="17">
        <v>2382</v>
      </c>
      <c r="J571" s="19">
        <f t="shared" si="57"/>
        <v>134.12162162162161</v>
      </c>
      <c r="K571" s="20">
        <f t="shared" si="60"/>
        <v>-74.878378378378386</v>
      </c>
      <c r="L571" s="17">
        <v>7</v>
      </c>
      <c r="M571" s="21">
        <f t="shared" si="58"/>
        <v>0.39414414414414412</v>
      </c>
      <c r="N571" s="20">
        <f t="shared" si="61"/>
        <v>-1.605855855855856</v>
      </c>
      <c r="O571" s="17">
        <v>1694</v>
      </c>
      <c r="P571" s="21">
        <f t="shared" si="59"/>
        <v>95.382882882882882</v>
      </c>
      <c r="Q571" s="20">
        <f t="shared" si="62"/>
        <v>65.382882882882882</v>
      </c>
      <c r="R571" s="16"/>
    </row>
    <row r="572" spans="1:18" x14ac:dyDescent="0.3">
      <c r="A572" s="16" t="s">
        <v>1114</v>
      </c>
      <c r="B572" s="16" t="s">
        <v>1875</v>
      </c>
      <c r="C572" s="16" t="s">
        <v>1876</v>
      </c>
      <c r="D572" s="16" t="s">
        <v>1051</v>
      </c>
      <c r="E572" s="16" t="s">
        <v>1877</v>
      </c>
      <c r="F572" s="17">
        <v>1557</v>
      </c>
      <c r="G572" s="17">
        <v>97</v>
      </c>
      <c r="H572" s="18">
        <f t="shared" si="56"/>
        <v>1460</v>
      </c>
      <c r="I572" s="17">
        <v>1533</v>
      </c>
      <c r="J572" s="19">
        <f t="shared" si="57"/>
        <v>98.458574181117527</v>
      </c>
      <c r="K572" s="20">
        <f t="shared" si="60"/>
        <v>-110.54142581888247</v>
      </c>
      <c r="L572" s="17">
        <v>0</v>
      </c>
      <c r="M572" s="21">
        <f t="shared" si="58"/>
        <v>0</v>
      </c>
      <c r="N572" s="20">
        <f t="shared" si="61"/>
        <v>-2</v>
      </c>
      <c r="O572" s="17">
        <v>1100</v>
      </c>
      <c r="P572" s="21">
        <f t="shared" si="59"/>
        <v>70.648683365446374</v>
      </c>
      <c r="Q572" s="20">
        <f t="shared" si="62"/>
        <v>40.648683365446374</v>
      </c>
      <c r="R572" s="16"/>
    </row>
    <row r="573" spans="1:18" x14ac:dyDescent="0.3">
      <c r="A573" s="16" t="s">
        <v>1114</v>
      </c>
      <c r="B573" s="16" t="s">
        <v>1878</v>
      </c>
      <c r="C573" s="16" t="s">
        <v>1879</v>
      </c>
      <c r="D573" s="16" t="s">
        <v>160</v>
      </c>
      <c r="E573" s="16" t="s">
        <v>1880</v>
      </c>
      <c r="F573" s="17">
        <v>1631</v>
      </c>
      <c r="G573" s="17">
        <v>305</v>
      </c>
      <c r="H573" s="18">
        <f t="shared" si="56"/>
        <v>1326</v>
      </c>
      <c r="I573" s="17">
        <v>2739</v>
      </c>
      <c r="J573" s="19">
        <f t="shared" si="57"/>
        <v>167.93378295524218</v>
      </c>
      <c r="K573" s="20">
        <f t="shared" si="60"/>
        <v>-41.066217044757821</v>
      </c>
      <c r="L573" s="17">
        <v>17</v>
      </c>
      <c r="M573" s="21">
        <f t="shared" si="58"/>
        <v>1.0423053341508277</v>
      </c>
      <c r="N573" s="20">
        <f t="shared" si="61"/>
        <v>-0.95769466584917229</v>
      </c>
      <c r="O573" s="17">
        <v>1485</v>
      </c>
      <c r="P573" s="21">
        <f t="shared" si="59"/>
        <v>91.048436541998782</v>
      </c>
      <c r="Q573" s="20">
        <f t="shared" si="62"/>
        <v>61.048436541998782</v>
      </c>
      <c r="R573" s="16"/>
    </row>
    <row r="574" spans="1:18" x14ac:dyDescent="0.3">
      <c r="A574" s="16" t="s">
        <v>1114</v>
      </c>
      <c r="B574" s="16" t="s">
        <v>1881</v>
      </c>
      <c r="C574" s="16" t="s">
        <v>1882</v>
      </c>
      <c r="D574" s="16" t="s">
        <v>1243</v>
      </c>
      <c r="E574" s="16" t="s">
        <v>1883</v>
      </c>
      <c r="F574" s="17">
        <v>1858</v>
      </c>
      <c r="G574" s="17">
        <v>734</v>
      </c>
      <c r="H574" s="18">
        <f t="shared" si="56"/>
        <v>1124</v>
      </c>
      <c r="I574" s="17">
        <v>1992</v>
      </c>
      <c r="J574" s="19">
        <f t="shared" si="57"/>
        <v>107.21205597416576</v>
      </c>
      <c r="K574" s="20">
        <f t="shared" si="60"/>
        <v>-101.78794402583424</v>
      </c>
      <c r="L574" s="17">
        <v>14</v>
      </c>
      <c r="M574" s="21">
        <f t="shared" si="58"/>
        <v>0.75349838536060276</v>
      </c>
      <c r="N574" s="20">
        <f t="shared" si="61"/>
        <v>-1.2465016146393972</v>
      </c>
      <c r="O574" s="17">
        <v>42</v>
      </c>
      <c r="P574" s="21">
        <f t="shared" si="59"/>
        <v>2.2604951560818085</v>
      </c>
      <c r="Q574" s="20">
        <f t="shared" si="62"/>
        <v>-27.739504843918191</v>
      </c>
      <c r="R574" s="16"/>
    </row>
    <row r="575" spans="1:18" x14ac:dyDescent="0.3">
      <c r="A575" s="16" t="s">
        <v>1114</v>
      </c>
      <c r="B575" s="16" t="s">
        <v>1884</v>
      </c>
      <c r="C575" s="16" t="s">
        <v>1885</v>
      </c>
      <c r="D575" s="16" t="s">
        <v>389</v>
      </c>
      <c r="E575" s="16" t="s">
        <v>1886</v>
      </c>
      <c r="F575" s="17">
        <v>1991</v>
      </c>
      <c r="G575" s="17">
        <v>447</v>
      </c>
      <c r="H575" s="18">
        <f t="shared" si="56"/>
        <v>1544</v>
      </c>
      <c r="I575" s="17">
        <v>1935</v>
      </c>
      <c r="J575" s="19">
        <f t="shared" si="57"/>
        <v>97.187343043696643</v>
      </c>
      <c r="K575" s="20">
        <f t="shared" si="60"/>
        <v>-111.81265695630336</v>
      </c>
      <c r="L575" s="17">
        <v>5</v>
      </c>
      <c r="M575" s="21">
        <f t="shared" si="58"/>
        <v>0.25113008538422904</v>
      </c>
      <c r="N575" s="20">
        <f t="shared" si="61"/>
        <v>-1.7488699146157709</v>
      </c>
      <c r="O575" s="17">
        <v>189</v>
      </c>
      <c r="P575" s="21">
        <f t="shared" si="59"/>
        <v>9.4927172275238565</v>
      </c>
      <c r="Q575" s="20">
        <f t="shared" si="62"/>
        <v>-20.507282772476145</v>
      </c>
      <c r="R575" s="16"/>
    </row>
    <row r="576" spans="1:18" x14ac:dyDescent="0.3">
      <c r="A576" s="16" t="s">
        <v>1114</v>
      </c>
      <c r="B576" s="16" t="s">
        <v>1887</v>
      </c>
      <c r="C576" s="16" t="s">
        <v>1888</v>
      </c>
      <c r="D576" s="16" t="s">
        <v>1889</v>
      </c>
      <c r="E576" s="16" t="s">
        <v>781</v>
      </c>
      <c r="F576" s="17">
        <v>1878</v>
      </c>
      <c r="G576" s="17">
        <v>429</v>
      </c>
      <c r="H576" s="18">
        <f t="shared" si="56"/>
        <v>1449</v>
      </c>
      <c r="I576" s="17">
        <v>3403</v>
      </c>
      <c r="J576" s="19">
        <f t="shared" si="57"/>
        <v>181.20340788072417</v>
      </c>
      <c r="K576" s="20">
        <f t="shared" si="60"/>
        <v>-27.796592119275829</v>
      </c>
      <c r="L576" s="17">
        <v>12</v>
      </c>
      <c r="M576" s="21">
        <f t="shared" si="58"/>
        <v>0.63897763578274758</v>
      </c>
      <c r="N576" s="20">
        <f t="shared" si="61"/>
        <v>-1.3610223642172525</v>
      </c>
      <c r="O576" s="17">
        <v>65</v>
      </c>
      <c r="P576" s="21">
        <f t="shared" si="59"/>
        <v>3.4611288604898829</v>
      </c>
      <c r="Q576" s="20">
        <f t="shared" si="62"/>
        <v>-26.538871139510118</v>
      </c>
      <c r="R576" s="16"/>
    </row>
    <row r="577" spans="1:18" x14ac:dyDescent="0.3">
      <c r="A577" s="16" t="s">
        <v>1114</v>
      </c>
      <c r="B577" s="16" t="s">
        <v>1890</v>
      </c>
      <c r="C577" s="16" t="s">
        <v>1891</v>
      </c>
      <c r="D577" s="16" t="s">
        <v>294</v>
      </c>
      <c r="E577" s="16" t="s">
        <v>420</v>
      </c>
      <c r="F577" s="17">
        <v>1575</v>
      </c>
      <c r="G577" s="17">
        <v>48</v>
      </c>
      <c r="H577" s="18">
        <f t="shared" si="56"/>
        <v>1527</v>
      </c>
      <c r="I577" s="17">
        <v>2261</v>
      </c>
      <c r="J577" s="19">
        <f t="shared" si="57"/>
        <v>143.55555555555554</v>
      </c>
      <c r="K577" s="20">
        <f t="shared" si="60"/>
        <v>-65.444444444444457</v>
      </c>
      <c r="L577" s="17">
        <v>46</v>
      </c>
      <c r="M577" s="21">
        <f t="shared" si="58"/>
        <v>2.9206349206349209</v>
      </c>
      <c r="N577" s="20">
        <f t="shared" si="61"/>
        <v>0.92063492063492092</v>
      </c>
      <c r="O577" s="17">
        <v>0</v>
      </c>
      <c r="P577" s="21">
        <f t="shared" si="59"/>
        <v>0</v>
      </c>
      <c r="Q577" s="20">
        <f t="shared" si="62"/>
        <v>-30</v>
      </c>
      <c r="R577" s="16"/>
    </row>
    <row r="578" spans="1:18" x14ac:dyDescent="0.3">
      <c r="A578" s="16" t="s">
        <v>1114</v>
      </c>
      <c r="B578" s="16" t="s">
        <v>1892</v>
      </c>
      <c r="C578" s="16" t="s">
        <v>1893</v>
      </c>
      <c r="D578" s="16" t="s">
        <v>79</v>
      </c>
      <c r="E578" s="16" t="s">
        <v>1894</v>
      </c>
      <c r="F578" s="17">
        <v>938</v>
      </c>
      <c r="G578" s="17">
        <v>5</v>
      </c>
      <c r="H578" s="18">
        <f t="shared" si="56"/>
        <v>933</v>
      </c>
      <c r="I578" s="17">
        <v>830</v>
      </c>
      <c r="J578" s="19">
        <f t="shared" si="57"/>
        <v>88.486140724946694</v>
      </c>
      <c r="K578" s="20">
        <f t="shared" si="60"/>
        <v>-120.51385927505331</v>
      </c>
      <c r="L578" s="17">
        <v>8</v>
      </c>
      <c r="M578" s="21">
        <f t="shared" si="58"/>
        <v>0.85287846481876328</v>
      </c>
      <c r="N578" s="20">
        <f t="shared" si="61"/>
        <v>-1.1471215351812367</v>
      </c>
      <c r="O578" s="17">
        <v>769</v>
      </c>
      <c r="P578" s="21">
        <f t="shared" si="59"/>
        <v>81.982942430703616</v>
      </c>
      <c r="Q578" s="20">
        <f t="shared" si="62"/>
        <v>51.982942430703616</v>
      </c>
      <c r="R578" s="16"/>
    </row>
    <row r="579" spans="1:18" x14ac:dyDescent="0.3">
      <c r="A579" s="16" t="s">
        <v>1114</v>
      </c>
      <c r="B579" s="16" t="s">
        <v>1895</v>
      </c>
      <c r="C579" s="16" t="s">
        <v>1896</v>
      </c>
      <c r="D579" s="16" t="s">
        <v>647</v>
      </c>
      <c r="E579" s="16" t="s">
        <v>1897</v>
      </c>
      <c r="F579" s="17">
        <v>1128</v>
      </c>
      <c r="G579" s="17">
        <v>21</v>
      </c>
      <c r="H579" s="18">
        <f t="shared" si="56"/>
        <v>1107</v>
      </c>
      <c r="I579" s="17">
        <v>1673</v>
      </c>
      <c r="J579" s="19">
        <f t="shared" si="57"/>
        <v>148.31560283687944</v>
      </c>
      <c r="K579" s="20">
        <f t="shared" si="60"/>
        <v>-60.684397163120565</v>
      </c>
      <c r="L579" s="17">
        <v>24</v>
      </c>
      <c r="M579" s="21">
        <f t="shared" si="58"/>
        <v>2.1276595744680851</v>
      </c>
      <c r="N579" s="20">
        <f t="shared" si="61"/>
        <v>0.12765957446808507</v>
      </c>
      <c r="O579" s="17">
        <v>308</v>
      </c>
      <c r="P579" s="21">
        <f t="shared" si="59"/>
        <v>27.304964539007091</v>
      </c>
      <c r="Q579" s="20">
        <f t="shared" si="62"/>
        <v>-2.6950354609929086</v>
      </c>
      <c r="R579" s="16"/>
    </row>
    <row r="580" spans="1:18" x14ac:dyDescent="0.3">
      <c r="A580" s="16" t="s">
        <v>1114</v>
      </c>
      <c r="B580" s="16" t="s">
        <v>1898</v>
      </c>
      <c r="C580" s="16" t="s">
        <v>1899</v>
      </c>
      <c r="D580" s="16" t="s">
        <v>290</v>
      </c>
      <c r="E580" s="16" t="s">
        <v>1900</v>
      </c>
      <c r="F580" s="17">
        <v>1382</v>
      </c>
      <c r="G580" s="17">
        <v>278</v>
      </c>
      <c r="H580" s="18">
        <f t="shared" si="56"/>
        <v>1104</v>
      </c>
      <c r="I580" s="17">
        <v>1863</v>
      </c>
      <c r="J580" s="19">
        <f t="shared" si="57"/>
        <v>134.80463096960926</v>
      </c>
      <c r="K580" s="20">
        <f t="shared" si="60"/>
        <v>-74.195369030390736</v>
      </c>
      <c r="L580" s="17">
        <v>9</v>
      </c>
      <c r="M580" s="21">
        <f t="shared" si="58"/>
        <v>0.65123010130246017</v>
      </c>
      <c r="N580" s="20">
        <f t="shared" si="61"/>
        <v>-1.3487698986975398</v>
      </c>
      <c r="O580" s="17">
        <v>37</v>
      </c>
      <c r="P580" s="21">
        <f t="shared" si="59"/>
        <v>2.6772793053545589</v>
      </c>
      <c r="Q580" s="20">
        <f t="shared" si="62"/>
        <v>-27.32272069464544</v>
      </c>
      <c r="R580" s="16"/>
    </row>
    <row r="581" spans="1:18" x14ac:dyDescent="0.3">
      <c r="A581" s="16" t="s">
        <v>1114</v>
      </c>
      <c r="B581" s="16" t="s">
        <v>1901</v>
      </c>
      <c r="C581" s="16" t="s">
        <v>1902</v>
      </c>
      <c r="D581" s="16" t="s">
        <v>1212</v>
      </c>
      <c r="E581" s="16" t="s">
        <v>1903</v>
      </c>
      <c r="F581" s="17">
        <v>1473</v>
      </c>
      <c r="G581" s="17">
        <v>124</v>
      </c>
      <c r="H581" s="18">
        <f t="shared" si="56"/>
        <v>1349</v>
      </c>
      <c r="I581" s="17">
        <v>1370</v>
      </c>
      <c r="J581" s="19">
        <f t="shared" si="57"/>
        <v>93.007467752885262</v>
      </c>
      <c r="K581" s="20">
        <f t="shared" si="60"/>
        <v>-115.99253224711474</v>
      </c>
      <c r="L581" s="17">
        <v>3</v>
      </c>
      <c r="M581" s="21">
        <f t="shared" si="58"/>
        <v>0.20366598778004072</v>
      </c>
      <c r="N581" s="20">
        <f t="shared" si="61"/>
        <v>-1.7963340122199594</v>
      </c>
      <c r="O581" s="17">
        <v>37</v>
      </c>
      <c r="P581" s="21">
        <f t="shared" si="59"/>
        <v>2.5118805159538358</v>
      </c>
      <c r="Q581" s="20">
        <f t="shared" si="62"/>
        <v>-27.488119484046166</v>
      </c>
      <c r="R581" s="16"/>
    </row>
    <row r="582" spans="1:18" x14ac:dyDescent="0.3">
      <c r="A582" s="16" t="s">
        <v>1114</v>
      </c>
      <c r="B582" s="16" t="s">
        <v>1904</v>
      </c>
      <c r="C582" s="16" t="s">
        <v>1905</v>
      </c>
      <c r="D582" s="16" t="s">
        <v>1906</v>
      </c>
      <c r="E582" s="16" t="s">
        <v>416</v>
      </c>
      <c r="F582" s="17">
        <v>674</v>
      </c>
      <c r="G582" s="17">
        <v>0</v>
      </c>
      <c r="H582" s="18">
        <f t="shared" si="56"/>
        <v>674</v>
      </c>
      <c r="I582" s="17">
        <v>361</v>
      </c>
      <c r="J582" s="19">
        <f t="shared" si="57"/>
        <v>53.560830860534125</v>
      </c>
      <c r="K582" s="20">
        <f t="shared" si="60"/>
        <v>-155.43916913946589</v>
      </c>
      <c r="L582" s="17">
        <v>0</v>
      </c>
      <c r="M582" s="21">
        <f t="shared" si="58"/>
        <v>0</v>
      </c>
      <c r="N582" s="20">
        <f t="shared" si="61"/>
        <v>-2</v>
      </c>
      <c r="O582" s="17">
        <v>1769</v>
      </c>
      <c r="P582" s="21">
        <f t="shared" si="59"/>
        <v>262.46290801186944</v>
      </c>
      <c r="Q582" s="20">
        <f t="shared" si="62"/>
        <v>232.46290801186944</v>
      </c>
      <c r="R582" s="16"/>
    </row>
    <row r="583" spans="1:18" x14ac:dyDescent="0.3">
      <c r="A583" s="16" t="s">
        <v>1114</v>
      </c>
      <c r="B583" s="16" t="s">
        <v>1907</v>
      </c>
      <c r="C583" s="16" t="s">
        <v>1908</v>
      </c>
      <c r="D583" s="16" t="s">
        <v>228</v>
      </c>
      <c r="E583" s="16" t="s">
        <v>1909</v>
      </c>
      <c r="F583" s="17">
        <v>4476</v>
      </c>
      <c r="G583" s="17">
        <v>1187</v>
      </c>
      <c r="H583" s="18">
        <f t="shared" si="56"/>
        <v>3289</v>
      </c>
      <c r="I583" s="17">
        <v>6229</v>
      </c>
      <c r="J583" s="19">
        <f t="shared" si="57"/>
        <v>139.16443252904378</v>
      </c>
      <c r="K583" s="20">
        <f t="shared" si="60"/>
        <v>-69.835567470956221</v>
      </c>
      <c r="L583" s="17">
        <v>50</v>
      </c>
      <c r="M583" s="21">
        <f t="shared" si="58"/>
        <v>1.1170688114387846</v>
      </c>
      <c r="N583" s="20">
        <f t="shared" si="61"/>
        <v>-0.88293118856121544</v>
      </c>
      <c r="O583" s="17">
        <v>1</v>
      </c>
      <c r="P583" s="21">
        <f t="shared" si="59"/>
        <v>2.2341376228775692E-2</v>
      </c>
      <c r="Q583" s="20">
        <f t="shared" si="62"/>
        <v>-29.977658623771223</v>
      </c>
      <c r="R583" s="16"/>
    </row>
    <row r="584" spans="1:18" x14ac:dyDescent="0.3">
      <c r="A584" s="16" t="s">
        <v>1114</v>
      </c>
      <c r="B584" s="16" t="s">
        <v>1910</v>
      </c>
      <c r="C584" s="16" t="s">
        <v>1911</v>
      </c>
      <c r="D584" s="16" t="s">
        <v>887</v>
      </c>
      <c r="E584" s="16" t="s">
        <v>1912</v>
      </c>
      <c r="F584" s="17">
        <v>1672</v>
      </c>
      <c r="G584" s="17">
        <v>556</v>
      </c>
      <c r="H584" s="18">
        <f t="shared" si="56"/>
        <v>1116</v>
      </c>
      <c r="I584" s="17">
        <v>2405</v>
      </c>
      <c r="J584" s="19">
        <f t="shared" si="57"/>
        <v>143.8397129186603</v>
      </c>
      <c r="K584" s="20">
        <f t="shared" si="60"/>
        <v>-65.160287081339703</v>
      </c>
      <c r="L584" s="17">
        <v>36</v>
      </c>
      <c r="M584" s="21">
        <f t="shared" si="58"/>
        <v>2.1531100478468899</v>
      </c>
      <c r="N584" s="20">
        <f t="shared" si="61"/>
        <v>0.15311004784688986</v>
      </c>
      <c r="O584" s="17">
        <v>107</v>
      </c>
      <c r="P584" s="21">
        <f t="shared" si="59"/>
        <v>6.3995215311004783</v>
      </c>
      <c r="Q584" s="20">
        <f t="shared" si="62"/>
        <v>-23.600478468899521</v>
      </c>
      <c r="R584" s="16"/>
    </row>
    <row r="585" spans="1:18" x14ac:dyDescent="0.3">
      <c r="A585" s="16" t="s">
        <v>1114</v>
      </c>
      <c r="B585" s="16" t="s">
        <v>1667</v>
      </c>
      <c r="C585" s="16" t="s">
        <v>1668</v>
      </c>
      <c r="D585" s="16" t="s">
        <v>228</v>
      </c>
      <c r="E585" s="16" t="s">
        <v>1913</v>
      </c>
      <c r="F585" s="17">
        <v>1174</v>
      </c>
      <c r="G585" s="17">
        <v>3</v>
      </c>
      <c r="H585" s="18">
        <f t="shared" ref="H585:H648" si="63">F585-G585</f>
        <v>1171</v>
      </c>
      <c r="I585" s="17">
        <v>1171</v>
      </c>
      <c r="J585" s="19">
        <f t="shared" ref="J585:J648" si="64">I585/F585*100</f>
        <v>99.744463373083477</v>
      </c>
      <c r="K585" s="20">
        <f t="shared" si="60"/>
        <v>-109.25553662691652</v>
      </c>
      <c r="L585" s="17">
        <v>3</v>
      </c>
      <c r="M585" s="21">
        <f t="shared" ref="M585:M648" si="65">L585/F585*100</f>
        <v>0.25553662691652468</v>
      </c>
      <c r="N585" s="20">
        <f t="shared" si="61"/>
        <v>-1.7444633730834753</v>
      </c>
      <c r="O585" s="17">
        <v>529</v>
      </c>
      <c r="P585" s="21">
        <f t="shared" ref="P585:P648" si="66">O585/F585*100</f>
        <v>45.059625212947189</v>
      </c>
      <c r="Q585" s="20">
        <f t="shared" si="62"/>
        <v>15.059625212947189</v>
      </c>
      <c r="R585" s="16"/>
    </row>
    <row r="586" spans="1:18" x14ac:dyDescent="0.3">
      <c r="A586" s="16" t="s">
        <v>1114</v>
      </c>
      <c r="B586" s="16" t="s">
        <v>1674</v>
      </c>
      <c r="C586" s="16" t="s">
        <v>1675</v>
      </c>
      <c r="D586" s="16" t="s">
        <v>207</v>
      </c>
      <c r="E586" s="16" t="s">
        <v>1914</v>
      </c>
      <c r="F586" s="17">
        <v>1554</v>
      </c>
      <c r="G586" s="17">
        <v>60</v>
      </c>
      <c r="H586" s="18">
        <f t="shared" si="63"/>
        <v>1494</v>
      </c>
      <c r="I586" s="17">
        <v>1957</v>
      </c>
      <c r="J586" s="19">
        <f t="shared" si="64"/>
        <v>125.93307593307594</v>
      </c>
      <c r="K586" s="20">
        <f t="shared" ref="K586:K649" si="67">J586-209</f>
        <v>-83.066924066924059</v>
      </c>
      <c r="L586" s="17">
        <v>1</v>
      </c>
      <c r="M586" s="21">
        <f t="shared" si="65"/>
        <v>6.4350064350064351E-2</v>
      </c>
      <c r="N586" s="20">
        <f t="shared" ref="N586:N649" si="68">M586-2</f>
        <v>-1.9356499356499357</v>
      </c>
      <c r="O586" s="17">
        <v>122</v>
      </c>
      <c r="P586" s="21">
        <f t="shared" si="66"/>
        <v>7.8507078507078516</v>
      </c>
      <c r="Q586" s="20">
        <f t="shared" ref="Q586:Q649" si="69">P586-30</f>
        <v>-22.149292149292148</v>
      </c>
      <c r="R586" s="16"/>
    </row>
    <row r="587" spans="1:18" x14ac:dyDescent="0.3">
      <c r="A587" s="16" t="s">
        <v>1114</v>
      </c>
      <c r="B587" s="16" t="s">
        <v>1915</v>
      </c>
      <c r="C587" s="16" t="s">
        <v>1916</v>
      </c>
      <c r="D587" s="16" t="s">
        <v>118</v>
      </c>
      <c r="E587" s="16" t="s">
        <v>1917</v>
      </c>
      <c r="F587" s="17">
        <v>1897</v>
      </c>
      <c r="G587" s="17">
        <v>633</v>
      </c>
      <c r="H587" s="18">
        <f t="shared" si="63"/>
        <v>1264</v>
      </c>
      <c r="I587" s="17">
        <v>2328</v>
      </c>
      <c r="J587" s="19">
        <f t="shared" si="64"/>
        <v>122.72008434370059</v>
      </c>
      <c r="K587" s="20">
        <f t="shared" si="67"/>
        <v>-86.279915656299409</v>
      </c>
      <c r="L587" s="17">
        <v>21</v>
      </c>
      <c r="M587" s="21">
        <f t="shared" si="65"/>
        <v>1.107011070110701</v>
      </c>
      <c r="N587" s="20">
        <f t="shared" si="68"/>
        <v>-0.89298892988929901</v>
      </c>
      <c r="O587" s="17">
        <v>74</v>
      </c>
      <c r="P587" s="21">
        <f t="shared" si="66"/>
        <v>3.9008961518186611</v>
      </c>
      <c r="Q587" s="20">
        <f t="shared" si="69"/>
        <v>-26.09910384818134</v>
      </c>
      <c r="R587" s="16"/>
    </row>
    <row r="588" spans="1:18" x14ac:dyDescent="0.3">
      <c r="A588" s="16" t="s">
        <v>1114</v>
      </c>
      <c r="B588" s="16" t="s">
        <v>1918</v>
      </c>
      <c r="C588" s="16" t="s">
        <v>1919</v>
      </c>
      <c r="D588" s="16" t="s">
        <v>1920</v>
      </c>
      <c r="E588" s="16" t="s">
        <v>1921</v>
      </c>
      <c r="F588" s="17">
        <v>1647</v>
      </c>
      <c r="G588" s="17">
        <v>423</v>
      </c>
      <c r="H588" s="18">
        <f t="shared" si="63"/>
        <v>1224</v>
      </c>
      <c r="I588" s="17">
        <v>1374</v>
      </c>
      <c r="J588" s="19">
        <f t="shared" si="64"/>
        <v>83.424408014571952</v>
      </c>
      <c r="K588" s="20">
        <f t="shared" si="67"/>
        <v>-125.57559198542805</v>
      </c>
      <c r="L588" s="17">
        <v>3</v>
      </c>
      <c r="M588" s="21">
        <f t="shared" si="65"/>
        <v>0.18214936247723132</v>
      </c>
      <c r="N588" s="20">
        <f t="shared" si="68"/>
        <v>-1.8178506375227688</v>
      </c>
      <c r="O588" s="17">
        <v>67</v>
      </c>
      <c r="P588" s="21">
        <f t="shared" si="66"/>
        <v>4.0680024286581666</v>
      </c>
      <c r="Q588" s="20">
        <f t="shared" si="69"/>
        <v>-25.931997571341832</v>
      </c>
      <c r="R588" s="16"/>
    </row>
    <row r="589" spans="1:18" x14ac:dyDescent="0.3">
      <c r="A589" s="16" t="s">
        <v>1114</v>
      </c>
      <c r="B589" s="16" t="s">
        <v>1922</v>
      </c>
      <c r="C589" s="16" t="s">
        <v>1923</v>
      </c>
      <c r="D589" s="16" t="s">
        <v>1924</v>
      </c>
      <c r="E589" s="16" t="s">
        <v>1925</v>
      </c>
      <c r="F589" s="17">
        <v>1804</v>
      </c>
      <c r="G589" s="17">
        <v>719</v>
      </c>
      <c r="H589" s="18">
        <f t="shared" si="63"/>
        <v>1085</v>
      </c>
      <c r="I589" s="17">
        <v>1342</v>
      </c>
      <c r="J589" s="19">
        <f t="shared" si="64"/>
        <v>74.390243902439025</v>
      </c>
      <c r="K589" s="20">
        <f t="shared" si="67"/>
        <v>-134.60975609756099</v>
      </c>
      <c r="L589" s="17">
        <v>1</v>
      </c>
      <c r="M589" s="21">
        <f t="shared" si="65"/>
        <v>5.543237250554324E-2</v>
      </c>
      <c r="N589" s="20">
        <f t="shared" si="68"/>
        <v>-1.9445676274944568</v>
      </c>
      <c r="O589" s="17">
        <v>928</v>
      </c>
      <c r="P589" s="21">
        <f t="shared" si="66"/>
        <v>51.441241685144121</v>
      </c>
      <c r="Q589" s="20">
        <f t="shared" si="69"/>
        <v>21.441241685144121</v>
      </c>
      <c r="R589" s="16"/>
    </row>
    <row r="590" spans="1:18" x14ac:dyDescent="0.3">
      <c r="A590" s="16" t="s">
        <v>1114</v>
      </c>
      <c r="B590" s="16" t="s">
        <v>1926</v>
      </c>
      <c r="C590" s="16" t="s">
        <v>1927</v>
      </c>
      <c r="D590" s="16" t="s">
        <v>1166</v>
      </c>
      <c r="E590" s="16" t="s">
        <v>1928</v>
      </c>
      <c r="F590" s="17">
        <v>1160</v>
      </c>
      <c r="G590" s="17">
        <v>14</v>
      </c>
      <c r="H590" s="18">
        <f t="shared" si="63"/>
        <v>1146</v>
      </c>
      <c r="I590" s="17">
        <v>832</v>
      </c>
      <c r="J590" s="19">
        <f t="shared" si="64"/>
        <v>71.724137931034477</v>
      </c>
      <c r="K590" s="20">
        <f t="shared" si="67"/>
        <v>-137.27586206896552</v>
      </c>
      <c r="L590" s="17">
        <v>7</v>
      </c>
      <c r="M590" s="21">
        <f t="shared" si="65"/>
        <v>0.60344827586206895</v>
      </c>
      <c r="N590" s="20">
        <f t="shared" si="68"/>
        <v>-1.396551724137931</v>
      </c>
      <c r="O590" s="17">
        <v>2185</v>
      </c>
      <c r="P590" s="21">
        <f t="shared" si="66"/>
        <v>188.36206896551724</v>
      </c>
      <c r="Q590" s="20">
        <f t="shared" si="69"/>
        <v>158.36206896551724</v>
      </c>
      <c r="R590" s="16"/>
    </row>
    <row r="591" spans="1:18" x14ac:dyDescent="0.3">
      <c r="A591" s="16" t="s">
        <v>1114</v>
      </c>
      <c r="B591" s="16" t="s">
        <v>1929</v>
      </c>
      <c r="C591" s="16" t="s">
        <v>1930</v>
      </c>
      <c r="D591" s="16" t="s">
        <v>228</v>
      </c>
      <c r="E591" s="16" t="s">
        <v>1931</v>
      </c>
      <c r="F591" s="17">
        <v>967</v>
      </c>
      <c r="G591" s="17">
        <v>1</v>
      </c>
      <c r="H591" s="18">
        <f t="shared" si="63"/>
        <v>966</v>
      </c>
      <c r="I591" s="17">
        <v>1022</v>
      </c>
      <c r="J591" s="19">
        <f t="shared" si="64"/>
        <v>105.68769389865564</v>
      </c>
      <c r="K591" s="20">
        <f t="shared" si="67"/>
        <v>-103.31230610134436</v>
      </c>
      <c r="L591" s="17">
        <v>8</v>
      </c>
      <c r="M591" s="21">
        <f t="shared" si="65"/>
        <v>0.82730093071354716</v>
      </c>
      <c r="N591" s="20">
        <f t="shared" si="68"/>
        <v>-1.1726990692864527</v>
      </c>
      <c r="O591" s="17">
        <v>954</v>
      </c>
      <c r="P591" s="21">
        <f t="shared" si="66"/>
        <v>98.655635987590486</v>
      </c>
      <c r="Q591" s="20">
        <f t="shared" si="69"/>
        <v>68.655635987590486</v>
      </c>
      <c r="R591" s="16"/>
    </row>
    <row r="592" spans="1:18" x14ac:dyDescent="0.3">
      <c r="A592" s="16" t="s">
        <v>1114</v>
      </c>
      <c r="B592" s="16" t="s">
        <v>1932</v>
      </c>
      <c r="C592" s="16" t="s">
        <v>1933</v>
      </c>
      <c r="D592" s="16" t="s">
        <v>419</v>
      </c>
      <c r="E592" s="16" t="s">
        <v>1934</v>
      </c>
      <c r="F592" s="17">
        <v>1088</v>
      </c>
      <c r="G592" s="17">
        <v>455</v>
      </c>
      <c r="H592" s="18">
        <f t="shared" si="63"/>
        <v>633</v>
      </c>
      <c r="I592" s="17">
        <v>1596</v>
      </c>
      <c r="J592" s="19">
        <f t="shared" si="64"/>
        <v>146.69117647058823</v>
      </c>
      <c r="K592" s="20">
        <f t="shared" si="67"/>
        <v>-62.308823529411768</v>
      </c>
      <c r="L592" s="17">
        <v>20</v>
      </c>
      <c r="M592" s="21">
        <f t="shared" si="65"/>
        <v>1.8382352941176472</v>
      </c>
      <c r="N592" s="20">
        <f t="shared" si="68"/>
        <v>-0.16176470588235281</v>
      </c>
      <c r="O592" s="17">
        <v>735</v>
      </c>
      <c r="P592" s="21">
        <f t="shared" si="66"/>
        <v>67.555147058823522</v>
      </c>
      <c r="Q592" s="20">
        <f t="shared" si="69"/>
        <v>37.555147058823522</v>
      </c>
      <c r="R592" s="16"/>
    </row>
    <row r="593" spans="1:18" x14ac:dyDescent="0.3">
      <c r="A593" s="16" t="s">
        <v>1114</v>
      </c>
      <c r="B593" s="16" t="s">
        <v>1935</v>
      </c>
      <c r="C593" s="16" t="s">
        <v>1936</v>
      </c>
      <c r="D593" s="16" t="s">
        <v>294</v>
      </c>
      <c r="E593" s="16" t="s">
        <v>1937</v>
      </c>
      <c r="F593" s="17">
        <v>3262</v>
      </c>
      <c r="G593" s="17">
        <v>939</v>
      </c>
      <c r="H593" s="18">
        <f t="shared" si="63"/>
        <v>2323</v>
      </c>
      <c r="I593" s="17">
        <v>3046</v>
      </c>
      <c r="J593" s="19">
        <f t="shared" si="64"/>
        <v>93.378295524218274</v>
      </c>
      <c r="K593" s="20">
        <f t="shared" si="67"/>
        <v>-115.62170447578173</v>
      </c>
      <c r="L593" s="17">
        <v>18</v>
      </c>
      <c r="M593" s="21">
        <f t="shared" si="65"/>
        <v>0.55180870631514412</v>
      </c>
      <c r="N593" s="20">
        <f t="shared" si="68"/>
        <v>-1.448191293684856</v>
      </c>
      <c r="O593" s="17">
        <v>174</v>
      </c>
      <c r="P593" s="21">
        <f t="shared" si="66"/>
        <v>5.3341508277130592</v>
      </c>
      <c r="Q593" s="20">
        <f t="shared" si="69"/>
        <v>-24.66584917228694</v>
      </c>
      <c r="R593" s="16"/>
    </row>
    <row r="594" spans="1:18" x14ac:dyDescent="0.3">
      <c r="A594" s="38" t="s">
        <v>1114</v>
      </c>
      <c r="B594" s="38" t="s">
        <v>1938</v>
      </c>
      <c r="C594" s="38" t="s">
        <v>1939</v>
      </c>
      <c r="D594" s="38" t="s">
        <v>1062</v>
      </c>
      <c r="E594" s="38" t="s">
        <v>1940</v>
      </c>
      <c r="F594" s="39">
        <v>2022</v>
      </c>
      <c r="G594" s="39">
        <v>1058</v>
      </c>
      <c r="H594" s="40">
        <f t="shared" si="63"/>
        <v>964</v>
      </c>
      <c r="I594" s="39">
        <v>3806</v>
      </c>
      <c r="J594" s="41">
        <f t="shared" si="64"/>
        <v>188.22947576656773</v>
      </c>
      <c r="K594" s="42">
        <f t="shared" si="67"/>
        <v>-20.770524233432269</v>
      </c>
      <c r="L594" s="39">
        <v>12</v>
      </c>
      <c r="M594" s="43">
        <f t="shared" si="65"/>
        <v>0.59347181008902083</v>
      </c>
      <c r="N594" s="42">
        <f t="shared" si="68"/>
        <v>-1.4065281899109792</v>
      </c>
      <c r="O594" s="39">
        <v>837</v>
      </c>
      <c r="P594" s="43">
        <f t="shared" si="66"/>
        <v>41.394658753709201</v>
      </c>
      <c r="Q594" s="42">
        <f t="shared" si="69"/>
        <v>11.394658753709201</v>
      </c>
      <c r="R594" s="38"/>
    </row>
    <row r="595" spans="1:18" x14ac:dyDescent="0.3">
      <c r="A595" s="16" t="s">
        <v>1114</v>
      </c>
      <c r="B595" s="16" t="s">
        <v>1941</v>
      </c>
      <c r="C595" s="16" t="s">
        <v>1942</v>
      </c>
      <c r="D595" s="16" t="s">
        <v>1665</v>
      </c>
      <c r="E595" s="16" t="s">
        <v>1943</v>
      </c>
      <c r="F595" s="17">
        <v>1411</v>
      </c>
      <c r="G595" s="17">
        <v>170</v>
      </c>
      <c r="H595" s="18">
        <f t="shared" si="63"/>
        <v>1241</v>
      </c>
      <c r="I595" s="17">
        <v>2987</v>
      </c>
      <c r="J595" s="19">
        <f t="shared" si="64"/>
        <v>211.6938341601701</v>
      </c>
      <c r="K595" s="20">
        <f t="shared" si="67"/>
        <v>2.6938341601700984</v>
      </c>
      <c r="L595" s="17">
        <v>20</v>
      </c>
      <c r="M595" s="21">
        <f t="shared" si="65"/>
        <v>1.4174344436569808</v>
      </c>
      <c r="N595" s="20">
        <f t="shared" si="68"/>
        <v>-0.58256555634301921</v>
      </c>
      <c r="O595" s="17">
        <v>43</v>
      </c>
      <c r="P595" s="21">
        <f t="shared" si="66"/>
        <v>3.047484053862509</v>
      </c>
      <c r="Q595" s="20">
        <f t="shared" si="69"/>
        <v>-26.952515946137492</v>
      </c>
      <c r="R595" s="16"/>
    </row>
    <row r="596" spans="1:18" x14ac:dyDescent="0.3">
      <c r="A596" s="16" t="s">
        <v>1114</v>
      </c>
      <c r="B596" s="16" t="s">
        <v>1944</v>
      </c>
      <c r="C596" s="16" t="s">
        <v>1945</v>
      </c>
      <c r="D596" s="16" t="s">
        <v>150</v>
      </c>
      <c r="E596" s="16" t="s">
        <v>1946</v>
      </c>
      <c r="F596" s="17">
        <v>2346</v>
      </c>
      <c r="G596" s="17">
        <v>693</v>
      </c>
      <c r="H596" s="18">
        <f t="shared" si="63"/>
        <v>1653</v>
      </c>
      <c r="I596" s="17">
        <v>2421</v>
      </c>
      <c r="J596" s="19">
        <f t="shared" si="64"/>
        <v>103.19693094629156</v>
      </c>
      <c r="K596" s="20">
        <f t="shared" si="67"/>
        <v>-105.80306905370844</v>
      </c>
      <c r="L596" s="17">
        <v>15</v>
      </c>
      <c r="M596" s="21">
        <f t="shared" si="65"/>
        <v>0.63938618925831203</v>
      </c>
      <c r="N596" s="20">
        <f t="shared" si="68"/>
        <v>-1.3606138107416879</v>
      </c>
      <c r="O596" s="17">
        <v>590</v>
      </c>
      <c r="P596" s="21">
        <f t="shared" si="66"/>
        <v>25.14919011082694</v>
      </c>
      <c r="Q596" s="20">
        <f t="shared" si="69"/>
        <v>-4.8508098891730604</v>
      </c>
      <c r="R596" s="16"/>
    </row>
    <row r="597" spans="1:18" x14ac:dyDescent="0.3">
      <c r="A597" s="16" t="s">
        <v>1114</v>
      </c>
      <c r="B597" s="16" t="s">
        <v>1667</v>
      </c>
      <c r="C597" s="16" t="s">
        <v>1668</v>
      </c>
      <c r="D597" s="16" t="s">
        <v>351</v>
      </c>
      <c r="E597" s="16" t="s">
        <v>1947</v>
      </c>
      <c r="F597" s="17">
        <v>1950</v>
      </c>
      <c r="G597" s="17">
        <v>12</v>
      </c>
      <c r="H597" s="18">
        <f t="shared" si="63"/>
        <v>1938</v>
      </c>
      <c r="I597" s="17">
        <v>2429</v>
      </c>
      <c r="J597" s="19">
        <f t="shared" si="64"/>
        <v>124.56410256410257</v>
      </c>
      <c r="K597" s="20">
        <f t="shared" si="67"/>
        <v>-84.435897435897431</v>
      </c>
      <c r="L597" s="17">
        <v>7</v>
      </c>
      <c r="M597" s="21">
        <f t="shared" si="65"/>
        <v>0.35897435897435898</v>
      </c>
      <c r="N597" s="20">
        <f t="shared" si="68"/>
        <v>-1.641025641025641</v>
      </c>
      <c r="O597" s="17">
        <v>1625</v>
      </c>
      <c r="P597" s="21">
        <f t="shared" si="66"/>
        <v>83.333333333333343</v>
      </c>
      <c r="Q597" s="20">
        <f t="shared" si="69"/>
        <v>53.333333333333343</v>
      </c>
      <c r="R597" s="16"/>
    </row>
    <row r="598" spans="1:18" x14ac:dyDescent="0.3">
      <c r="A598" s="16" t="s">
        <v>1114</v>
      </c>
      <c r="B598" s="16" t="s">
        <v>1948</v>
      </c>
      <c r="C598" s="16" t="s">
        <v>1949</v>
      </c>
      <c r="D598" s="16" t="s">
        <v>279</v>
      </c>
      <c r="E598" s="16" t="s">
        <v>1950</v>
      </c>
      <c r="F598" s="17">
        <v>1744</v>
      </c>
      <c r="G598" s="17">
        <v>167</v>
      </c>
      <c r="H598" s="18">
        <f t="shared" si="63"/>
        <v>1577</v>
      </c>
      <c r="I598" s="17">
        <v>1700</v>
      </c>
      <c r="J598" s="19">
        <f t="shared" si="64"/>
        <v>97.477064220183479</v>
      </c>
      <c r="K598" s="20">
        <f t="shared" si="67"/>
        <v>-111.52293577981652</v>
      </c>
      <c r="L598" s="17">
        <v>1</v>
      </c>
      <c r="M598" s="21">
        <f t="shared" si="65"/>
        <v>5.7339449541284407E-2</v>
      </c>
      <c r="N598" s="20">
        <f t="shared" si="68"/>
        <v>-1.9426605504587156</v>
      </c>
      <c r="O598" s="17">
        <v>40</v>
      </c>
      <c r="P598" s="21">
        <f t="shared" si="66"/>
        <v>2.2935779816513762</v>
      </c>
      <c r="Q598" s="20">
        <f t="shared" si="69"/>
        <v>-27.706422018348626</v>
      </c>
      <c r="R598" s="16"/>
    </row>
    <row r="599" spans="1:18" x14ac:dyDescent="0.3">
      <c r="A599" s="16" t="s">
        <v>1114</v>
      </c>
      <c r="B599" s="16" t="s">
        <v>1951</v>
      </c>
      <c r="C599" s="16" t="s">
        <v>1952</v>
      </c>
      <c r="D599" s="16" t="s">
        <v>565</v>
      </c>
      <c r="E599" s="16" t="s">
        <v>1953</v>
      </c>
      <c r="F599" s="17">
        <v>1537</v>
      </c>
      <c r="G599" s="17">
        <v>17</v>
      </c>
      <c r="H599" s="18">
        <f t="shared" si="63"/>
        <v>1520</v>
      </c>
      <c r="I599" s="17">
        <v>1742</v>
      </c>
      <c r="J599" s="19">
        <f t="shared" si="64"/>
        <v>113.33767078724787</v>
      </c>
      <c r="K599" s="20">
        <f t="shared" si="67"/>
        <v>-95.662329212752127</v>
      </c>
      <c r="L599" s="17">
        <v>14</v>
      </c>
      <c r="M599" s="21">
        <f t="shared" si="65"/>
        <v>0.91086532205595316</v>
      </c>
      <c r="N599" s="20">
        <f t="shared" si="68"/>
        <v>-1.0891346779440467</v>
      </c>
      <c r="O599" s="17">
        <v>43</v>
      </c>
      <c r="P599" s="21">
        <f t="shared" si="66"/>
        <v>2.797657774886142</v>
      </c>
      <c r="Q599" s="20">
        <f t="shared" si="69"/>
        <v>-27.20234222511386</v>
      </c>
      <c r="R599" s="16"/>
    </row>
    <row r="600" spans="1:18" x14ac:dyDescent="0.3">
      <c r="A600" s="16" t="s">
        <v>1114</v>
      </c>
      <c r="B600" s="16" t="s">
        <v>1674</v>
      </c>
      <c r="C600" s="16" t="s">
        <v>1675</v>
      </c>
      <c r="D600" s="16" t="s">
        <v>1954</v>
      </c>
      <c r="E600" s="16" t="s">
        <v>1955</v>
      </c>
      <c r="F600" s="17">
        <v>1221</v>
      </c>
      <c r="G600" s="17">
        <v>211</v>
      </c>
      <c r="H600" s="18">
        <f t="shared" si="63"/>
        <v>1010</v>
      </c>
      <c r="I600" s="17">
        <v>1496</v>
      </c>
      <c r="J600" s="19">
        <f t="shared" si="64"/>
        <v>122.52252252252251</v>
      </c>
      <c r="K600" s="20">
        <f t="shared" si="67"/>
        <v>-86.477477477477493</v>
      </c>
      <c r="L600" s="17">
        <v>7</v>
      </c>
      <c r="M600" s="21">
        <f t="shared" si="65"/>
        <v>0.57330057330057327</v>
      </c>
      <c r="N600" s="20">
        <f t="shared" si="68"/>
        <v>-1.4266994266994266</v>
      </c>
      <c r="O600" s="17">
        <v>437</v>
      </c>
      <c r="P600" s="21">
        <f t="shared" si="66"/>
        <v>35.790335790335789</v>
      </c>
      <c r="Q600" s="20">
        <f t="shared" si="69"/>
        <v>5.7903357903357886</v>
      </c>
      <c r="R600" s="16"/>
    </row>
    <row r="601" spans="1:18" x14ac:dyDescent="0.3">
      <c r="A601" s="16" t="s">
        <v>1114</v>
      </c>
      <c r="B601" s="16" t="s">
        <v>1956</v>
      </c>
      <c r="C601" s="16" t="s">
        <v>1957</v>
      </c>
      <c r="D601" s="16" t="s">
        <v>138</v>
      </c>
      <c r="E601" s="16" t="s">
        <v>1958</v>
      </c>
      <c r="F601" s="17">
        <v>1915</v>
      </c>
      <c r="G601" s="17">
        <v>12</v>
      </c>
      <c r="H601" s="18">
        <f t="shared" si="63"/>
        <v>1903</v>
      </c>
      <c r="I601" s="17">
        <v>2629</v>
      </c>
      <c r="J601" s="19">
        <f t="shared" si="64"/>
        <v>137.28459530026109</v>
      </c>
      <c r="K601" s="20">
        <f t="shared" si="67"/>
        <v>-71.715404699738912</v>
      </c>
      <c r="L601" s="17">
        <v>0</v>
      </c>
      <c r="M601" s="21">
        <f t="shared" si="65"/>
        <v>0</v>
      </c>
      <c r="N601" s="20">
        <f t="shared" si="68"/>
        <v>-2</v>
      </c>
      <c r="O601" s="17">
        <v>1999</v>
      </c>
      <c r="P601" s="21">
        <f t="shared" si="66"/>
        <v>104.38642297650131</v>
      </c>
      <c r="Q601" s="20">
        <f t="shared" si="69"/>
        <v>74.386422976501308</v>
      </c>
      <c r="R601" s="16"/>
    </row>
    <row r="602" spans="1:18" x14ac:dyDescent="0.3">
      <c r="A602" s="16" t="s">
        <v>1114</v>
      </c>
      <c r="B602" s="16" t="s">
        <v>1959</v>
      </c>
      <c r="C602" s="16" t="s">
        <v>1960</v>
      </c>
      <c r="D602" s="16" t="s">
        <v>827</v>
      </c>
      <c r="E602" s="16" t="s">
        <v>1961</v>
      </c>
      <c r="F602" s="17">
        <v>652</v>
      </c>
      <c r="G602" s="17">
        <v>228</v>
      </c>
      <c r="H602" s="18">
        <f t="shared" si="63"/>
        <v>424</v>
      </c>
      <c r="I602" s="17">
        <v>979</v>
      </c>
      <c r="J602" s="19">
        <f t="shared" si="64"/>
        <v>150.15337423312886</v>
      </c>
      <c r="K602" s="20">
        <f t="shared" si="67"/>
        <v>-58.846625766871142</v>
      </c>
      <c r="L602" s="17">
        <v>15</v>
      </c>
      <c r="M602" s="21">
        <f t="shared" si="65"/>
        <v>2.3006134969325154</v>
      </c>
      <c r="N602" s="20">
        <f t="shared" si="68"/>
        <v>0.30061349693251538</v>
      </c>
      <c r="O602" s="17">
        <v>1</v>
      </c>
      <c r="P602" s="21">
        <f t="shared" si="66"/>
        <v>0.15337423312883436</v>
      </c>
      <c r="Q602" s="20">
        <f t="shared" si="69"/>
        <v>-29.846625766871167</v>
      </c>
      <c r="R602" s="16"/>
    </row>
    <row r="603" spans="1:18" x14ac:dyDescent="0.3">
      <c r="A603" s="16" t="s">
        <v>1114</v>
      </c>
      <c r="B603" s="16" t="s">
        <v>1962</v>
      </c>
      <c r="C603" s="16" t="s">
        <v>1963</v>
      </c>
      <c r="D603" s="16" t="s">
        <v>56</v>
      </c>
      <c r="E603" s="16" t="s">
        <v>1964</v>
      </c>
      <c r="F603" s="17">
        <v>1551</v>
      </c>
      <c r="G603" s="17">
        <v>2</v>
      </c>
      <c r="H603" s="18">
        <f t="shared" si="63"/>
        <v>1549</v>
      </c>
      <c r="I603" s="17">
        <v>1275</v>
      </c>
      <c r="J603" s="19">
        <f t="shared" si="64"/>
        <v>82.205029013539658</v>
      </c>
      <c r="K603" s="20">
        <f t="shared" si="67"/>
        <v>-126.79497098646034</v>
      </c>
      <c r="L603" s="17">
        <v>15</v>
      </c>
      <c r="M603" s="21">
        <f t="shared" si="65"/>
        <v>0.96711798839458418</v>
      </c>
      <c r="N603" s="20">
        <f t="shared" si="68"/>
        <v>-1.0328820116054158</v>
      </c>
      <c r="O603" s="17">
        <v>0</v>
      </c>
      <c r="P603" s="21">
        <f t="shared" si="66"/>
        <v>0</v>
      </c>
      <c r="Q603" s="20">
        <f t="shared" si="69"/>
        <v>-30</v>
      </c>
      <c r="R603" s="16"/>
    </row>
    <row r="604" spans="1:18" x14ac:dyDescent="0.3">
      <c r="A604" s="16" t="s">
        <v>1114</v>
      </c>
      <c r="B604" s="16" t="s">
        <v>1965</v>
      </c>
      <c r="C604" s="16" t="s">
        <v>1966</v>
      </c>
      <c r="D604" s="16" t="s">
        <v>1967</v>
      </c>
      <c r="E604" s="16" t="s">
        <v>1268</v>
      </c>
      <c r="F604" s="17">
        <v>2255</v>
      </c>
      <c r="G604" s="17">
        <v>70</v>
      </c>
      <c r="H604" s="18">
        <f t="shared" si="63"/>
        <v>2185</v>
      </c>
      <c r="I604" s="17">
        <v>3095</v>
      </c>
      <c r="J604" s="19">
        <f t="shared" si="64"/>
        <v>137.25055432372505</v>
      </c>
      <c r="K604" s="20">
        <f t="shared" si="67"/>
        <v>-71.749445676274945</v>
      </c>
      <c r="L604" s="17">
        <v>1</v>
      </c>
      <c r="M604" s="21">
        <f t="shared" si="65"/>
        <v>4.4345898004434586E-2</v>
      </c>
      <c r="N604" s="20">
        <f t="shared" si="68"/>
        <v>-1.9556541019955653</v>
      </c>
      <c r="O604" s="17">
        <v>266</v>
      </c>
      <c r="P604" s="21">
        <f t="shared" si="66"/>
        <v>11.796008869179602</v>
      </c>
      <c r="Q604" s="20">
        <f t="shared" si="69"/>
        <v>-18.203991130820398</v>
      </c>
      <c r="R604" s="16"/>
    </row>
    <row r="605" spans="1:18" x14ac:dyDescent="0.3">
      <c r="A605" s="16" t="s">
        <v>1114</v>
      </c>
      <c r="B605" s="16" t="s">
        <v>1968</v>
      </c>
      <c r="C605" s="16" t="s">
        <v>1969</v>
      </c>
      <c r="D605" s="16" t="s">
        <v>887</v>
      </c>
      <c r="E605" s="16" t="s">
        <v>1970</v>
      </c>
      <c r="F605" s="17">
        <v>1385</v>
      </c>
      <c r="G605" s="17">
        <v>209</v>
      </c>
      <c r="H605" s="18">
        <f t="shared" si="63"/>
        <v>1176</v>
      </c>
      <c r="I605" s="17">
        <v>1623</v>
      </c>
      <c r="J605" s="19">
        <f t="shared" si="64"/>
        <v>117.18411552346571</v>
      </c>
      <c r="K605" s="20">
        <f t="shared" si="67"/>
        <v>-91.815884476534293</v>
      </c>
      <c r="L605" s="17">
        <v>26</v>
      </c>
      <c r="M605" s="21">
        <f t="shared" si="65"/>
        <v>1.8772563176895307</v>
      </c>
      <c r="N605" s="20">
        <f t="shared" si="68"/>
        <v>-0.12274368231046928</v>
      </c>
      <c r="O605" s="17">
        <v>1043</v>
      </c>
      <c r="P605" s="21">
        <f t="shared" si="66"/>
        <v>75.306859205776178</v>
      </c>
      <c r="Q605" s="20">
        <f t="shared" si="69"/>
        <v>45.306859205776178</v>
      </c>
      <c r="R605" s="16"/>
    </row>
    <row r="606" spans="1:18" x14ac:dyDescent="0.3">
      <c r="A606" s="16" t="s">
        <v>1114</v>
      </c>
      <c r="B606" s="16" t="s">
        <v>1971</v>
      </c>
      <c r="C606" s="16" t="s">
        <v>1972</v>
      </c>
      <c r="D606" s="16" t="s">
        <v>355</v>
      </c>
      <c r="E606" s="16" t="s">
        <v>1973</v>
      </c>
      <c r="F606" s="17">
        <v>1825</v>
      </c>
      <c r="G606" s="17">
        <v>705</v>
      </c>
      <c r="H606" s="18">
        <f t="shared" si="63"/>
        <v>1120</v>
      </c>
      <c r="I606" s="17">
        <v>1867</v>
      </c>
      <c r="J606" s="19">
        <f t="shared" si="64"/>
        <v>102.3013698630137</v>
      </c>
      <c r="K606" s="20">
        <f t="shared" si="67"/>
        <v>-106.6986301369863</v>
      </c>
      <c r="L606" s="17">
        <v>12</v>
      </c>
      <c r="M606" s="21">
        <f t="shared" si="65"/>
        <v>0.65753424657534254</v>
      </c>
      <c r="N606" s="20">
        <f t="shared" si="68"/>
        <v>-1.3424657534246576</v>
      </c>
      <c r="O606" s="17">
        <v>167</v>
      </c>
      <c r="P606" s="21">
        <f t="shared" si="66"/>
        <v>9.1506849315068486</v>
      </c>
      <c r="Q606" s="20">
        <f t="shared" si="69"/>
        <v>-20.849315068493151</v>
      </c>
      <c r="R606" s="16"/>
    </row>
    <row r="607" spans="1:18" x14ac:dyDescent="0.3">
      <c r="A607" s="16" t="s">
        <v>1114</v>
      </c>
      <c r="B607" s="16" t="s">
        <v>1974</v>
      </c>
      <c r="C607" s="16" t="s">
        <v>1975</v>
      </c>
      <c r="D607" s="16" t="s">
        <v>180</v>
      </c>
      <c r="E607" s="16" t="s">
        <v>1976</v>
      </c>
      <c r="F607" s="17">
        <v>1492</v>
      </c>
      <c r="G607" s="17">
        <v>5</v>
      </c>
      <c r="H607" s="18">
        <f t="shared" si="63"/>
        <v>1487</v>
      </c>
      <c r="I607" s="17">
        <v>1491</v>
      </c>
      <c r="J607" s="19">
        <f t="shared" si="64"/>
        <v>99.932975871313673</v>
      </c>
      <c r="K607" s="20">
        <f t="shared" si="67"/>
        <v>-109.06702412868633</v>
      </c>
      <c r="L607" s="17">
        <v>0</v>
      </c>
      <c r="M607" s="21">
        <f t="shared" si="65"/>
        <v>0</v>
      </c>
      <c r="N607" s="20">
        <f t="shared" si="68"/>
        <v>-2</v>
      </c>
      <c r="O607" s="17">
        <v>42</v>
      </c>
      <c r="P607" s="21">
        <f t="shared" si="66"/>
        <v>2.8150134048257374</v>
      </c>
      <c r="Q607" s="20">
        <f t="shared" si="69"/>
        <v>-27.184986595174262</v>
      </c>
      <c r="R607" s="16"/>
    </row>
    <row r="608" spans="1:18" x14ac:dyDescent="0.3">
      <c r="A608" s="16" t="s">
        <v>1114</v>
      </c>
      <c r="B608" s="16" t="s">
        <v>1977</v>
      </c>
      <c r="C608" s="16" t="s">
        <v>1978</v>
      </c>
      <c r="D608" s="16" t="s">
        <v>1486</v>
      </c>
      <c r="E608" s="16" t="s">
        <v>88</v>
      </c>
      <c r="F608" s="17">
        <v>1967</v>
      </c>
      <c r="G608" s="17">
        <v>589</v>
      </c>
      <c r="H608" s="18">
        <f t="shared" si="63"/>
        <v>1378</v>
      </c>
      <c r="I608" s="17">
        <v>3198</v>
      </c>
      <c r="J608" s="19">
        <f t="shared" si="64"/>
        <v>162.58261311642096</v>
      </c>
      <c r="K608" s="20">
        <f t="shared" si="67"/>
        <v>-46.417386883579042</v>
      </c>
      <c r="L608" s="17">
        <v>8</v>
      </c>
      <c r="M608" s="21">
        <f t="shared" si="65"/>
        <v>0.40671072699542449</v>
      </c>
      <c r="N608" s="20">
        <f t="shared" si="68"/>
        <v>-1.5932892730045756</v>
      </c>
      <c r="O608" s="17">
        <v>236</v>
      </c>
      <c r="P608" s="21">
        <f t="shared" si="66"/>
        <v>11.997966446365023</v>
      </c>
      <c r="Q608" s="20">
        <f t="shared" si="69"/>
        <v>-18.002033553634977</v>
      </c>
      <c r="R608" s="16"/>
    </row>
    <row r="609" spans="1:18" x14ac:dyDescent="0.3">
      <c r="A609" s="16" t="s">
        <v>1114</v>
      </c>
      <c r="B609" s="16" t="s">
        <v>1979</v>
      </c>
      <c r="C609" s="16" t="s">
        <v>1980</v>
      </c>
      <c r="D609" s="16" t="s">
        <v>87</v>
      </c>
      <c r="E609" s="16" t="s">
        <v>1981</v>
      </c>
      <c r="F609" s="17">
        <v>1424</v>
      </c>
      <c r="G609" s="17">
        <v>348</v>
      </c>
      <c r="H609" s="18">
        <f t="shared" si="63"/>
        <v>1076</v>
      </c>
      <c r="I609" s="17">
        <v>2062</v>
      </c>
      <c r="J609" s="19">
        <f t="shared" si="64"/>
        <v>144.80337078651687</v>
      </c>
      <c r="K609" s="20">
        <f t="shared" si="67"/>
        <v>-64.196629213483135</v>
      </c>
      <c r="L609" s="17">
        <v>4</v>
      </c>
      <c r="M609" s="21">
        <f t="shared" si="65"/>
        <v>0.2808988764044944</v>
      </c>
      <c r="N609" s="20">
        <f t="shared" si="68"/>
        <v>-1.7191011235955056</v>
      </c>
      <c r="O609" s="17">
        <v>387</v>
      </c>
      <c r="P609" s="21">
        <f t="shared" si="66"/>
        <v>27.176966292134829</v>
      </c>
      <c r="Q609" s="20">
        <f t="shared" si="69"/>
        <v>-2.8230337078651715</v>
      </c>
      <c r="R609" s="16"/>
    </row>
    <row r="610" spans="1:18" x14ac:dyDescent="0.3">
      <c r="A610" s="16" t="s">
        <v>1114</v>
      </c>
      <c r="B610" s="16" t="s">
        <v>1982</v>
      </c>
      <c r="C610" s="16" t="s">
        <v>1983</v>
      </c>
      <c r="D610" s="16" t="s">
        <v>407</v>
      </c>
      <c r="E610" s="16" t="s">
        <v>1984</v>
      </c>
      <c r="F610" s="17">
        <v>1950</v>
      </c>
      <c r="G610" s="17">
        <v>613</v>
      </c>
      <c r="H610" s="18">
        <f t="shared" si="63"/>
        <v>1337</v>
      </c>
      <c r="I610" s="17">
        <v>2272</v>
      </c>
      <c r="J610" s="19">
        <f t="shared" si="64"/>
        <v>116.5128205128205</v>
      </c>
      <c r="K610" s="20">
        <f t="shared" si="67"/>
        <v>-92.487179487179503</v>
      </c>
      <c r="L610" s="17">
        <v>12</v>
      </c>
      <c r="M610" s="21">
        <f t="shared" si="65"/>
        <v>0.61538461538461542</v>
      </c>
      <c r="N610" s="20">
        <f t="shared" si="68"/>
        <v>-1.3846153846153846</v>
      </c>
      <c r="O610" s="17">
        <v>131</v>
      </c>
      <c r="P610" s="21">
        <f t="shared" si="66"/>
        <v>6.717948717948719</v>
      </c>
      <c r="Q610" s="20">
        <f t="shared" si="69"/>
        <v>-23.282051282051281</v>
      </c>
      <c r="R610" s="16"/>
    </row>
    <row r="611" spans="1:18" x14ac:dyDescent="0.3">
      <c r="A611" s="16" t="s">
        <v>1114</v>
      </c>
      <c r="B611" s="16" t="s">
        <v>1985</v>
      </c>
      <c r="C611" s="16" t="s">
        <v>1986</v>
      </c>
      <c r="D611" s="16" t="s">
        <v>820</v>
      </c>
      <c r="E611" s="16" t="s">
        <v>1987</v>
      </c>
      <c r="F611" s="17">
        <v>2063</v>
      </c>
      <c r="G611" s="17">
        <v>54</v>
      </c>
      <c r="H611" s="18">
        <f t="shared" si="63"/>
        <v>2009</v>
      </c>
      <c r="I611" s="17">
        <v>1557</v>
      </c>
      <c r="J611" s="19">
        <f t="shared" si="64"/>
        <v>75.472612699951526</v>
      </c>
      <c r="K611" s="20">
        <f t="shared" si="67"/>
        <v>-133.52738730004847</v>
      </c>
      <c r="L611" s="17">
        <v>29</v>
      </c>
      <c r="M611" s="21">
        <f t="shared" si="65"/>
        <v>1.4057198254968493</v>
      </c>
      <c r="N611" s="20">
        <f t="shared" si="68"/>
        <v>-0.59428017450315074</v>
      </c>
      <c r="O611" s="17">
        <v>145</v>
      </c>
      <c r="P611" s="21">
        <f t="shared" si="66"/>
        <v>7.0285991274842461</v>
      </c>
      <c r="Q611" s="20">
        <f t="shared" si="69"/>
        <v>-22.971400872515755</v>
      </c>
      <c r="R611" s="16"/>
    </row>
    <row r="612" spans="1:18" x14ac:dyDescent="0.3">
      <c r="A612" s="16" t="s">
        <v>1114</v>
      </c>
      <c r="B612" s="16" t="s">
        <v>1988</v>
      </c>
      <c r="C612" s="16" t="s">
        <v>1989</v>
      </c>
      <c r="D612" s="16" t="s">
        <v>827</v>
      </c>
      <c r="E612" s="16" t="s">
        <v>1990</v>
      </c>
      <c r="F612" s="17">
        <v>1077</v>
      </c>
      <c r="G612" s="17">
        <v>0</v>
      </c>
      <c r="H612" s="18">
        <f t="shared" si="63"/>
        <v>1077</v>
      </c>
      <c r="I612" s="17">
        <v>892</v>
      </c>
      <c r="J612" s="19">
        <f t="shared" si="64"/>
        <v>82.822655524605381</v>
      </c>
      <c r="K612" s="20">
        <f t="shared" si="67"/>
        <v>-126.17734447539462</v>
      </c>
      <c r="L612" s="17">
        <v>9</v>
      </c>
      <c r="M612" s="21">
        <f t="shared" si="65"/>
        <v>0.83565459610027859</v>
      </c>
      <c r="N612" s="20">
        <f t="shared" si="68"/>
        <v>-1.1643454038997214</v>
      </c>
      <c r="O612" s="17">
        <v>31</v>
      </c>
      <c r="P612" s="21">
        <f t="shared" si="66"/>
        <v>2.8783658310120708</v>
      </c>
      <c r="Q612" s="20">
        <f t="shared" si="69"/>
        <v>-27.121634168987928</v>
      </c>
      <c r="R612" s="16"/>
    </row>
    <row r="613" spans="1:18" x14ac:dyDescent="0.3">
      <c r="A613" s="16" t="s">
        <v>1114</v>
      </c>
      <c r="B613" s="16" t="s">
        <v>1991</v>
      </c>
      <c r="C613" s="16" t="s">
        <v>1992</v>
      </c>
      <c r="D613" s="16" t="s">
        <v>346</v>
      </c>
      <c r="E613" s="16" t="s">
        <v>1993</v>
      </c>
      <c r="F613" s="17">
        <v>1422</v>
      </c>
      <c r="G613" s="17">
        <v>38</v>
      </c>
      <c r="H613" s="18">
        <f t="shared" si="63"/>
        <v>1384</v>
      </c>
      <c r="I613" s="17">
        <v>2573</v>
      </c>
      <c r="J613" s="19">
        <f t="shared" si="64"/>
        <v>180.9423347398031</v>
      </c>
      <c r="K613" s="20">
        <f t="shared" si="67"/>
        <v>-28.057665260196899</v>
      </c>
      <c r="L613" s="17">
        <v>103</v>
      </c>
      <c r="M613" s="21">
        <f t="shared" si="65"/>
        <v>7.243319268635724</v>
      </c>
      <c r="N613" s="20">
        <f t="shared" si="68"/>
        <v>5.243319268635724</v>
      </c>
      <c r="O613" s="17">
        <v>1227</v>
      </c>
      <c r="P613" s="21">
        <f t="shared" si="66"/>
        <v>86.286919831223628</v>
      </c>
      <c r="Q613" s="20">
        <f t="shared" si="69"/>
        <v>56.286919831223628</v>
      </c>
      <c r="R613" s="16"/>
    </row>
    <row r="614" spans="1:18" x14ac:dyDescent="0.3">
      <c r="A614" s="16" t="s">
        <v>1114</v>
      </c>
      <c r="B614" s="16" t="s">
        <v>1994</v>
      </c>
      <c r="C614" s="16" t="s">
        <v>1995</v>
      </c>
      <c r="D614" s="16" t="s">
        <v>784</v>
      </c>
      <c r="E614" s="16" t="s">
        <v>1476</v>
      </c>
      <c r="F614" s="17">
        <v>2372</v>
      </c>
      <c r="G614" s="17">
        <v>404</v>
      </c>
      <c r="H614" s="18">
        <f t="shared" si="63"/>
        <v>1968</v>
      </c>
      <c r="I614" s="17">
        <v>2012</v>
      </c>
      <c r="J614" s="19">
        <f t="shared" si="64"/>
        <v>84.822934232715014</v>
      </c>
      <c r="K614" s="20">
        <f t="shared" si="67"/>
        <v>-124.17706576728499</v>
      </c>
      <c r="L614" s="17">
        <v>24</v>
      </c>
      <c r="M614" s="21">
        <f t="shared" si="65"/>
        <v>1.0118043844856661</v>
      </c>
      <c r="N614" s="20">
        <f t="shared" si="68"/>
        <v>-0.98819561551433388</v>
      </c>
      <c r="O614" s="17">
        <v>2679</v>
      </c>
      <c r="P614" s="21">
        <f t="shared" si="66"/>
        <v>112.94266441821247</v>
      </c>
      <c r="Q614" s="20">
        <f t="shared" si="69"/>
        <v>82.942664418212473</v>
      </c>
      <c r="R614" s="16"/>
    </row>
    <row r="615" spans="1:18" x14ac:dyDescent="0.3">
      <c r="A615" s="16" t="s">
        <v>1114</v>
      </c>
      <c r="B615" s="16" t="s">
        <v>1996</v>
      </c>
      <c r="C615" s="16" t="s">
        <v>1997</v>
      </c>
      <c r="D615" s="16" t="s">
        <v>207</v>
      </c>
      <c r="E615" s="16" t="s">
        <v>1998</v>
      </c>
      <c r="F615" s="17">
        <v>2020</v>
      </c>
      <c r="G615" s="17">
        <v>557</v>
      </c>
      <c r="H615" s="18">
        <f t="shared" si="63"/>
        <v>1463</v>
      </c>
      <c r="I615" s="17">
        <v>1920</v>
      </c>
      <c r="J615" s="19">
        <f t="shared" si="64"/>
        <v>95.049504950495049</v>
      </c>
      <c r="K615" s="20">
        <f t="shared" si="67"/>
        <v>-113.95049504950495</v>
      </c>
      <c r="L615" s="17">
        <v>0</v>
      </c>
      <c r="M615" s="21">
        <f t="shared" si="65"/>
        <v>0</v>
      </c>
      <c r="N615" s="20">
        <f t="shared" si="68"/>
        <v>-2</v>
      </c>
      <c r="O615" s="17">
        <v>24</v>
      </c>
      <c r="P615" s="21">
        <f t="shared" si="66"/>
        <v>1.1881188118811881</v>
      </c>
      <c r="Q615" s="20">
        <f t="shared" si="69"/>
        <v>-28.811881188118811</v>
      </c>
      <c r="R615" s="16"/>
    </row>
    <row r="616" spans="1:18" x14ac:dyDescent="0.3">
      <c r="A616" s="16" t="s">
        <v>1114</v>
      </c>
      <c r="B616" s="16" t="s">
        <v>1999</v>
      </c>
      <c r="C616" s="16" t="s">
        <v>2000</v>
      </c>
      <c r="D616" s="16" t="s">
        <v>130</v>
      </c>
      <c r="E616" s="16" t="s">
        <v>2001</v>
      </c>
      <c r="F616" s="17">
        <v>1894</v>
      </c>
      <c r="G616" s="17">
        <v>474</v>
      </c>
      <c r="H616" s="18">
        <f t="shared" si="63"/>
        <v>1420</v>
      </c>
      <c r="I616" s="17">
        <v>1978</v>
      </c>
      <c r="J616" s="19">
        <f t="shared" si="64"/>
        <v>104.43505807814151</v>
      </c>
      <c r="K616" s="20">
        <f t="shared" si="67"/>
        <v>-104.56494192185849</v>
      </c>
      <c r="L616" s="17">
        <v>9</v>
      </c>
      <c r="M616" s="21">
        <f t="shared" si="65"/>
        <v>0.4751847940865892</v>
      </c>
      <c r="N616" s="20">
        <f t="shared" si="68"/>
        <v>-1.5248152059134108</v>
      </c>
      <c r="O616" s="17">
        <v>440</v>
      </c>
      <c r="P616" s="21">
        <f t="shared" si="66"/>
        <v>23.231256599788807</v>
      </c>
      <c r="Q616" s="20">
        <f t="shared" si="69"/>
        <v>-6.7687434002111928</v>
      </c>
      <c r="R616" s="16"/>
    </row>
    <row r="617" spans="1:18" x14ac:dyDescent="0.3">
      <c r="A617" s="16" t="s">
        <v>1114</v>
      </c>
      <c r="B617" s="16" t="s">
        <v>2002</v>
      </c>
      <c r="C617" s="16" t="s">
        <v>2003</v>
      </c>
      <c r="D617" s="16" t="s">
        <v>1267</v>
      </c>
      <c r="E617" s="16" t="s">
        <v>2004</v>
      </c>
      <c r="F617" s="17">
        <v>1074</v>
      </c>
      <c r="G617" s="17">
        <v>20</v>
      </c>
      <c r="H617" s="18">
        <f t="shared" si="63"/>
        <v>1054</v>
      </c>
      <c r="I617" s="17">
        <v>848</v>
      </c>
      <c r="J617" s="19">
        <f t="shared" si="64"/>
        <v>78.957169459962756</v>
      </c>
      <c r="K617" s="20">
        <f t="shared" si="67"/>
        <v>-130.04283054003724</v>
      </c>
      <c r="L617" s="17">
        <v>5</v>
      </c>
      <c r="M617" s="21">
        <f t="shared" si="65"/>
        <v>0.46554934823091249</v>
      </c>
      <c r="N617" s="20">
        <f t="shared" si="68"/>
        <v>-1.5344506517690875</v>
      </c>
      <c r="O617" s="17">
        <v>143</v>
      </c>
      <c r="P617" s="21">
        <f t="shared" si="66"/>
        <v>13.314711359404097</v>
      </c>
      <c r="Q617" s="20">
        <f t="shared" si="69"/>
        <v>-16.685288640595903</v>
      </c>
      <c r="R617" s="16"/>
    </row>
    <row r="618" spans="1:18" x14ac:dyDescent="0.3">
      <c r="A618" s="16" t="s">
        <v>1114</v>
      </c>
      <c r="B618" s="16" t="s">
        <v>2005</v>
      </c>
      <c r="C618" s="16" t="s">
        <v>2006</v>
      </c>
      <c r="D618" s="16" t="s">
        <v>2007</v>
      </c>
      <c r="E618" s="16" t="s">
        <v>2008</v>
      </c>
      <c r="F618" s="17">
        <v>1744</v>
      </c>
      <c r="G618" s="17">
        <v>195</v>
      </c>
      <c r="H618" s="18">
        <f t="shared" si="63"/>
        <v>1549</v>
      </c>
      <c r="I618" s="17">
        <v>2168</v>
      </c>
      <c r="J618" s="19">
        <f t="shared" si="64"/>
        <v>124.31192660550458</v>
      </c>
      <c r="K618" s="20">
        <f t="shared" si="67"/>
        <v>-84.688073394495419</v>
      </c>
      <c r="L618" s="17">
        <v>33</v>
      </c>
      <c r="M618" s="21">
        <f t="shared" si="65"/>
        <v>1.8922018348623855</v>
      </c>
      <c r="N618" s="20">
        <f t="shared" si="68"/>
        <v>-0.10779816513761453</v>
      </c>
      <c r="O618" s="17">
        <v>1098</v>
      </c>
      <c r="P618" s="21">
        <f t="shared" si="66"/>
        <v>62.958715596330272</v>
      </c>
      <c r="Q618" s="20">
        <f t="shared" si="69"/>
        <v>32.958715596330272</v>
      </c>
      <c r="R618" s="16"/>
    </row>
    <row r="619" spans="1:18" x14ac:dyDescent="0.3">
      <c r="A619" s="16" t="s">
        <v>1114</v>
      </c>
      <c r="B619" s="16" t="s">
        <v>2009</v>
      </c>
      <c r="C619" s="16" t="s">
        <v>2010</v>
      </c>
      <c r="D619" s="16" t="s">
        <v>1831</v>
      </c>
      <c r="E619" s="16" t="s">
        <v>370</v>
      </c>
      <c r="F619" s="17">
        <v>1768</v>
      </c>
      <c r="G619" s="17">
        <v>7</v>
      </c>
      <c r="H619" s="18">
        <f t="shared" si="63"/>
        <v>1761</v>
      </c>
      <c r="I619" s="17">
        <v>3065</v>
      </c>
      <c r="J619" s="19">
        <f t="shared" si="64"/>
        <v>173.35972850678735</v>
      </c>
      <c r="K619" s="20">
        <f t="shared" si="67"/>
        <v>-35.640271493212651</v>
      </c>
      <c r="L619" s="17">
        <v>116</v>
      </c>
      <c r="M619" s="21">
        <f t="shared" si="65"/>
        <v>6.5610859728506794</v>
      </c>
      <c r="N619" s="20">
        <f t="shared" si="68"/>
        <v>4.5610859728506794</v>
      </c>
      <c r="O619" s="17">
        <v>575</v>
      </c>
      <c r="P619" s="21">
        <f t="shared" si="66"/>
        <v>32.522624434389144</v>
      </c>
      <c r="Q619" s="20">
        <f t="shared" si="69"/>
        <v>2.5226244343891437</v>
      </c>
      <c r="R619" s="16"/>
    </row>
    <row r="620" spans="1:18" x14ac:dyDescent="0.3">
      <c r="A620" s="16" t="s">
        <v>1114</v>
      </c>
      <c r="B620" s="16" t="s">
        <v>2011</v>
      </c>
      <c r="C620" s="16" t="s">
        <v>2012</v>
      </c>
      <c r="D620" s="16" t="s">
        <v>647</v>
      </c>
      <c r="E620" s="16" t="s">
        <v>2013</v>
      </c>
      <c r="F620" s="17">
        <v>1298</v>
      </c>
      <c r="G620" s="17">
        <v>18</v>
      </c>
      <c r="H620" s="18">
        <f t="shared" si="63"/>
        <v>1280</v>
      </c>
      <c r="I620" s="17">
        <v>1190</v>
      </c>
      <c r="J620" s="19">
        <f t="shared" si="64"/>
        <v>91.679506933744221</v>
      </c>
      <c r="K620" s="20">
        <f t="shared" si="67"/>
        <v>-117.32049306625578</v>
      </c>
      <c r="L620" s="17">
        <v>2</v>
      </c>
      <c r="M620" s="21">
        <f t="shared" si="65"/>
        <v>0.15408320493066258</v>
      </c>
      <c r="N620" s="20">
        <f t="shared" si="68"/>
        <v>-1.8459167950693374</v>
      </c>
      <c r="O620" s="17">
        <v>73</v>
      </c>
      <c r="P620" s="21">
        <f t="shared" si="66"/>
        <v>5.6240369799691834</v>
      </c>
      <c r="Q620" s="20">
        <f t="shared" si="69"/>
        <v>-24.375963020030817</v>
      </c>
      <c r="R620" s="16"/>
    </row>
    <row r="621" spans="1:18" x14ac:dyDescent="0.3">
      <c r="A621" s="16" t="s">
        <v>1114</v>
      </c>
      <c r="B621" s="16" t="s">
        <v>2014</v>
      </c>
      <c r="C621" s="16" t="s">
        <v>2015</v>
      </c>
      <c r="D621" s="16" t="s">
        <v>351</v>
      </c>
      <c r="E621" s="16" t="s">
        <v>2016</v>
      </c>
      <c r="F621" s="17">
        <v>1962</v>
      </c>
      <c r="G621" s="17">
        <v>407</v>
      </c>
      <c r="H621" s="18">
        <f t="shared" si="63"/>
        <v>1555</v>
      </c>
      <c r="I621" s="17">
        <v>1688</v>
      </c>
      <c r="J621" s="19">
        <f t="shared" si="64"/>
        <v>86.034658511722725</v>
      </c>
      <c r="K621" s="20">
        <f t="shared" si="67"/>
        <v>-122.96534148827728</v>
      </c>
      <c r="L621" s="17">
        <v>21</v>
      </c>
      <c r="M621" s="21">
        <f t="shared" si="65"/>
        <v>1.0703363914373087</v>
      </c>
      <c r="N621" s="20">
        <f t="shared" si="68"/>
        <v>-0.92966360856269126</v>
      </c>
      <c r="O621" s="17">
        <v>87</v>
      </c>
      <c r="P621" s="21">
        <f t="shared" si="66"/>
        <v>4.4342507645259941</v>
      </c>
      <c r="Q621" s="20">
        <f t="shared" si="69"/>
        <v>-25.565749235474005</v>
      </c>
      <c r="R621" s="16"/>
    </row>
    <row r="622" spans="1:18" x14ac:dyDescent="0.3">
      <c r="A622" s="16" t="s">
        <v>1114</v>
      </c>
      <c r="B622" s="16" t="s">
        <v>2017</v>
      </c>
      <c r="C622" s="16" t="s">
        <v>2018</v>
      </c>
      <c r="D622" s="16" t="s">
        <v>180</v>
      </c>
      <c r="E622" s="16" t="s">
        <v>2019</v>
      </c>
      <c r="F622" s="17">
        <v>1254</v>
      </c>
      <c r="G622" s="17">
        <v>0</v>
      </c>
      <c r="H622" s="18">
        <f t="shared" si="63"/>
        <v>1254</v>
      </c>
      <c r="I622" s="17">
        <v>1553</v>
      </c>
      <c r="J622" s="19">
        <f t="shared" si="64"/>
        <v>123.84370015948963</v>
      </c>
      <c r="K622" s="20">
        <f t="shared" si="67"/>
        <v>-85.156299840510371</v>
      </c>
      <c r="L622" s="17">
        <v>5</v>
      </c>
      <c r="M622" s="21">
        <f t="shared" si="65"/>
        <v>0.3987240829346092</v>
      </c>
      <c r="N622" s="20">
        <f t="shared" si="68"/>
        <v>-1.6012759170653907</v>
      </c>
      <c r="O622" s="17">
        <v>1031</v>
      </c>
      <c r="P622" s="21">
        <f t="shared" si="66"/>
        <v>82.216905901116434</v>
      </c>
      <c r="Q622" s="20">
        <f t="shared" si="69"/>
        <v>52.216905901116434</v>
      </c>
      <c r="R622" s="16"/>
    </row>
    <row r="623" spans="1:18" x14ac:dyDescent="0.3">
      <c r="A623" s="16" t="s">
        <v>1114</v>
      </c>
      <c r="B623" s="16" t="s">
        <v>2020</v>
      </c>
      <c r="C623" s="16" t="s">
        <v>2021</v>
      </c>
      <c r="D623" s="16" t="s">
        <v>1570</v>
      </c>
      <c r="E623" s="16" t="s">
        <v>2022</v>
      </c>
      <c r="F623" s="17">
        <v>1595</v>
      </c>
      <c r="G623" s="17">
        <v>32</v>
      </c>
      <c r="H623" s="18">
        <f t="shared" si="63"/>
        <v>1563</v>
      </c>
      <c r="I623" s="17">
        <v>1871</v>
      </c>
      <c r="J623" s="19">
        <f t="shared" si="64"/>
        <v>117.30407523510974</v>
      </c>
      <c r="K623" s="20">
        <f t="shared" si="67"/>
        <v>-91.695924764890265</v>
      </c>
      <c r="L623" s="17">
        <v>30</v>
      </c>
      <c r="M623" s="21">
        <f t="shared" si="65"/>
        <v>1.8808777429467085</v>
      </c>
      <c r="N623" s="20">
        <f t="shared" si="68"/>
        <v>-0.11912225705329149</v>
      </c>
      <c r="O623" s="17">
        <v>1722</v>
      </c>
      <c r="P623" s="21">
        <f t="shared" si="66"/>
        <v>107.96238244514107</v>
      </c>
      <c r="Q623" s="20">
        <f t="shared" si="69"/>
        <v>77.962382445141074</v>
      </c>
      <c r="R623" s="16"/>
    </row>
    <row r="624" spans="1:18" x14ac:dyDescent="0.3">
      <c r="A624" s="16" t="s">
        <v>1114</v>
      </c>
      <c r="B624" s="16" t="s">
        <v>2023</v>
      </c>
      <c r="C624" s="16" t="s">
        <v>2024</v>
      </c>
      <c r="D624" s="16" t="s">
        <v>1267</v>
      </c>
      <c r="E624" s="16" t="s">
        <v>2025</v>
      </c>
      <c r="F624" s="17">
        <v>1209</v>
      </c>
      <c r="G624" s="17">
        <v>395</v>
      </c>
      <c r="H624" s="18">
        <f t="shared" si="63"/>
        <v>814</v>
      </c>
      <c r="I624" s="17">
        <v>1672</v>
      </c>
      <c r="J624" s="19">
        <f t="shared" si="64"/>
        <v>138.29611248966089</v>
      </c>
      <c r="K624" s="20">
        <f t="shared" si="67"/>
        <v>-70.703887510339115</v>
      </c>
      <c r="L624" s="17">
        <v>20</v>
      </c>
      <c r="M624" s="21">
        <f t="shared" si="65"/>
        <v>1.6542597187758479</v>
      </c>
      <c r="N624" s="20">
        <f t="shared" si="68"/>
        <v>-0.34574028122415212</v>
      </c>
      <c r="O624" s="17">
        <v>183</v>
      </c>
      <c r="P624" s="21">
        <f t="shared" si="66"/>
        <v>15.136476426799009</v>
      </c>
      <c r="Q624" s="20">
        <f t="shared" si="69"/>
        <v>-14.863523573200991</v>
      </c>
      <c r="R624" s="16"/>
    </row>
    <row r="625" spans="1:18" x14ac:dyDescent="0.3">
      <c r="A625" s="16" t="s">
        <v>1114</v>
      </c>
      <c r="B625" s="16" t="s">
        <v>2026</v>
      </c>
      <c r="C625" s="16" t="s">
        <v>2027</v>
      </c>
      <c r="D625" s="16" t="s">
        <v>1289</v>
      </c>
      <c r="E625" s="16" t="s">
        <v>2028</v>
      </c>
      <c r="F625" s="17">
        <v>889</v>
      </c>
      <c r="G625" s="17">
        <v>0</v>
      </c>
      <c r="H625" s="18">
        <f t="shared" si="63"/>
        <v>889</v>
      </c>
      <c r="I625" s="17">
        <v>1007</v>
      </c>
      <c r="J625" s="19">
        <f t="shared" si="64"/>
        <v>113.27334083239595</v>
      </c>
      <c r="K625" s="20">
        <f t="shared" si="67"/>
        <v>-95.726659167604055</v>
      </c>
      <c r="L625" s="17">
        <v>5</v>
      </c>
      <c r="M625" s="21">
        <f t="shared" si="65"/>
        <v>0.56242969628796402</v>
      </c>
      <c r="N625" s="20">
        <f t="shared" si="68"/>
        <v>-1.437570303712036</v>
      </c>
      <c r="O625" s="17">
        <v>268</v>
      </c>
      <c r="P625" s="21">
        <f t="shared" si="66"/>
        <v>30.146231721034873</v>
      </c>
      <c r="Q625" s="20">
        <f t="shared" si="69"/>
        <v>0.14623172103487292</v>
      </c>
      <c r="R625" s="16"/>
    </row>
    <row r="626" spans="1:18" x14ac:dyDescent="0.3">
      <c r="A626" s="16" t="s">
        <v>1114</v>
      </c>
      <c r="B626" s="16" t="s">
        <v>2029</v>
      </c>
      <c r="C626" s="16" t="s">
        <v>2030</v>
      </c>
      <c r="D626" s="16" t="s">
        <v>79</v>
      </c>
      <c r="E626" s="16" t="s">
        <v>637</v>
      </c>
      <c r="F626" s="17">
        <v>1818</v>
      </c>
      <c r="G626" s="17">
        <v>549</v>
      </c>
      <c r="H626" s="18">
        <f t="shared" si="63"/>
        <v>1269</v>
      </c>
      <c r="I626" s="17">
        <v>2080</v>
      </c>
      <c r="J626" s="19">
        <f t="shared" si="64"/>
        <v>114.41144114411441</v>
      </c>
      <c r="K626" s="20">
        <f t="shared" si="67"/>
        <v>-94.588558855885594</v>
      </c>
      <c r="L626" s="17">
        <v>11</v>
      </c>
      <c r="M626" s="21">
        <f t="shared" si="65"/>
        <v>0.60506050605060502</v>
      </c>
      <c r="N626" s="20">
        <f t="shared" si="68"/>
        <v>-1.3949394939493951</v>
      </c>
      <c r="O626" s="17">
        <v>706</v>
      </c>
      <c r="P626" s="21">
        <f t="shared" si="66"/>
        <v>38.833883388338833</v>
      </c>
      <c r="Q626" s="20">
        <f t="shared" si="69"/>
        <v>8.8338833883388332</v>
      </c>
      <c r="R626" s="16"/>
    </row>
    <row r="627" spans="1:18" x14ac:dyDescent="0.3">
      <c r="A627" s="16" t="s">
        <v>1114</v>
      </c>
      <c r="B627" s="16" t="s">
        <v>2031</v>
      </c>
      <c r="C627" s="16" t="s">
        <v>2032</v>
      </c>
      <c r="D627" s="16" t="s">
        <v>887</v>
      </c>
      <c r="E627" s="16" t="s">
        <v>2033</v>
      </c>
      <c r="F627" s="17">
        <v>1625</v>
      </c>
      <c r="G627" s="17">
        <v>97</v>
      </c>
      <c r="H627" s="18">
        <f t="shared" si="63"/>
        <v>1528</v>
      </c>
      <c r="I627" s="17">
        <v>1412</v>
      </c>
      <c r="J627" s="19">
        <f t="shared" si="64"/>
        <v>86.892307692307696</v>
      </c>
      <c r="K627" s="20">
        <f t="shared" si="67"/>
        <v>-122.1076923076923</v>
      </c>
      <c r="L627" s="17">
        <v>30</v>
      </c>
      <c r="M627" s="21">
        <f t="shared" si="65"/>
        <v>1.8461538461538463</v>
      </c>
      <c r="N627" s="20">
        <f t="shared" si="68"/>
        <v>-0.15384615384615374</v>
      </c>
      <c r="O627" s="17">
        <v>469</v>
      </c>
      <c r="P627" s="21">
        <f t="shared" si="66"/>
        <v>28.861538461538462</v>
      </c>
      <c r="Q627" s="20">
        <f t="shared" si="69"/>
        <v>-1.138461538461538</v>
      </c>
      <c r="R627" s="16"/>
    </row>
    <row r="628" spans="1:18" x14ac:dyDescent="0.3">
      <c r="A628" s="16" t="s">
        <v>1114</v>
      </c>
      <c r="B628" s="16" t="s">
        <v>2034</v>
      </c>
      <c r="C628" s="16" t="s">
        <v>2035</v>
      </c>
      <c r="D628" s="16" t="s">
        <v>269</v>
      </c>
      <c r="E628" s="16" t="s">
        <v>2036</v>
      </c>
      <c r="F628" s="17">
        <v>1986</v>
      </c>
      <c r="G628" s="17">
        <v>606</v>
      </c>
      <c r="H628" s="18">
        <f t="shared" si="63"/>
        <v>1380</v>
      </c>
      <c r="I628" s="17">
        <v>2729</v>
      </c>
      <c r="J628" s="19">
        <f t="shared" si="64"/>
        <v>137.41188318227591</v>
      </c>
      <c r="K628" s="20">
        <f t="shared" si="67"/>
        <v>-71.588116817724085</v>
      </c>
      <c r="L628" s="17">
        <v>9</v>
      </c>
      <c r="M628" s="21">
        <f t="shared" si="65"/>
        <v>0.45317220543806652</v>
      </c>
      <c r="N628" s="20">
        <f t="shared" si="68"/>
        <v>-1.5468277945619335</v>
      </c>
      <c r="O628" s="17">
        <v>1514</v>
      </c>
      <c r="P628" s="21">
        <f t="shared" si="66"/>
        <v>76.233635448136965</v>
      </c>
      <c r="Q628" s="20">
        <f t="shared" si="69"/>
        <v>46.233635448136965</v>
      </c>
      <c r="R628" s="16"/>
    </row>
    <row r="629" spans="1:18" x14ac:dyDescent="0.3">
      <c r="A629" s="16" t="s">
        <v>1114</v>
      </c>
      <c r="B629" s="16" t="s">
        <v>2037</v>
      </c>
      <c r="C629" s="16" t="s">
        <v>2038</v>
      </c>
      <c r="D629" s="16" t="s">
        <v>1346</v>
      </c>
      <c r="E629" s="16" t="s">
        <v>2039</v>
      </c>
      <c r="F629" s="17">
        <v>1156</v>
      </c>
      <c r="G629" s="17">
        <v>154</v>
      </c>
      <c r="H629" s="18">
        <f t="shared" si="63"/>
        <v>1002</v>
      </c>
      <c r="I629" s="17">
        <v>1621</v>
      </c>
      <c r="J629" s="19">
        <f t="shared" si="64"/>
        <v>140.22491349480967</v>
      </c>
      <c r="K629" s="20">
        <f t="shared" si="67"/>
        <v>-68.77508650519033</v>
      </c>
      <c r="L629" s="17">
        <v>32</v>
      </c>
      <c r="M629" s="21">
        <f t="shared" si="65"/>
        <v>2.7681660899653981</v>
      </c>
      <c r="N629" s="20">
        <f t="shared" si="68"/>
        <v>0.76816608996539815</v>
      </c>
      <c r="O629" s="17">
        <v>245</v>
      </c>
      <c r="P629" s="21">
        <f t="shared" si="66"/>
        <v>21.193771626297579</v>
      </c>
      <c r="Q629" s="20">
        <f t="shared" si="69"/>
        <v>-8.806228373702421</v>
      </c>
      <c r="R629" s="16"/>
    </row>
    <row r="630" spans="1:18" x14ac:dyDescent="0.3">
      <c r="A630" s="16" t="s">
        <v>1114</v>
      </c>
      <c r="B630" s="16" t="s">
        <v>2040</v>
      </c>
      <c r="C630" s="16" t="s">
        <v>2041</v>
      </c>
      <c r="D630" s="16" t="s">
        <v>150</v>
      </c>
      <c r="E630" s="16" t="s">
        <v>2042</v>
      </c>
      <c r="F630" s="17">
        <v>1285</v>
      </c>
      <c r="G630" s="17">
        <v>243</v>
      </c>
      <c r="H630" s="18">
        <f t="shared" si="63"/>
        <v>1042</v>
      </c>
      <c r="I630" s="17">
        <v>1701</v>
      </c>
      <c r="J630" s="19">
        <f t="shared" si="64"/>
        <v>132.37354085603113</v>
      </c>
      <c r="K630" s="20">
        <f t="shared" si="67"/>
        <v>-76.626459143968873</v>
      </c>
      <c r="L630" s="17">
        <v>6</v>
      </c>
      <c r="M630" s="21">
        <f t="shared" si="65"/>
        <v>0.46692607003891051</v>
      </c>
      <c r="N630" s="20">
        <f t="shared" si="68"/>
        <v>-1.5330739299610894</v>
      </c>
      <c r="O630" s="17">
        <v>514</v>
      </c>
      <c r="P630" s="21">
        <f t="shared" si="66"/>
        <v>40</v>
      </c>
      <c r="Q630" s="20">
        <f t="shared" si="69"/>
        <v>10</v>
      </c>
      <c r="R630" s="16"/>
    </row>
    <row r="631" spans="1:18" x14ac:dyDescent="0.3">
      <c r="A631" s="16" t="s">
        <v>1114</v>
      </c>
      <c r="B631" s="16" t="s">
        <v>2043</v>
      </c>
      <c r="C631" s="16" t="s">
        <v>2044</v>
      </c>
      <c r="D631" s="16" t="s">
        <v>346</v>
      </c>
      <c r="E631" s="16" t="s">
        <v>617</v>
      </c>
      <c r="F631" s="17">
        <v>1343</v>
      </c>
      <c r="G631" s="17">
        <v>477</v>
      </c>
      <c r="H631" s="18">
        <f t="shared" si="63"/>
        <v>866</v>
      </c>
      <c r="I631" s="17">
        <v>1166</v>
      </c>
      <c r="J631" s="19">
        <f t="shared" si="64"/>
        <v>86.820551005212209</v>
      </c>
      <c r="K631" s="20">
        <f t="shared" si="67"/>
        <v>-122.17944899478779</v>
      </c>
      <c r="L631" s="17">
        <v>2</v>
      </c>
      <c r="M631" s="21">
        <f t="shared" si="65"/>
        <v>0.14892032762472077</v>
      </c>
      <c r="N631" s="20">
        <f t="shared" si="68"/>
        <v>-1.8510796723752792</v>
      </c>
      <c r="O631" s="17">
        <v>80</v>
      </c>
      <c r="P631" s="21">
        <f t="shared" si="66"/>
        <v>5.9568131049888313</v>
      </c>
      <c r="Q631" s="20">
        <f t="shared" si="69"/>
        <v>-24.043186895011168</v>
      </c>
      <c r="R631" s="16"/>
    </row>
    <row r="632" spans="1:18" x14ac:dyDescent="0.3">
      <c r="A632" s="16" t="s">
        <v>1114</v>
      </c>
      <c r="B632" s="16" t="s">
        <v>2045</v>
      </c>
      <c r="C632" s="16" t="s">
        <v>2046</v>
      </c>
      <c r="D632" s="16" t="s">
        <v>346</v>
      </c>
      <c r="E632" s="16" t="s">
        <v>2047</v>
      </c>
      <c r="F632" s="17">
        <v>1837</v>
      </c>
      <c r="G632" s="17">
        <v>248</v>
      </c>
      <c r="H632" s="18">
        <f t="shared" si="63"/>
        <v>1589</v>
      </c>
      <c r="I632" s="17">
        <v>2074</v>
      </c>
      <c r="J632" s="19">
        <f t="shared" si="64"/>
        <v>112.90146978769732</v>
      </c>
      <c r="K632" s="20">
        <f t="shared" si="67"/>
        <v>-96.098530212302677</v>
      </c>
      <c r="L632" s="17">
        <v>3</v>
      </c>
      <c r="M632" s="21">
        <f t="shared" si="65"/>
        <v>0.16330974414806748</v>
      </c>
      <c r="N632" s="20">
        <f t="shared" si="68"/>
        <v>-1.8366902558519325</v>
      </c>
      <c r="O632" s="17">
        <v>25</v>
      </c>
      <c r="P632" s="21">
        <f t="shared" si="66"/>
        <v>1.3609145345672293</v>
      </c>
      <c r="Q632" s="20">
        <f t="shared" si="69"/>
        <v>-28.639085465432771</v>
      </c>
      <c r="R632" s="16"/>
    </row>
    <row r="633" spans="1:18" x14ac:dyDescent="0.3">
      <c r="A633" s="16" t="s">
        <v>1114</v>
      </c>
      <c r="B633" s="16" t="s">
        <v>1639</v>
      </c>
      <c r="C633" s="16" t="s">
        <v>1640</v>
      </c>
      <c r="D633" s="16" t="s">
        <v>150</v>
      </c>
      <c r="E633" s="16" t="s">
        <v>2048</v>
      </c>
      <c r="F633" s="17">
        <v>1521</v>
      </c>
      <c r="G633" s="17">
        <v>348</v>
      </c>
      <c r="H633" s="18">
        <f t="shared" si="63"/>
        <v>1173</v>
      </c>
      <c r="I633" s="17">
        <v>1139</v>
      </c>
      <c r="J633" s="19">
        <f t="shared" si="64"/>
        <v>74.884944115713353</v>
      </c>
      <c r="K633" s="20">
        <f t="shared" si="67"/>
        <v>-134.11505588428665</v>
      </c>
      <c r="L633" s="17">
        <v>2</v>
      </c>
      <c r="M633" s="21">
        <f t="shared" si="65"/>
        <v>0.13149243918474687</v>
      </c>
      <c r="N633" s="20">
        <f t="shared" si="68"/>
        <v>-1.868507560815253</v>
      </c>
      <c r="O633" s="17">
        <v>2965</v>
      </c>
      <c r="P633" s="21">
        <f t="shared" si="66"/>
        <v>194.93754109138723</v>
      </c>
      <c r="Q633" s="20">
        <f t="shared" si="69"/>
        <v>164.93754109138723</v>
      </c>
      <c r="R633" s="16"/>
    </row>
    <row r="634" spans="1:18" x14ac:dyDescent="0.3">
      <c r="A634" s="16" t="s">
        <v>1114</v>
      </c>
      <c r="B634" s="16" t="s">
        <v>2049</v>
      </c>
      <c r="C634" s="16" t="s">
        <v>2050</v>
      </c>
      <c r="D634" s="16" t="s">
        <v>2051</v>
      </c>
      <c r="E634" s="16" t="s">
        <v>2052</v>
      </c>
      <c r="F634" s="17">
        <v>1249</v>
      </c>
      <c r="G634" s="17">
        <v>7</v>
      </c>
      <c r="H634" s="18">
        <f t="shared" si="63"/>
        <v>1242</v>
      </c>
      <c r="I634" s="17">
        <v>1993</v>
      </c>
      <c r="J634" s="19">
        <f t="shared" si="64"/>
        <v>159.56765412329864</v>
      </c>
      <c r="K634" s="20">
        <f t="shared" si="67"/>
        <v>-49.432345876701362</v>
      </c>
      <c r="L634" s="17">
        <v>13</v>
      </c>
      <c r="M634" s="21">
        <f t="shared" si="65"/>
        <v>1.0408326661329064</v>
      </c>
      <c r="N634" s="20">
        <f t="shared" si="68"/>
        <v>-0.95916733386709363</v>
      </c>
      <c r="O634" s="17">
        <v>533</v>
      </c>
      <c r="P634" s="21">
        <f t="shared" si="66"/>
        <v>42.67413931144916</v>
      </c>
      <c r="Q634" s="20">
        <f t="shared" si="69"/>
        <v>12.67413931144916</v>
      </c>
      <c r="R634" s="16"/>
    </row>
    <row r="635" spans="1:18" x14ac:dyDescent="0.3">
      <c r="A635" s="16" t="s">
        <v>1114</v>
      </c>
      <c r="B635" s="16" t="s">
        <v>2053</v>
      </c>
      <c r="C635" s="16" t="s">
        <v>2054</v>
      </c>
      <c r="D635" s="16" t="s">
        <v>1486</v>
      </c>
      <c r="E635" s="16" t="s">
        <v>778</v>
      </c>
      <c r="F635" s="17">
        <v>2201</v>
      </c>
      <c r="G635" s="17">
        <v>544</v>
      </c>
      <c r="H635" s="18">
        <f t="shared" si="63"/>
        <v>1657</v>
      </c>
      <c r="I635" s="17">
        <v>3807</v>
      </c>
      <c r="J635" s="19">
        <f t="shared" si="64"/>
        <v>172.96683325761018</v>
      </c>
      <c r="K635" s="20">
        <f t="shared" si="67"/>
        <v>-36.033166742389824</v>
      </c>
      <c r="L635" s="17">
        <v>14</v>
      </c>
      <c r="M635" s="21">
        <f t="shared" si="65"/>
        <v>0.63607451158564288</v>
      </c>
      <c r="N635" s="20">
        <f t="shared" si="68"/>
        <v>-1.363925488414357</v>
      </c>
      <c r="O635" s="17">
        <v>314</v>
      </c>
      <c r="P635" s="21">
        <f t="shared" si="66"/>
        <v>14.266242616992276</v>
      </c>
      <c r="Q635" s="20">
        <f t="shared" si="69"/>
        <v>-15.733757383007724</v>
      </c>
      <c r="R635" s="16"/>
    </row>
    <row r="636" spans="1:18" x14ac:dyDescent="0.3">
      <c r="A636" s="16" t="s">
        <v>1114</v>
      </c>
      <c r="B636" s="16" t="s">
        <v>2055</v>
      </c>
      <c r="C636" s="16" t="s">
        <v>2056</v>
      </c>
      <c r="D636" s="16" t="s">
        <v>351</v>
      </c>
      <c r="E636" s="16" t="s">
        <v>1045</v>
      </c>
      <c r="F636" s="17">
        <v>1235</v>
      </c>
      <c r="G636" s="17">
        <v>0</v>
      </c>
      <c r="H636" s="18">
        <f t="shared" si="63"/>
        <v>1235</v>
      </c>
      <c r="I636" s="17">
        <v>2496</v>
      </c>
      <c r="J636" s="19">
        <f t="shared" si="64"/>
        <v>202.10526315789474</v>
      </c>
      <c r="K636" s="20">
        <f t="shared" si="67"/>
        <v>-6.8947368421052602</v>
      </c>
      <c r="L636" s="17">
        <v>3</v>
      </c>
      <c r="M636" s="21">
        <f t="shared" si="65"/>
        <v>0.24291497975708504</v>
      </c>
      <c r="N636" s="20">
        <f t="shared" si="68"/>
        <v>-1.7570850202429149</v>
      </c>
      <c r="O636" s="17">
        <v>1168</v>
      </c>
      <c r="P636" s="21">
        <f t="shared" si="66"/>
        <v>94.574898785425106</v>
      </c>
      <c r="Q636" s="20">
        <f t="shared" si="69"/>
        <v>64.574898785425106</v>
      </c>
      <c r="R636" s="16"/>
    </row>
    <row r="637" spans="1:18" x14ac:dyDescent="0.3">
      <c r="A637" s="16" t="s">
        <v>1114</v>
      </c>
      <c r="B637" s="16" t="s">
        <v>2057</v>
      </c>
      <c r="C637" s="16" t="s">
        <v>2058</v>
      </c>
      <c r="D637" s="16" t="s">
        <v>203</v>
      </c>
      <c r="E637" s="16" t="s">
        <v>2059</v>
      </c>
      <c r="F637" s="17">
        <v>1622</v>
      </c>
      <c r="G637" s="17">
        <v>521</v>
      </c>
      <c r="H637" s="18">
        <f t="shared" si="63"/>
        <v>1101</v>
      </c>
      <c r="I637" s="17">
        <v>1835</v>
      </c>
      <c r="J637" s="19">
        <f t="shared" si="64"/>
        <v>113.13193588162763</v>
      </c>
      <c r="K637" s="20">
        <f t="shared" si="67"/>
        <v>-95.868064118372374</v>
      </c>
      <c r="L637" s="17">
        <v>24</v>
      </c>
      <c r="M637" s="21">
        <f t="shared" si="65"/>
        <v>1.4796547472256474</v>
      </c>
      <c r="N637" s="20">
        <f t="shared" si="68"/>
        <v>-0.52034525277435262</v>
      </c>
      <c r="O637" s="17">
        <v>338</v>
      </c>
      <c r="P637" s="21">
        <f t="shared" si="66"/>
        <v>20.838471023427868</v>
      </c>
      <c r="Q637" s="20">
        <f t="shared" si="69"/>
        <v>-9.1615289765721322</v>
      </c>
      <c r="R637" s="16"/>
    </row>
    <row r="638" spans="1:18" x14ac:dyDescent="0.3">
      <c r="A638" s="16" t="s">
        <v>1114</v>
      </c>
      <c r="B638" s="16" t="s">
        <v>2060</v>
      </c>
      <c r="C638" s="16" t="s">
        <v>2061</v>
      </c>
      <c r="D638" s="16" t="s">
        <v>2062</v>
      </c>
      <c r="E638" s="16" t="s">
        <v>2063</v>
      </c>
      <c r="F638" s="17">
        <v>1634</v>
      </c>
      <c r="G638" s="17">
        <v>242</v>
      </c>
      <c r="H638" s="18">
        <f t="shared" si="63"/>
        <v>1392</v>
      </c>
      <c r="I638" s="17">
        <v>1332</v>
      </c>
      <c r="J638" s="19">
        <f t="shared" si="64"/>
        <v>81.517747858017131</v>
      </c>
      <c r="K638" s="20">
        <f t="shared" si="67"/>
        <v>-127.48225214198287</v>
      </c>
      <c r="L638" s="17">
        <v>44</v>
      </c>
      <c r="M638" s="21">
        <f t="shared" si="65"/>
        <v>2.6927784577723379</v>
      </c>
      <c r="N638" s="20">
        <f t="shared" si="68"/>
        <v>0.69277845777233793</v>
      </c>
      <c r="O638" s="17">
        <v>169</v>
      </c>
      <c r="P638" s="21">
        <f t="shared" si="66"/>
        <v>10.342717258261933</v>
      </c>
      <c r="Q638" s="20">
        <f t="shared" si="69"/>
        <v>-19.657282741738065</v>
      </c>
      <c r="R638" s="16"/>
    </row>
    <row r="639" spans="1:18" x14ac:dyDescent="0.3">
      <c r="A639" s="16" t="s">
        <v>1114</v>
      </c>
      <c r="B639" s="16" t="s">
        <v>2064</v>
      </c>
      <c r="C639" s="16" t="s">
        <v>2065</v>
      </c>
      <c r="D639" s="16" t="s">
        <v>207</v>
      </c>
      <c r="E639" s="16" t="s">
        <v>530</v>
      </c>
      <c r="F639" s="17">
        <v>1011</v>
      </c>
      <c r="G639" s="17">
        <v>6</v>
      </c>
      <c r="H639" s="18">
        <f t="shared" si="63"/>
        <v>1005</v>
      </c>
      <c r="I639" s="17">
        <v>1112</v>
      </c>
      <c r="J639" s="19">
        <f t="shared" si="64"/>
        <v>109.99010880316517</v>
      </c>
      <c r="K639" s="20">
        <f t="shared" si="67"/>
        <v>-99.009891196834829</v>
      </c>
      <c r="L639" s="17">
        <v>2</v>
      </c>
      <c r="M639" s="21">
        <f t="shared" si="65"/>
        <v>0.19782393669634024</v>
      </c>
      <c r="N639" s="20">
        <f t="shared" si="68"/>
        <v>-1.8021760633036599</v>
      </c>
      <c r="O639" s="17">
        <v>501</v>
      </c>
      <c r="P639" s="21">
        <f t="shared" si="66"/>
        <v>49.554896142433236</v>
      </c>
      <c r="Q639" s="20">
        <f t="shared" si="69"/>
        <v>19.554896142433236</v>
      </c>
      <c r="R639" s="16"/>
    </row>
    <row r="640" spans="1:18" x14ac:dyDescent="0.3">
      <c r="A640" s="16" t="s">
        <v>1114</v>
      </c>
      <c r="B640" s="16" t="s">
        <v>2066</v>
      </c>
      <c r="C640" s="16" t="s">
        <v>2067</v>
      </c>
      <c r="D640" s="16" t="s">
        <v>827</v>
      </c>
      <c r="E640" s="16" t="s">
        <v>2068</v>
      </c>
      <c r="F640" s="17">
        <v>1812</v>
      </c>
      <c r="G640" s="17">
        <v>483</v>
      </c>
      <c r="H640" s="18">
        <f t="shared" si="63"/>
        <v>1329</v>
      </c>
      <c r="I640" s="17">
        <v>1646</v>
      </c>
      <c r="J640" s="19">
        <f t="shared" si="64"/>
        <v>90.838852097130243</v>
      </c>
      <c r="K640" s="20">
        <f t="shared" si="67"/>
        <v>-118.16114790286976</v>
      </c>
      <c r="L640" s="17">
        <v>15</v>
      </c>
      <c r="M640" s="21">
        <f t="shared" si="65"/>
        <v>0.82781456953642385</v>
      </c>
      <c r="N640" s="20">
        <f t="shared" si="68"/>
        <v>-1.1721854304635762</v>
      </c>
      <c r="O640" s="17">
        <v>1708</v>
      </c>
      <c r="P640" s="21">
        <f t="shared" si="66"/>
        <v>94.260485651214125</v>
      </c>
      <c r="Q640" s="20">
        <f t="shared" si="69"/>
        <v>64.260485651214125</v>
      </c>
      <c r="R640" s="16"/>
    </row>
    <row r="641" spans="1:18" x14ac:dyDescent="0.3">
      <c r="A641" s="16" t="s">
        <v>1114</v>
      </c>
      <c r="B641" s="16" t="s">
        <v>2069</v>
      </c>
      <c r="C641" s="16" t="s">
        <v>2070</v>
      </c>
      <c r="D641" s="16" t="s">
        <v>294</v>
      </c>
      <c r="E641" s="16" t="s">
        <v>627</v>
      </c>
      <c r="F641" s="17">
        <v>1801</v>
      </c>
      <c r="G641" s="17">
        <v>211</v>
      </c>
      <c r="H641" s="18">
        <f t="shared" si="63"/>
        <v>1590</v>
      </c>
      <c r="I641" s="17">
        <v>1912</v>
      </c>
      <c r="J641" s="19">
        <f t="shared" si="64"/>
        <v>106.16324264297612</v>
      </c>
      <c r="K641" s="20">
        <f t="shared" si="67"/>
        <v>-102.83675735702388</v>
      </c>
      <c r="L641" s="17">
        <v>12</v>
      </c>
      <c r="M641" s="21">
        <f t="shared" si="65"/>
        <v>0.66629650194336476</v>
      </c>
      <c r="N641" s="20">
        <f t="shared" si="68"/>
        <v>-1.3337034980566354</v>
      </c>
      <c r="O641" s="17">
        <v>380</v>
      </c>
      <c r="P641" s="21">
        <f t="shared" si="66"/>
        <v>21.099389228206551</v>
      </c>
      <c r="Q641" s="20">
        <f t="shared" si="69"/>
        <v>-8.9006107717934491</v>
      </c>
      <c r="R641" s="16"/>
    </row>
    <row r="642" spans="1:18" x14ac:dyDescent="0.3">
      <c r="A642" s="16" t="s">
        <v>1114</v>
      </c>
      <c r="B642" s="16" t="s">
        <v>2071</v>
      </c>
      <c r="C642" s="16" t="s">
        <v>2072</v>
      </c>
      <c r="D642" s="16" t="s">
        <v>794</v>
      </c>
      <c r="E642" s="16" t="s">
        <v>2073</v>
      </c>
      <c r="F642" s="17">
        <v>1797</v>
      </c>
      <c r="G642" s="17">
        <v>11</v>
      </c>
      <c r="H642" s="18">
        <f t="shared" si="63"/>
        <v>1786</v>
      </c>
      <c r="I642" s="17">
        <v>3547</v>
      </c>
      <c r="J642" s="19">
        <f t="shared" si="64"/>
        <v>197.38452977184195</v>
      </c>
      <c r="K642" s="20">
        <f t="shared" si="67"/>
        <v>-11.615470228158046</v>
      </c>
      <c r="L642" s="17">
        <v>272</v>
      </c>
      <c r="M642" s="21">
        <f t="shared" si="65"/>
        <v>15.136338341680577</v>
      </c>
      <c r="N642" s="20">
        <f t="shared" si="68"/>
        <v>13.136338341680577</v>
      </c>
      <c r="O642" s="17">
        <v>608</v>
      </c>
      <c r="P642" s="21">
        <f t="shared" si="66"/>
        <v>33.834168057874237</v>
      </c>
      <c r="Q642" s="20">
        <f t="shared" si="69"/>
        <v>3.834168057874237</v>
      </c>
      <c r="R642" s="16"/>
    </row>
    <row r="643" spans="1:18" x14ac:dyDescent="0.3">
      <c r="A643" s="16" t="s">
        <v>1114</v>
      </c>
      <c r="B643" s="16" t="s">
        <v>2074</v>
      </c>
      <c r="C643" s="16" t="s">
        <v>2075</v>
      </c>
      <c r="D643" s="16" t="s">
        <v>1112</v>
      </c>
      <c r="E643" s="16" t="s">
        <v>2076</v>
      </c>
      <c r="F643" s="17">
        <v>1313</v>
      </c>
      <c r="G643" s="17">
        <v>171</v>
      </c>
      <c r="H643" s="18">
        <f t="shared" si="63"/>
        <v>1142</v>
      </c>
      <c r="I643" s="17">
        <v>381</v>
      </c>
      <c r="J643" s="19">
        <f t="shared" si="64"/>
        <v>29.017517136329019</v>
      </c>
      <c r="K643" s="20">
        <f t="shared" si="67"/>
        <v>-179.98248286367098</v>
      </c>
      <c r="L643" s="17">
        <v>1</v>
      </c>
      <c r="M643" s="21">
        <f t="shared" si="65"/>
        <v>7.6161462300076158E-2</v>
      </c>
      <c r="N643" s="20">
        <f t="shared" si="68"/>
        <v>-1.9238385376999239</v>
      </c>
      <c r="O643" s="17">
        <v>28</v>
      </c>
      <c r="P643" s="21">
        <f t="shared" si="66"/>
        <v>2.1325209444021325</v>
      </c>
      <c r="Q643" s="20">
        <f t="shared" si="69"/>
        <v>-27.867479055597869</v>
      </c>
      <c r="R643" s="16"/>
    </row>
    <row r="644" spans="1:18" x14ac:dyDescent="0.3">
      <c r="A644" s="16" t="s">
        <v>1114</v>
      </c>
      <c r="B644" s="16" t="s">
        <v>2077</v>
      </c>
      <c r="C644" s="16" t="s">
        <v>2078</v>
      </c>
      <c r="D644" s="16" t="s">
        <v>738</v>
      </c>
      <c r="E644" s="16" t="s">
        <v>2079</v>
      </c>
      <c r="F644" s="17">
        <v>1715</v>
      </c>
      <c r="G644" s="17">
        <v>212</v>
      </c>
      <c r="H644" s="18">
        <f t="shared" si="63"/>
        <v>1503</v>
      </c>
      <c r="I644" s="17">
        <v>1400</v>
      </c>
      <c r="J644" s="19">
        <f t="shared" si="64"/>
        <v>81.632653061224488</v>
      </c>
      <c r="K644" s="20">
        <f t="shared" si="67"/>
        <v>-127.36734693877551</v>
      </c>
      <c r="L644" s="17">
        <v>37</v>
      </c>
      <c r="M644" s="21">
        <f t="shared" si="65"/>
        <v>2.1574344023323615</v>
      </c>
      <c r="N644" s="20">
        <f t="shared" si="68"/>
        <v>0.1574344023323615</v>
      </c>
      <c r="O644" s="17">
        <v>1073</v>
      </c>
      <c r="P644" s="21">
        <f t="shared" si="66"/>
        <v>62.565597667638485</v>
      </c>
      <c r="Q644" s="20">
        <f t="shared" si="69"/>
        <v>32.565597667638485</v>
      </c>
      <c r="R644" s="16"/>
    </row>
    <row r="645" spans="1:18" x14ac:dyDescent="0.3">
      <c r="A645" s="16" t="s">
        <v>1114</v>
      </c>
      <c r="B645" s="16" t="s">
        <v>2080</v>
      </c>
      <c r="C645" s="16" t="s">
        <v>2081</v>
      </c>
      <c r="D645" s="16" t="s">
        <v>265</v>
      </c>
      <c r="E645" s="16" t="s">
        <v>2082</v>
      </c>
      <c r="F645" s="17">
        <v>1907</v>
      </c>
      <c r="G645" s="17">
        <v>818</v>
      </c>
      <c r="H645" s="18">
        <f t="shared" si="63"/>
        <v>1089</v>
      </c>
      <c r="I645" s="17">
        <v>2346</v>
      </c>
      <c r="J645" s="19">
        <f t="shared" si="64"/>
        <v>123.02045097011012</v>
      </c>
      <c r="K645" s="20">
        <f t="shared" si="67"/>
        <v>-85.979549029889881</v>
      </c>
      <c r="L645" s="17">
        <v>3</v>
      </c>
      <c r="M645" s="21">
        <f t="shared" si="65"/>
        <v>0.15731515469323545</v>
      </c>
      <c r="N645" s="20">
        <f t="shared" si="68"/>
        <v>-1.8426848453067646</v>
      </c>
      <c r="O645" s="17">
        <v>227</v>
      </c>
      <c r="P645" s="21">
        <f t="shared" si="66"/>
        <v>11.903513371788149</v>
      </c>
      <c r="Q645" s="20">
        <f t="shared" si="69"/>
        <v>-18.096486628211849</v>
      </c>
      <c r="R645" s="16"/>
    </row>
    <row r="646" spans="1:18" x14ac:dyDescent="0.3">
      <c r="A646" s="16" t="s">
        <v>1114</v>
      </c>
      <c r="B646" s="16" t="s">
        <v>1233</v>
      </c>
      <c r="C646" s="16" t="s">
        <v>1234</v>
      </c>
      <c r="D646" s="16" t="s">
        <v>114</v>
      </c>
      <c r="E646" s="16" t="s">
        <v>2083</v>
      </c>
      <c r="F646" s="17">
        <v>1476</v>
      </c>
      <c r="G646" s="17">
        <v>39</v>
      </c>
      <c r="H646" s="18">
        <f t="shared" si="63"/>
        <v>1437</v>
      </c>
      <c r="I646" s="17">
        <v>1223</v>
      </c>
      <c r="J646" s="19">
        <f t="shared" si="64"/>
        <v>82.859078590785913</v>
      </c>
      <c r="K646" s="20">
        <f t="shared" si="67"/>
        <v>-126.14092140921409</v>
      </c>
      <c r="L646" s="17">
        <v>0</v>
      </c>
      <c r="M646" s="21">
        <f t="shared" si="65"/>
        <v>0</v>
      </c>
      <c r="N646" s="20">
        <f t="shared" si="68"/>
        <v>-2</v>
      </c>
      <c r="O646" s="17">
        <v>569</v>
      </c>
      <c r="P646" s="21">
        <f t="shared" si="66"/>
        <v>38.550135501355015</v>
      </c>
      <c r="Q646" s="20">
        <f t="shared" si="69"/>
        <v>8.5501355013550153</v>
      </c>
      <c r="R646" s="16"/>
    </row>
    <row r="647" spans="1:18" x14ac:dyDescent="0.3">
      <c r="A647" s="16" t="s">
        <v>1114</v>
      </c>
      <c r="B647" s="16" t="s">
        <v>2084</v>
      </c>
      <c r="C647" s="16" t="s">
        <v>2085</v>
      </c>
      <c r="D647" s="16" t="s">
        <v>36</v>
      </c>
      <c r="E647" s="16" t="s">
        <v>2086</v>
      </c>
      <c r="F647" s="17">
        <v>1265</v>
      </c>
      <c r="G647" s="17">
        <v>0</v>
      </c>
      <c r="H647" s="18">
        <f t="shared" si="63"/>
        <v>1265</v>
      </c>
      <c r="I647" s="17">
        <v>755</v>
      </c>
      <c r="J647" s="19">
        <f t="shared" si="64"/>
        <v>59.683794466403164</v>
      </c>
      <c r="K647" s="20">
        <f t="shared" si="67"/>
        <v>-149.31620553359684</v>
      </c>
      <c r="L647" s="17">
        <v>8</v>
      </c>
      <c r="M647" s="21">
        <f t="shared" si="65"/>
        <v>0.6324110671936759</v>
      </c>
      <c r="N647" s="20">
        <f t="shared" si="68"/>
        <v>-1.3675889328063242</v>
      </c>
      <c r="O647" s="17">
        <v>1370</v>
      </c>
      <c r="P647" s="21">
        <f t="shared" si="66"/>
        <v>108.300395256917</v>
      </c>
      <c r="Q647" s="20">
        <f t="shared" si="69"/>
        <v>78.300395256917</v>
      </c>
      <c r="R647" s="16"/>
    </row>
    <row r="648" spans="1:18" x14ac:dyDescent="0.3">
      <c r="A648" s="16" t="s">
        <v>1114</v>
      </c>
      <c r="B648" s="16" t="s">
        <v>2087</v>
      </c>
      <c r="C648" s="16" t="s">
        <v>2088</v>
      </c>
      <c r="D648" s="16" t="s">
        <v>346</v>
      </c>
      <c r="E648" s="16" t="s">
        <v>2089</v>
      </c>
      <c r="F648" s="17">
        <v>1306</v>
      </c>
      <c r="G648" s="17">
        <v>32</v>
      </c>
      <c r="H648" s="18">
        <f t="shared" si="63"/>
        <v>1274</v>
      </c>
      <c r="I648" s="17">
        <v>2660</v>
      </c>
      <c r="J648" s="19">
        <f t="shared" si="64"/>
        <v>203.67534456355284</v>
      </c>
      <c r="K648" s="20">
        <f t="shared" si="67"/>
        <v>-5.3246554364471592</v>
      </c>
      <c r="L648" s="17">
        <v>66</v>
      </c>
      <c r="M648" s="21">
        <f t="shared" si="65"/>
        <v>5.0535987748851454</v>
      </c>
      <c r="N648" s="20">
        <f t="shared" si="68"/>
        <v>3.0535987748851454</v>
      </c>
      <c r="O648" s="17">
        <v>321</v>
      </c>
      <c r="P648" s="21">
        <f t="shared" si="66"/>
        <v>24.578866768759571</v>
      </c>
      <c r="Q648" s="20">
        <f t="shared" si="69"/>
        <v>-5.4211332312404288</v>
      </c>
      <c r="R648" s="16"/>
    </row>
    <row r="649" spans="1:18" x14ac:dyDescent="0.3">
      <c r="A649" s="16" t="s">
        <v>1114</v>
      </c>
      <c r="B649" s="16" t="s">
        <v>2090</v>
      </c>
      <c r="C649" s="16" t="s">
        <v>2091</v>
      </c>
      <c r="D649" s="16" t="s">
        <v>433</v>
      </c>
      <c r="E649" s="16" t="s">
        <v>2092</v>
      </c>
      <c r="F649" s="17">
        <v>2657</v>
      </c>
      <c r="G649" s="17">
        <v>277</v>
      </c>
      <c r="H649" s="18">
        <f t="shared" ref="H649:H712" si="70">F649-G649</f>
        <v>2380</v>
      </c>
      <c r="I649" s="17">
        <v>5887</v>
      </c>
      <c r="J649" s="19">
        <f t="shared" ref="J649:J712" si="71">I649/F649*100</f>
        <v>221.56567557395559</v>
      </c>
      <c r="K649" s="20">
        <f t="shared" si="67"/>
        <v>12.565675573955588</v>
      </c>
      <c r="L649" s="17">
        <v>268</v>
      </c>
      <c r="M649" s="21">
        <f t="shared" ref="M649:M712" si="72">L649/F649*100</f>
        <v>10.086563793752353</v>
      </c>
      <c r="N649" s="20">
        <f t="shared" si="68"/>
        <v>8.0865637937523527</v>
      </c>
      <c r="O649" s="17">
        <v>1254</v>
      </c>
      <c r="P649" s="21">
        <f t="shared" ref="P649:P712" si="73">O649/F649*100</f>
        <v>47.196085811065117</v>
      </c>
      <c r="Q649" s="20">
        <f t="shared" si="69"/>
        <v>17.196085811065117</v>
      </c>
      <c r="R649" s="16"/>
    </row>
    <row r="650" spans="1:18" x14ac:dyDescent="0.3">
      <c r="A650" s="16" t="s">
        <v>1114</v>
      </c>
      <c r="B650" s="16" t="s">
        <v>2093</v>
      </c>
      <c r="C650" s="16" t="s">
        <v>2094</v>
      </c>
      <c r="D650" s="16" t="s">
        <v>107</v>
      </c>
      <c r="E650" s="16" t="s">
        <v>2095</v>
      </c>
      <c r="F650" s="17">
        <v>2395</v>
      </c>
      <c r="G650" s="17">
        <v>777</v>
      </c>
      <c r="H650" s="18">
        <f t="shared" si="70"/>
        <v>1618</v>
      </c>
      <c r="I650" s="17">
        <v>2696</v>
      </c>
      <c r="J650" s="19">
        <f t="shared" si="71"/>
        <v>112.56784968684761</v>
      </c>
      <c r="K650" s="20">
        <f t="shared" ref="K650:K713" si="74">J650-209</f>
        <v>-96.432150313152391</v>
      </c>
      <c r="L650" s="17">
        <v>4</v>
      </c>
      <c r="M650" s="21">
        <f t="shared" si="72"/>
        <v>0.16701461377870563</v>
      </c>
      <c r="N650" s="20">
        <f t="shared" ref="N650:N713" si="75">M650-2</f>
        <v>-1.8329853862212944</v>
      </c>
      <c r="O650" s="17">
        <v>206</v>
      </c>
      <c r="P650" s="21">
        <f t="shared" si="73"/>
        <v>8.6012526096033408</v>
      </c>
      <c r="Q650" s="20">
        <f t="shared" ref="Q650:Q713" si="76">P650-30</f>
        <v>-21.398747390396657</v>
      </c>
      <c r="R650" s="16"/>
    </row>
    <row r="651" spans="1:18" x14ac:dyDescent="0.3">
      <c r="A651" s="16" t="s">
        <v>1114</v>
      </c>
      <c r="B651" s="16" t="s">
        <v>1233</v>
      </c>
      <c r="C651" s="16" t="s">
        <v>1234</v>
      </c>
      <c r="D651" s="16" t="s">
        <v>2096</v>
      </c>
      <c r="E651" s="16" t="s">
        <v>2097</v>
      </c>
      <c r="F651" s="17">
        <v>1169</v>
      </c>
      <c r="G651" s="17">
        <v>57</v>
      </c>
      <c r="H651" s="18">
        <f t="shared" si="70"/>
        <v>1112</v>
      </c>
      <c r="I651" s="17">
        <v>2055</v>
      </c>
      <c r="J651" s="19">
        <f t="shared" si="71"/>
        <v>175.79127459366981</v>
      </c>
      <c r="K651" s="20">
        <f t="shared" si="74"/>
        <v>-33.208725406330188</v>
      </c>
      <c r="L651" s="17">
        <v>0</v>
      </c>
      <c r="M651" s="21">
        <f t="shared" si="72"/>
        <v>0</v>
      </c>
      <c r="N651" s="20">
        <f t="shared" si="75"/>
        <v>-2</v>
      </c>
      <c r="O651" s="17">
        <v>1019</v>
      </c>
      <c r="P651" s="21">
        <f t="shared" si="73"/>
        <v>87.16852010265184</v>
      </c>
      <c r="Q651" s="20">
        <f t="shared" si="76"/>
        <v>57.16852010265184</v>
      </c>
      <c r="R651" s="16"/>
    </row>
    <row r="652" spans="1:18" x14ac:dyDescent="0.3">
      <c r="A652" s="16" t="s">
        <v>1114</v>
      </c>
      <c r="B652" s="16" t="s">
        <v>1674</v>
      </c>
      <c r="C652" s="16" t="s">
        <v>1675</v>
      </c>
      <c r="D652" s="16" t="s">
        <v>719</v>
      </c>
      <c r="E652" s="16" t="s">
        <v>2098</v>
      </c>
      <c r="F652" s="17">
        <v>1315</v>
      </c>
      <c r="G652" s="17">
        <v>3</v>
      </c>
      <c r="H652" s="18">
        <f t="shared" si="70"/>
        <v>1312</v>
      </c>
      <c r="I652" s="17">
        <v>1490</v>
      </c>
      <c r="J652" s="19">
        <f t="shared" si="71"/>
        <v>113.30798479087451</v>
      </c>
      <c r="K652" s="20">
        <f t="shared" si="74"/>
        <v>-95.692015209125486</v>
      </c>
      <c r="L652" s="17">
        <v>23</v>
      </c>
      <c r="M652" s="21">
        <f t="shared" si="72"/>
        <v>1.7490494296577948</v>
      </c>
      <c r="N652" s="20">
        <f t="shared" si="75"/>
        <v>-0.25095057034220525</v>
      </c>
      <c r="O652" s="17">
        <v>87</v>
      </c>
      <c r="P652" s="21">
        <f t="shared" si="73"/>
        <v>6.6159695817490496</v>
      </c>
      <c r="Q652" s="20">
        <f t="shared" si="76"/>
        <v>-23.384030418250951</v>
      </c>
      <c r="R652" s="16"/>
    </row>
    <row r="653" spans="1:18" x14ac:dyDescent="0.3">
      <c r="A653" s="22" t="s">
        <v>1114</v>
      </c>
      <c r="B653" s="22" t="s">
        <v>2099</v>
      </c>
      <c r="C653" s="22" t="s">
        <v>2100</v>
      </c>
      <c r="D653" s="22" t="s">
        <v>719</v>
      </c>
      <c r="E653" s="22" t="s">
        <v>2101</v>
      </c>
      <c r="F653" s="23">
        <v>547</v>
      </c>
      <c r="G653" s="23">
        <v>547</v>
      </c>
      <c r="H653" s="24">
        <f t="shared" si="70"/>
        <v>0</v>
      </c>
      <c r="I653" s="23">
        <v>1497</v>
      </c>
      <c r="J653" s="25">
        <f t="shared" si="71"/>
        <v>273.67458866544791</v>
      </c>
      <c r="K653" s="26">
        <f t="shared" si="74"/>
        <v>64.674588665447914</v>
      </c>
      <c r="L653" s="23">
        <v>5</v>
      </c>
      <c r="M653" s="27">
        <f t="shared" si="72"/>
        <v>0.91407678244972579</v>
      </c>
      <c r="N653" s="26">
        <f t="shared" si="75"/>
        <v>-1.0859232175502742</v>
      </c>
      <c r="O653" s="23">
        <v>52</v>
      </c>
      <c r="P653" s="27">
        <f t="shared" si="73"/>
        <v>9.506398537477148</v>
      </c>
      <c r="Q653" s="26">
        <f t="shared" si="76"/>
        <v>-20.493601462522854</v>
      </c>
      <c r="R653" s="22"/>
    </row>
    <row r="654" spans="1:18" x14ac:dyDescent="0.3">
      <c r="A654" s="16" t="s">
        <v>1114</v>
      </c>
      <c r="B654" s="16" t="s">
        <v>2102</v>
      </c>
      <c r="C654" s="16" t="s">
        <v>2103</v>
      </c>
      <c r="D654" s="16" t="s">
        <v>1319</v>
      </c>
      <c r="E654" s="16" t="s">
        <v>2104</v>
      </c>
      <c r="F654" s="17">
        <v>2619</v>
      </c>
      <c r="G654" s="17">
        <v>536</v>
      </c>
      <c r="H654" s="18">
        <f t="shared" si="70"/>
        <v>2083</v>
      </c>
      <c r="I654" s="17">
        <v>3487</v>
      </c>
      <c r="J654" s="19">
        <f t="shared" si="71"/>
        <v>133.14242077128677</v>
      </c>
      <c r="K654" s="20">
        <f t="shared" si="74"/>
        <v>-75.857579228713234</v>
      </c>
      <c r="L654" s="17">
        <v>136</v>
      </c>
      <c r="M654" s="21">
        <f t="shared" si="72"/>
        <v>5.192821687667049</v>
      </c>
      <c r="N654" s="20">
        <f t="shared" si="75"/>
        <v>3.192821687667049</v>
      </c>
      <c r="O654" s="17">
        <v>166</v>
      </c>
      <c r="P654" s="21">
        <f t="shared" si="73"/>
        <v>6.3382970599465445</v>
      </c>
      <c r="Q654" s="20">
        <f t="shared" si="76"/>
        <v>-23.661702940053456</v>
      </c>
      <c r="R654" s="16"/>
    </row>
    <row r="655" spans="1:18" x14ac:dyDescent="0.3">
      <c r="A655" s="16" t="s">
        <v>1114</v>
      </c>
      <c r="B655" s="16" t="s">
        <v>2105</v>
      </c>
      <c r="C655" s="16" t="s">
        <v>2106</v>
      </c>
      <c r="D655" s="16" t="s">
        <v>1191</v>
      </c>
      <c r="E655" s="16" t="s">
        <v>2107</v>
      </c>
      <c r="F655" s="17">
        <v>1411</v>
      </c>
      <c r="G655" s="17">
        <v>437</v>
      </c>
      <c r="H655" s="18">
        <f t="shared" si="70"/>
        <v>974</v>
      </c>
      <c r="I655" s="17">
        <v>1133</v>
      </c>
      <c r="J655" s="19">
        <f t="shared" si="71"/>
        <v>80.297661233167958</v>
      </c>
      <c r="K655" s="20">
        <f t="shared" si="74"/>
        <v>-128.70233876683204</v>
      </c>
      <c r="L655" s="17">
        <v>0</v>
      </c>
      <c r="M655" s="21">
        <f t="shared" si="72"/>
        <v>0</v>
      </c>
      <c r="N655" s="20">
        <f t="shared" si="75"/>
        <v>-2</v>
      </c>
      <c r="O655" s="17">
        <v>1185</v>
      </c>
      <c r="P655" s="21">
        <f t="shared" si="73"/>
        <v>83.982990786676112</v>
      </c>
      <c r="Q655" s="20">
        <f t="shared" si="76"/>
        <v>53.982990786676112</v>
      </c>
      <c r="R655" s="16"/>
    </row>
    <row r="656" spans="1:18" x14ac:dyDescent="0.3">
      <c r="A656" s="16" t="s">
        <v>1114</v>
      </c>
      <c r="B656" s="16" t="s">
        <v>2108</v>
      </c>
      <c r="C656" s="16" t="s">
        <v>2109</v>
      </c>
      <c r="D656" s="16" t="s">
        <v>207</v>
      </c>
      <c r="E656" s="16" t="s">
        <v>2110</v>
      </c>
      <c r="F656" s="17">
        <v>724</v>
      </c>
      <c r="G656" s="17">
        <v>94</v>
      </c>
      <c r="H656" s="18">
        <f t="shared" si="70"/>
        <v>630</v>
      </c>
      <c r="I656" s="17">
        <v>246</v>
      </c>
      <c r="J656" s="19">
        <f t="shared" si="71"/>
        <v>33.97790055248619</v>
      </c>
      <c r="K656" s="20">
        <f t="shared" si="74"/>
        <v>-175.02209944751382</v>
      </c>
      <c r="L656" s="17">
        <v>0</v>
      </c>
      <c r="M656" s="21">
        <f t="shared" si="72"/>
        <v>0</v>
      </c>
      <c r="N656" s="20">
        <f t="shared" si="75"/>
        <v>-2</v>
      </c>
      <c r="O656" s="17">
        <v>0</v>
      </c>
      <c r="P656" s="21">
        <f t="shared" si="73"/>
        <v>0</v>
      </c>
      <c r="Q656" s="20">
        <f t="shared" si="76"/>
        <v>-30</v>
      </c>
      <c r="R656" s="16"/>
    </row>
    <row r="657" spans="1:18" x14ac:dyDescent="0.3">
      <c r="A657" s="16" t="s">
        <v>1114</v>
      </c>
      <c r="B657" s="16" t="s">
        <v>2111</v>
      </c>
      <c r="C657" s="16" t="s">
        <v>2112</v>
      </c>
      <c r="D657" s="16" t="s">
        <v>122</v>
      </c>
      <c r="E657" s="16" t="s">
        <v>2113</v>
      </c>
      <c r="F657" s="17">
        <v>3124</v>
      </c>
      <c r="G657" s="17">
        <v>1008</v>
      </c>
      <c r="H657" s="18">
        <f t="shared" si="70"/>
        <v>2116</v>
      </c>
      <c r="I657" s="17">
        <v>5095</v>
      </c>
      <c r="J657" s="19">
        <f t="shared" si="71"/>
        <v>163.09218950064019</v>
      </c>
      <c r="K657" s="20">
        <f t="shared" si="74"/>
        <v>-45.907810499359812</v>
      </c>
      <c r="L657" s="17">
        <v>26</v>
      </c>
      <c r="M657" s="21">
        <f t="shared" si="72"/>
        <v>0.83226632522407173</v>
      </c>
      <c r="N657" s="20">
        <f t="shared" si="75"/>
        <v>-1.1677336747759282</v>
      </c>
      <c r="O657" s="17">
        <v>2207</v>
      </c>
      <c r="P657" s="21">
        <f t="shared" si="73"/>
        <v>70.646606914212555</v>
      </c>
      <c r="Q657" s="20">
        <f t="shared" si="76"/>
        <v>40.646606914212555</v>
      </c>
      <c r="R657" s="16"/>
    </row>
    <row r="658" spans="1:18" x14ac:dyDescent="0.3">
      <c r="A658" s="16" t="s">
        <v>1114</v>
      </c>
      <c r="B658" s="16" t="s">
        <v>1233</v>
      </c>
      <c r="C658" s="16" t="s">
        <v>1234</v>
      </c>
      <c r="D658" s="16" t="s">
        <v>228</v>
      </c>
      <c r="E658" s="16" t="s">
        <v>2114</v>
      </c>
      <c r="F658" s="17">
        <v>1153</v>
      </c>
      <c r="G658" s="17">
        <v>371</v>
      </c>
      <c r="H658" s="18">
        <f t="shared" si="70"/>
        <v>782</v>
      </c>
      <c r="I658" s="17">
        <v>1508</v>
      </c>
      <c r="J658" s="19">
        <f t="shared" si="71"/>
        <v>130.78924544666089</v>
      </c>
      <c r="K658" s="20">
        <f t="shared" si="74"/>
        <v>-78.210754553339115</v>
      </c>
      <c r="L658" s="17">
        <v>1</v>
      </c>
      <c r="M658" s="21">
        <f t="shared" si="72"/>
        <v>8.6730268863833476E-2</v>
      </c>
      <c r="N658" s="20">
        <f t="shared" si="75"/>
        <v>-1.9132697311361666</v>
      </c>
      <c r="O658" s="17">
        <v>48</v>
      </c>
      <c r="P658" s="21">
        <f t="shared" si="73"/>
        <v>4.1630529054640073</v>
      </c>
      <c r="Q658" s="20">
        <f t="shared" si="76"/>
        <v>-25.836947094535994</v>
      </c>
      <c r="R658" s="16"/>
    </row>
    <row r="659" spans="1:18" x14ac:dyDescent="0.3">
      <c r="A659" s="16" t="s">
        <v>1114</v>
      </c>
      <c r="B659" s="16" t="s">
        <v>2115</v>
      </c>
      <c r="C659" s="16" t="s">
        <v>2116</v>
      </c>
      <c r="D659" s="16" t="s">
        <v>2117</v>
      </c>
      <c r="E659" s="16" t="s">
        <v>2118</v>
      </c>
      <c r="F659" s="17">
        <v>970</v>
      </c>
      <c r="G659" s="17">
        <v>118</v>
      </c>
      <c r="H659" s="18">
        <f t="shared" si="70"/>
        <v>852</v>
      </c>
      <c r="I659" s="17">
        <v>1169</v>
      </c>
      <c r="J659" s="19">
        <f t="shared" si="71"/>
        <v>120.51546391752576</v>
      </c>
      <c r="K659" s="20">
        <f t="shared" si="74"/>
        <v>-88.484536082474236</v>
      </c>
      <c r="L659" s="17">
        <v>11</v>
      </c>
      <c r="M659" s="21">
        <f t="shared" si="72"/>
        <v>1.134020618556701</v>
      </c>
      <c r="N659" s="20">
        <f t="shared" si="75"/>
        <v>-0.865979381443299</v>
      </c>
      <c r="O659" s="17">
        <v>2</v>
      </c>
      <c r="P659" s="21">
        <f t="shared" si="73"/>
        <v>0.2061855670103093</v>
      </c>
      <c r="Q659" s="20">
        <f t="shared" si="76"/>
        <v>-29.793814432989691</v>
      </c>
      <c r="R659" s="16"/>
    </row>
    <row r="660" spans="1:18" x14ac:dyDescent="0.3">
      <c r="A660" s="16" t="s">
        <v>1114</v>
      </c>
      <c r="B660" s="16" t="s">
        <v>2119</v>
      </c>
      <c r="C660" s="16" t="s">
        <v>2120</v>
      </c>
      <c r="D660" s="16" t="s">
        <v>827</v>
      </c>
      <c r="E660" s="16" t="s">
        <v>2121</v>
      </c>
      <c r="F660" s="17">
        <v>1079</v>
      </c>
      <c r="G660" s="17">
        <v>6</v>
      </c>
      <c r="H660" s="18">
        <f t="shared" si="70"/>
        <v>1073</v>
      </c>
      <c r="I660" s="17">
        <v>984</v>
      </c>
      <c r="J660" s="19">
        <f t="shared" si="71"/>
        <v>91.195551436515288</v>
      </c>
      <c r="K660" s="20">
        <f t="shared" si="74"/>
        <v>-117.80444856348471</v>
      </c>
      <c r="L660" s="17">
        <v>62</v>
      </c>
      <c r="M660" s="21">
        <f t="shared" si="72"/>
        <v>5.7460611677479143</v>
      </c>
      <c r="N660" s="20">
        <f t="shared" si="75"/>
        <v>3.7460611677479143</v>
      </c>
      <c r="O660" s="17">
        <v>0</v>
      </c>
      <c r="P660" s="21">
        <f t="shared" si="73"/>
        <v>0</v>
      </c>
      <c r="Q660" s="20">
        <f t="shared" si="76"/>
        <v>-30</v>
      </c>
      <c r="R660" s="16"/>
    </row>
    <row r="661" spans="1:18" x14ac:dyDescent="0.3">
      <c r="A661" s="16" t="s">
        <v>1114</v>
      </c>
      <c r="B661" s="16" t="s">
        <v>2122</v>
      </c>
      <c r="C661" s="16" t="s">
        <v>2123</v>
      </c>
      <c r="D661" s="16" t="s">
        <v>1062</v>
      </c>
      <c r="E661" s="16" t="s">
        <v>2124</v>
      </c>
      <c r="F661" s="17">
        <v>2207</v>
      </c>
      <c r="G661" s="17">
        <v>690</v>
      </c>
      <c r="H661" s="18">
        <f t="shared" si="70"/>
        <v>1517</v>
      </c>
      <c r="I661" s="17">
        <v>2718</v>
      </c>
      <c r="J661" s="19">
        <f t="shared" si="71"/>
        <v>123.15360217489805</v>
      </c>
      <c r="K661" s="20">
        <f t="shared" si="74"/>
        <v>-85.846397825101946</v>
      </c>
      <c r="L661" s="17">
        <v>17</v>
      </c>
      <c r="M661" s="21">
        <f t="shared" si="72"/>
        <v>0.77027639329406439</v>
      </c>
      <c r="N661" s="20">
        <f t="shared" si="75"/>
        <v>-1.2297236067059356</v>
      </c>
      <c r="O661" s="17">
        <v>2747</v>
      </c>
      <c r="P661" s="21">
        <f t="shared" si="73"/>
        <v>124.46760308110558</v>
      </c>
      <c r="Q661" s="20">
        <f t="shared" si="76"/>
        <v>94.46760308110558</v>
      </c>
      <c r="R661" s="16"/>
    </row>
    <row r="662" spans="1:18" x14ac:dyDescent="0.3">
      <c r="A662" s="16" t="s">
        <v>1114</v>
      </c>
      <c r="B662" s="16" t="s">
        <v>2125</v>
      </c>
      <c r="C662" s="16" t="s">
        <v>2126</v>
      </c>
      <c r="D662" s="16" t="s">
        <v>894</v>
      </c>
      <c r="E662" s="16" t="s">
        <v>2127</v>
      </c>
      <c r="F662" s="17">
        <v>1625</v>
      </c>
      <c r="G662" s="17">
        <v>245</v>
      </c>
      <c r="H662" s="18">
        <f t="shared" si="70"/>
        <v>1380</v>
      </c>
      <c r="I662" s="17">
        <v>1731</v>
      </c>
      <c r="J662" s="19">
        <f t="shared" si="71"/>
        <v>106.52307692307691</v>
      </c>
      <c r="K662" s="20">
        <f t="shared" si="74"/>
        <v>-102.47692307692309</v>
      </c>
      <c r="L662" s="17">
        <v>1</v>
      </c>
      <c r="M662" s="21">
        <f t="shared" si="72"/>
        <v>6.1538461538461542E-2</v>
      </c>
      <c r="N662" s="20">
        <f t="shared" si="75"/>
        <v>-1.9384615384615385</v>
      </c>
      <c r="O662" s="17">
        <v>144</v>
      </c>
      <c r="P662" s="21">
        <f t="shared" si="73"/>
        <v>8.8615384615384603</v>
      </c>
      <c r="Q662" s="20">
        <f t="shared" si="76"/>
        <v>-21.138461538461542</v>
      </c>
      <c r="R662" s="16"/>
    </row>
    <row r="663" spans="1:18" x14ac:dyDescent="0.3">
      <c r="A663" s="16" t="s">
        <v>1114</v>
      </c>
      <c r="B663" s="16" t="s">
        <v>2128</v>
      </c>
      <c r="C663" s="16" t="s">
        <v>2129</v>
      </c>
      <c r="D663" s="16" t="s">
        <v>2130</v>
      </c>
      <c r="E663" s="16" t="s">
        <v>2131</v>
      </c>
      <c r="F663" s="17">
        <v>2512</v>
      </c>
      <c r="G663" s="17">
        <v>869</v>
      </c>
      <c r="H663" s="18">
        <f t="shared" si="70"/>
        <v>1643</v>
      </c>
      <c r="I663" s="17">
        <v>11780</v>
      </c>
      <c r="J663" s="19">
        <f t="shared" si="71"/>
        <v>468.94904458598728</v>
      </c>
      <c r="K663" s="20">
        <f t="shared" si="74"/>
        <v>259.94904458598728</v>
      </c>
      <c r="L663" s="17">
        <v>13</v>
      </c>
      <c r="M663" s="21">
        <f t="shared" si="72"/>
        <v>0.51751592356687892</v>
      </c>
      <c r="N663" s="20">
        <f t="shared" si="75"/>
        <v>-1.4824840764331211</v>
      </c>
      <c r="O663" s="17">
        <v>144</v>
      </c>
      <c r="P663" s="21">
        <f t="shared" si="73"/>
        <v>5.7324840764331215</v>
      </c>
      <c r="Q663" s="20">
        <f t="shared" si="76"/>
        <v>-24.267515923566879</v>
      </c>
      <c r="R663" s="16"/>
    </row>
    <row r="664" spans="1:18" x14ac:dyDescent="0.3">
      <c r="A664" s="16" t="s">
        <v>1114</v>
      </c>
      <c r="B664" s="16" t="s">
        <v>2132</v>
      </c>
      <c r="C664" s="16" t="s">
        <v>2133</v>
      </c>
      <c r="D664" s="16" t="s">
        <v>114</v>
      </c>
      <c r="E664" s="16" t="s">
        <v>2134</v>
      </c>
      <c r="F664" s="17">
        <v>1835</v>
      </c>
      <c r="G664" s="17">
        <v>280</v>
      </c>
      <c r="H664" s="18">
        <f t="shared" si="70"/>
        <v>1555</v>
      </c>
      <c r="I664" s="17">
        <v>959</v>
      </c>
      <c r="J664" s="19">
        <f t="shared" si="71"/>
        <v>52.261580381471383</v>
      </c>
      <c r="K664" s="20">
        <f t="shared" si="74"/>
        <v>-156.73841961852861</v>
      </c>
      <c r="L664" s="17">
        <v>5</v>
      </c>
      <c r="M664" s="21">
        <f t="shared" si="72"/>
        <v>0.27247956403269752</v>
      </c>
      <c r="N664" s="20">
        <f t="shared" si="75"/>
        <v>-1.7275204359673024</v>
      </c>
      <c r="O664" s="17">
        <v>43</v>
      </c>
      <c r="P664" s="21">
        <f t="shared" si="73"/>
        <v>2.3433242506811989</v>
      </c>
      <c r="Q664" s="20">
        <f t="shared" si="76"/>
        <v>-27.656675749318801</v>
      </c>
      <c r="R664" s="16"/>
    </row>
    <row r="665" spans="1:18" x14ac:dyDescent="0.3">
      <c r="A665" s="16" t="s">
        <v>1114</v>
      </c>
      <c r="B665" s="16" t="s">
        <v>2135</v>
      </c>
      <c r="C665" s="16" t="s">
        <v>2136</v>
      </c>
      <c r="D665" s="16" t="s">
        <v>1062</v>
      </c>
      <c r="E665" s="16" t="s">
        <v>2137</v>
      </c>
      <c r="F665" s="17">
        <v>1625</v>
      </c>
      <c r="G665" s="17">
        <v>276</v>
      </c>
      <c r="H665" s="18">
        <f t="shared" si="70"/>
        <v>1349</v>
      </c>
      <c r="I665" s="17">
        <v>2572</v>
      </c>
      <c r="J665" s="19">
        <f t="shared" si="71"/>
        <v>158.27692307692308</v>
      </c>
      <c r="K665" s="20">
        <f t="shared" si="74"/>
        <v>-50.723076923076917</v>
      </c>
      <c r="L665" s="17">
        <v>78</v>
      </c>
      <c r="M665" s="21">
        <f t="shared" si="72"/>
        <v>4.8</v>
      </c>
      <c r="N665" s="20">
        <f t="shared" si="75"/>
        <v>2.8</v>
      </c>
      <c r="O665" s="17">
        <v>781</v>
      </c>
      <c r="P665" s="21">
        <f t="shared" si="73"/>
        <v>48.061538461538461</v>
      </c>
      <c r="Q665" s="20">
        <f t="shared" si="76"/>
        <v>18.061538461538461</v>
      </c>
      <c r="R665" s="16"/>
    </row>
    <row r="666" spans="1:18" x14ac:dyDescent="0.3">
      <c r="A666" s="16" t="s">
        <v>1114</v>
      </c>
      <c r="B666" s="16" t="s">
        <v>2138</v>
      </c>
      <c r="C666" s="16" t="s">
        <v>2139</v>
      </c>
      <c r="D666" s="16" t="s">
        <v>1208</v>
      </c>
      <c r="E666" s="16" t="s">
        <v>2140</v>
      </c>
      <c r="F666" s="17">
        <v>1790</v>
      </c>
      <c r="G666" s="17">
        <v>430</v>
      </c>
      <c r="H666" s="18">
        <f t="shared" si="70"/>
        <v>1360</v>
      </c>
      <c r="I666" s="17">
        <v>2145</v>
      </c>
      <c r="J666" s="19">
        <f t="shared" si="71"/>
        <v>119.83240223463687</v>
      </c>
      <c r="K666" s="20">
        <f t="shared" si="74"/>
        <v>-89.167597765363126</v>
      </c>
      <c r="L666" s="17">
        <v>15</v>
      </c>
      <c r="M666" s="21">
        <f t="shared" si="72"/>
        <v>0.83798882681564246</v>
      </c>
      <c r="N666" s="20">
        <f t="shared" si="75"/>
        <v>-1.1620111731843576</v>
      </c>
      <c r="O666" s="17">
        <v>550</v>
      </c>
      <c r="P666" s="21">
        <f t="shared" si="73"/>
        <v>30.726256983240223</v>
      </c>
      <c r="Q666" s="20">
        <f t="shared" si="76"/>
        <v>0.72625698324022281</v>
      </c>
      <c r="R666" s="16"/>
    </row>
    <row r="667" spans="1:18" x14ac:dyDescent="0.3">
      <c r="A667" s="16" t="s">
        <v>1114</v>
      </c>
      <c r="B667" s="16" t="s">
        <v>2141</v>
      </c>
      <c r="C667" s="16" t="s">
        <v>2142</v>
      </c>
      <c r="D667" s="16" t="s">
        <v>130</v>
      </c>
      <c r="E667" s="16" t="s">
        <v>2143</v>
      </c>
      <c r="F667" s="17">
        <v>1139</v>
      </c>
      <c r="G667" s="17">
        <v>1</v>
      </c>
      <c r="H667" s="18">
        <f t="shared" si="70"/>
        <v>1138</v>
      </c>
      <c r="I667" s="17">
        <v>762</v>
      </c>
      <c r="J667" s="19">
        <f t="shared" si="71"/>
        <v>66.900790166812996</v>
      </c>
      <c r="K667" s="20">
        <f t="shared" si="74"/>
        <v>-142.09920983318699</v>
      </c>
      <c r="L667" s="17">
        <v>6</v>
      </c>
      <c r="M667" s="21">
        <f t="shared" si="72"/>
        <v>0.52677787532923614</v>
      </c>
      <c r="N667" s="20">
        <f t="shared" si="75"/>
        <v>-1.4732221246707637</v>
      </c>
      <c r="O667" s="17">
        <v>0</v>
      </c>
      <c r="P667" s="21">
        <f t="shared" si="73"/>
        <v>0</v>
      </c>
      <c r="Q667" s="20">
        <f t="shared" si="76"/>
        <v>-30</v>
      </c>
      <c r="R667" s="16"/>
    </row>
    <row r="668" spans="1:18" x14ac:dyDescent="0.3">
      <c r="A668" s="38" t="s">
        <v>1114</v>
      </c>
      <c r="B668" s="38" t="s">
        <v>2144</v>
      </c>
      <c r="C668" s="38" t="s">
        <v>2145</v>
      </c>
      <c r="D668" s="38" t="s">
        <v>2146</v>
      </c>
      <c r="E668" s="38" t="s">
        <v>2147</v>
      </c>
      <c r="F668" s="39">
        <v>1701</v>
      </c>
      <c r="G668" s="39">
        <v>863</v>
      </c>
      <c r="H668" s="40">
        <f t="shared" si="70"/>
        <v>838</v>
      </c>
      <c r="I668" s="39">
        <v>2639</v>
      </c>
      <c r="J668" s="41">
        <f t="shared" si="71"/>
        <v>155.14403292181069</v>
      </c>
      <c r="K668" s="42">
        <f t="shared" si="74"/>
        <v>-53.855967078189309</v>
      </c>
      <c r="L668" s="39">
        <v>13</v>
      </c>
      <c r="M668" s="43">
        <f t="shared" si="72"/>
        <v>0.76425631981187536</v>
      </c>
      <c r="N668" s="42">
        <f t="shared" si="75"/>
        <v>-1.2357436801881247</v>
      </c>
      <c r="O668" s="39">
        <v>230</v>
      </c>
      <c r="P668" s="43">
        <f t="shared" si="73"/>
        <v>13.521457965902412</v>
      </c>
      <c r="Q668" s="42">
        <f t="shared" si="76"/>
        <v>-16.478542034097586</v>
      </c>
      <c r="R668" s="38"/>
    </row>
    <row r="669" spans="1:18" x14ac:dyDescent="0.3">
      <c r="A669" s="16" t="s">
        <v>1114</v>
      </c>
      <c r="B669" s="16" t="s">
        <v>2148</v>
      </c>
      <c r="C669" s="16" t="s">
        <v>2149</v>
      </c>
      <c r="D669" s="16" t="s">
        <v>456</v>
      </c>
      <c r="E669" s="16" t="s">
        <v>2150</v>
      </c>
      <c r="F669" s="17">
        <v>1974</v>
      </c>
      <c r="G669" s="17">
        <v>842</v>
      </c>
      <c r="H669" s="18">
        <f t="shared" si="70"/>
        <v>1132</v>
      </c>
      <c r="I669" s="17">
        <v>2131</v>
      </c>
      <c r="J669" s="19">
        <f t="shared" si="71"/>
        <v>107.9533941236069</v>
      </c>
      <c r="K669" s="20">
        <f t="shared" si="74"/>
        <v>-101.0466058763931</v>
      </c>
      <c r="L669" s="17">
        <v>44</v>
      </c>
      <c r="M669" s="21">
        <f t="shared" si="72"/>
        <v>2.2289766970618032</v>
      </c>
      <c r="N669" s="20">
        <f t="shared" si="75"/>
        <v>0.22897669706180324</v>
      </c>
      <c r="O669" s="17">
        <v>18</v>
      </c>
      <c r="P669" s="21">
        <f t="shared" si="73"/>
        <v>0.91185410334346495</v>
      </c>
      <c r="Q669" s="20">
        <f t="shared" si="76"/>
        <v>-29.088145896656535</v>
      </c>
      <c r="R669" s="16"/>
    </row>
    <row r="670" spans="1:18" x14ac:dyDescent="0.3">
      <c r="A670" s="16" t="s">
        <v>1114</v>
      </c>
      <c r="B670" s="16" t="s">
        <v>2151</v>
      </c>
      <c r="C670" s="16" t="s">
        <v>2152</v>
      </c>
      <c r="D670" s="16" t="s">
        <v>250</v>
      </c>
      <c r="E670" s="16" t="s">
        <v>2153</v>
      </c>
      <c r="F670" s="17">
        <v>1096</v>
      </c>
      <c r="G670" s="17">
        <v>10</v>
      </c>
      <c r="H670" s="18">
        <f t="shared" si="70"/>
        <v>1086</v>
      </c>
      <c r="I670" s="17">
        <v>944</v>
      </c>
      <c r="J670" s="19">
        <f t="shared" si="71"/>
        <v>86.131386861313857</v>
      </c>
      <c r="K670" s="20">
        <f t="shared" si="74"/>
        <v>-122.86861313868614</v>
      </c>
      <c r="L670" s="17">
        <v>0</v>
      </c>
      <c r="M670" s="21">
        <f t="shared" si="72"/>
        <v>0</v>
      </c>
      <c r="N670" s="20">
        <f t="shared" si="75"/>
        <v>-2</v>
      </c>
      <c r="O670" s="17">
        <v>286</v>
      </c>
      <c r="P670" s="21">
        <f t="shared" si="73"/>
        <v>26.094890510948904</v>
      </c>
      <c r="Q670" s="20">
        <f t="shared" si="76"/>
        <v>-3.905109489051096</v>
      </c>
      <c r="R670" s="16"/>
    </row>
    <row r="671" spans="1:18" x14ac:dyDescent="0.3">
      <c r="A671" s="16" t="s">
        <v>1114</v>
      </c>
      <c r="B671" s="16" t="s">
        <v>1233</v>
      </c>
      <c r="C671" s="16" t="s">
        <v>1234</v>
      </c>
      <c r="D671" s="16" t="s">
        <v>863</v>
      </c>
      <c r="E671" s="16" t="s">
        <v>2154</v>
      </c>
      <c r="F671" s="17">
        <v>1302</v>
      </c>
      <c r="G671" s="17">
        <v>0</v>
      </c>
      <c r="H671" s="18">
        <f t="shared" si="70"/>
        <v>1302</v>
      </c>
      <c r="I671" s="17">
        <v>1623</v>
      </c>
      <c r="J671" s="19">
        <f t="shared" si="71"/>
        <v>124.65437788018434</v>
      </c>
      <c r="K671" s="20">
        <f t="shared" si="74"/>
        <v>-84.345622119815658</v>
      </c>
      <c r="L671" s="17">
        <v>13</v>
      </c>
      <c r="M671" s="21">
        <f t="shared" si="72"/>
        <v>0.99846390168970811</v>
      </c>
      <c r="N671" s="20">
        <f t="shared" si="75"/>
        <v>-1.0015360983102919</v>
      </c>
      <c r="O671" s="17">
        <v>1815</v>
      </c>
      <c r="P671" s="21">
        <f t="shared" si="73"/>
        <v>139.40092165898616</v>
      </c>
      <c r="Q671" s="20">
        <f t="shared" si="76"/>
        <v>109.40092165898616</v>
      </c>
      <c r="R671" s="16"/>
    </row>
    <row r="672" spans="1:18" x14ac:dyDescent="0.3">
      <c r="A672" s="16" t="s">
        <v>1114</v>
      </c>
      <c r="B672" s="16" t="s">
        <v>2155</v>
      </c>
      <c r="C672" s="16" t="s">
        <v>2156</v>
      </c>
      <c r="D672" s="16" t="s">
        <v>981</v>
      </c>
      <c r="E672" s="16" t="s">
        <v>1017</v>
      </c>
      <c r="F672" s="17">
        <v>2873</v>
      </c>
      <c r="G672" s="17">
        <v>498</v>
      </c>
      <c r="H672" s="18">
        <f t="shared" si="70"/>
        <v>2375</v>
      </c>
      <c r="I672" s="17">
        <v>3632</v>
      </c>
      <c r="J672" s="19">
        <f t="shared" si="71"/>
        <v>126.41837800208842</v>
      </c>
      <c r="K672" s="20">
        <f t="shared" si="74"/>
        <v>-82.581621997911583</v>
      </c>
      <c r="L672" s="17">
        <v>882</v>
      </c>
      <c r="M672" s="21">
        <f t="shared" si="72"/>
        <v>30.69961712495649</v>
      </c>
      <c r="N672" s="20">
        <f t="shared" si="75"/>
        <v>28.69961712495649</v>
      </c>
      <c r="O672" s="17">
        <v>2648</v>
      </c>
      <c r="P672" s="21">
        <f t="shared" si="73"/>
        <v>92.168465019143753</v>
      </c>
      <c r="Q672" s="20">
        <f t="shared" si="76"/>
        <v>62.168465019143753</v>
      </c>
      <c r="R672" s="16"/>
    </row>
    <row r="673" spans="1:18" x14ac:dyDescent="0.3">
      <c r="A673" s="16" t="s">
        <v>1114</v>
      </c>
      <c r="B673" s="16" t="s">
        <v>2157</v>
      </c>
      <c r="C673" s="16" t="s">
        <v>2158</v>
      </c>
      <c r="D673" s="16" t="s">
        <v>150</v>
      </c>
      <c r="E673" s="16" t="s">
        <v>2159</v>
      </c>
      <c r="F673" s="17">
        <v>2774</v>
      </c>
      <c r="G673" s="17">
        <v>406</v>
      </c>
      <c r="H673" s="18">
        <f t="shared" si="70"/>
        <v>2368</v>
      </c>
      <c r="I673" s="17">
        <v>1634</v>
      </c>
      <c r="J673" s="19">
        <f t="shared" si="71"/>
        <v>58.904109589041099</v>
      </c>
      <c r="K673" s="20">
        <f t="shared" si="74"/>
        <v>-150.0958904109589</v>
      </c>
      <c r="L673" s="17">
        <v>28</v>
      </c>
      <c r="M673" s="21">
        <f t="shared" si="72"/>
        <v>1.0093727469358327</v>
      </c>
      <c r="N673" s="20">
        <f t="shared" si="75"/>
        <v>-0.99062725306416732</v>
      </c>
      <c r="O673" s="17">
        <v>253</v>
      </c>
      <c r="P673" s="21">
        <f t="shared" si="73"/>
        <v>9.1204037490987737</v>
      </c>
      <c r="Q673" s="20">
        <f t="shared" si="76"/>
        <v>-20.879596250901226</v>
      </c>
      <c r="R673" s="16"/>
    </row>
    <row r="674" spans="1:18" x14ac:dyDescent="0.3">
      <c r="A674" s="16" t="s">
        <v>1114</v>
      </c>
      <c r="B674" s="16" t="s">
        <v>2160</v>
      </c>
      <c r="C674" s="16" t="s">
        <v>2161</v>
      </c>
      <c r="D674" s="16" t="s">
        <v>79</v>
      </c>
      <c r="E674" s="16" t="s">
        <v>1520</v>
      </c>
      <c r="F674" s="17">
        <v>1912</v>
      </c>
      <c r="G674" s="17">
        <v>573</v>
      </c>
      <c r="H674" s="18">
        <f t="shared" si="70"/>
        <v>1339</v>
      </c>
      <c r="I674" s="17">
        <v>3462</v>
      </c>
      <c r="J674" s="19">
        <f t="shared" si="71"/>
        <v>181.06694560669456</v>
      </c>
      <c r="K674" s="20">
        <f t="shared" si="74"/>
        <v>-27.93305439330544</v>
      </c>
      <c r="L674" s="17">
        <v>5</v>
      </c>
      <c r="M674" s="21">
        <f t="shared" si="72"/>
        <v>0.2615062761506276</v>
      </c>
      <c r="N674" s="20">
        <f t="shared" si="75"/>
        <v>-1.7384937238493725</v>
      </c>
      <c r="O674" s="17">
        <v>1980</v>
      </c>
      <c r="P674" s="21">
        <f t="shared" si="73"/>
        <v>103.55648535564855</v>
      </c>
      <c r="Q674" s="20">
        <f t="shared" si="76"/>
        <v>73.556485355648547</v>
      </c>
      <c r="R674" s="16"/>
    </row>
    <row r="675" spans="1:18" x14ac:dyDescent="0.3">
      <c r="A675" s="16" t="s">
        <v>1114</v>
      </c>
      <c r="B675" s="16" t="s">
        <v>2162</v>
      </c>
      <c r="C675" s="16" t="s">
        <v>2163</v>
      </c>
      <c r="D675" s="16" t="s">
        <v>2164</v>
      </c>
      <c r="E675" s="16" t="s">
        <v>2165</v>
      </c>
      <c r="F675" s="17">
        <v>1981</v>
      </c>
      <c r="G675" s="17">
        <v>289</v>
      </c>
      <c r="H675" s="18">
        <f t="shared" si="70"/>
        <v>1692</v>
      </c>
      <c r="I675" s="17">
        <v>1778</v>
      </c>
      <c r="J675" s="19">
        <f t="shared" si="71"/>
        <v>89.752650176678443</v>
      </c>
      <c r="K675" s="20">
        <f t="shared" si="74"/>
        <v>-119.24734982332156</v>
      </c>
      <c r="L675" s="17">
        <v>15</v>
      </c>
      <c r="M675" s="21">
        <f t="shared" si="72"/>
        <v>0.75719333669863709</v>
      </c>
      <c r="N675" s="20">
        <f t="shared" si="75"/>
        <v>-1.242806663301363</v>
      </c>
      <c r="O675" s="17">
        <v>23</v>
      </c>
      <c r="P675" s="21">
        <f t="shared" si="73"/>
        <v>1.1610297829379101</v>
      </c>
      <c r="Q675" s="20">
        <f t="shared" si="76"/>
        <v>-28.838970217062091</v>
      </c>
      <c r="R675" s="16"/>
    </row>
    <row r="676" spans="1:18" x14ac:dyDescent="0.3">
      <c r="A676" s="16" t="s">
        <v>1114</v>
      </c>
      <c r="B676" s="16" t="s">
        <v>2166</v>
      </c>
      <c r="C676" s="16" t="s">
        <v>2167</v>
      </c>
      <c r="D676" s="16" t="s">
        <v>235</v>
      </c>
      <c r="E676" s="16" t="s">
        <v>2168</v>
      </c>
      <c r="F676" s="17">
        <v>1088</v>
      </c>
      <c r="G676" s="17">
        <v>21</v>
      </c>
      <c r="H676" s="18">
        <f t="shared" si="70"/>
        <v>1067</v>
      </c>
      <c r="I676" s="17">
        <v>1401</v>
      </c>
      <c r="J676" s="19">
        <f t="shared" si="71"/>
        <v>128.76838235294116</v>
      </c>
      <c r="K676" s="20">
        <f t="shared" si="74"/>
        <v>-80.23161764705884</v>
      </c>
      <c r="L676" s="17">
        <v>123</v>
      </c>
      <c r="M676" s="21">
        <f t="shared" si="72"/>
        <v>11.305147058823529</v>
      </c>
      <c r="N676" s="20">
        <f t="shared" si="75"/>
        <v>9.305147058823529</v>
      </c>
      <c r="O676" s="17">
        <v>54</v>
      </c>
      <c r="P676" s="21">
        <f t="shared" si="73"/>
        <v>4.9632352941176467</v>
      </c>
      <c r="Q676" s="20">
        <f t="shared" si="76"/>
        <v>-25.036764705882355</v>
      </c>
      <c r="R676" s="16"/>
    </row>
    <row r="677" spans="1:18" x14ac:dyDescent="0.3">
      <c r="A677" s="16" t="s">
        <v>1114</v>
      </c>
      <c r="B677" s="16" t="s">
        <v>2169</v>
      </c>
      <c r="C677" s="16" t="s">
        <v>2170</v>
      </c>
      <c r="D677" s="16" t="s">
        <v>1055</v>
      </c>
      <c r="E677" s="16" t="s">
        <v>2171</v>
      </c>
      <c r="F677" s="17">
        <v>1243</v>
      </c>
      <c r="G677" s="17">
        <v>1</v>
      </c>
      <c r="H677" s="18">
        <f t="shared" si="70"/>
        <v>1242</v>
      </c>
      <c r="I677" s="17">
        <v>1428</v>
      </c>
      <c r="J677" s="19">
        <f t="shared" si="71"/>
        <v>114.88334674175383</v>
      </c>
      <c r="K677" s="20">
        <f t="shared" si="74"/>
        <v>-94.116653258246174</v>
      </c>
      <c r="L677" s="17">
        <v>6</v>
      </c>
      <c r="M677" s="21">
        <f t="shared" si="72"/>
        <v>0.48270313757039418</v>
      </c>
      <c r="N677" s="20">
        <f t="shared" si="75"/>
        <v>-1.5172968624296059</v>
      </c>
      <c r="O677" s="17">
        <v>344</v>
      </c>
      <c r="P677" s="21">
        <f t="shared" si="73"/>
        <v>27.674979887369268</v>
      </c>
      <c r="Q677" s="20">
        <f t="shared" si="76"/>
        <v>-2.3250201126307317</v>
      </c>
      <c r="R677" s="16"/>
    </row>
    <row r="678" spans="1:18" x14ac:dyDescent="0.3">
      <c r="A678" s="16" t="s">
        <v>1114</v>
      </c>
      <c r="B678" s="16" t="s">
        <v>2172</v>
      </c>
      <c r="C678" s="16" t="s">
        <v>2173</v>
      </c>
      <c r="D678" s="16" t="s">
        <v>87</v>
      </c>
      <c r="E678" s="16" t="s">
        <v>2174</v>
      </c>
      <c r="F678" s="17">
        <v>1420</v>
      </c>
      <c r="G678" s="17">
        <v>41</v>
      </c>
      <c r="H678" s="18">
        <f t="shared" si="70"/>
        <v>1379</v>
      </c>
      <c r="I678" s="17">
        <v>1117</v>
      </c>
      <c r="J678" s="19">
        <f t="shared" si="71"/>
        <v>78.661971830985905</v>
      </c>
      <c r="K678" s="20">
        <f t="shared" si="74"/>
        <v>-130.33802816901408</v>
      </c>
      <c r="L678" s="17">
        <v>1</v>
      </c>
      <c r="M678" s="21">
        <f t="shared" si="72"/>
        <v>7.0422535211267609E-2</v>
      </c>
      <c r="N678" s="20">
        <f t="shared" si="75"/>
        <v>-1.9295774647887325</v>
      </c>
      <c r="O678" s="17">
        <v>25</v>
      </c>
      <c r="P678" s="21">
        <f t="shared" si="73"/>
        <v>1.7605633802816902</v>
      </c>
      <c r="Q678" s="20">
        <f t="shared" si="76"/>
        <v>-28.239436619718308</v>
      </c>
      <c r="R678" s="16"/>
    </row>
    <row r="679" spans="1:18" x14ac:dyDescent="0.3">
      <c r="A679" s="16" t="s">
        <v>1114</v>
      </c>
      <c r="B679" s="16" t="s">
        <v>2175</v>
      </c>
      <c r="C679" s="16" t="s">
        <v>2176</v>
      </c>
      <c r="D679" s="16" t="s">
        <v>87</v>
      </c>
      <c r="E679" s="16" t="s">
        <v>2177</v>
      </c>
      <c r="F679" s="17">
        <v>1585</v>
      </c>
      <c r="G679" s="17">
        <v>89</v>
      </c>
      <c r="H679" s="18">
        <f t="shared" si="70"/>
        <v>1496</v>
      </c>
      <c r="I679" s="17">
        <v>2901</v>
      </c>
      <c r="J679" s="19">
        <f t="shared" si="71"/>
        <v>183.02839116719244</v>
      </c>
      <c r="K679" s="20">
        <f t="shared" si="74"/>
        <v>-25.971608832807561</v>
      </c>
      <c r="L679" s="17">
        <v>11</v>
      </c>
      <c r="M679" s="21">
        <f t="shared" si="72"/>
        <v>0.694006309148265</v>
      </c>
      <c r="N679" s="20">
        <f t="shared" si="75"/>
        <v>-1.3059936908517349</v>
      </c>
      <c r="O679" s="17">
        <v>406</v>
      </c>
      <c r="P679" s="21">
        <f t="shared" si="73"/>
        <v>25.615141955835963</v>
      </c>
      <c r="Q679" s="20">
        <f t="shared" si="76"/>
        <v>-4.3848580441640372</v>
      </c>
      <c r="R679" s="16"/>
    </row>
    <row r="680" spans="1:18" x14ac:dyDescent="0.3">
      <c r="A680" s="16" t="s">
        <v>1114</v>
      </c>
      <c r="B680" s="16" t="s">
        <v>2178</v>
      </c>
      <c r="C680" s="16" t="s">
        <v>2179</v>
      </c>
      <c r="D680" s="16" t="s">
        <v>2180</v>
      </c>
      <c r="E680" s="16" t="s">
        <v>2181</v>
      </c>
      <c r="F680" s="17">
        <v>1681</v>
      </c>
      <c r="G680" s="17">
        <v>357</v>
      </c>
      <c r="H680" s="18">
        <f t="shared" si="70"/>
        <v>1324</v>
      </c>
      <c r="I680" s="17">
        <v>1961</v>
      </c>
      <c r="J680" s="19">
        <f t="shared" si="71"/>
        <v>116.65675193337299</v>
      </c>
      <c r="K680" s="20">
        <f t="shared" si="74"/>
        <v>-92.343248066627012</v>
      </c>
      <c r="L680" s="17">
        <v>1</v>
      </c>
      <c r="M680" s="21">
        <f t="shared" si="72"/>
        <v>5.9488399762046403E-2</v>
      </c>
      <c r="N680" s="20">
        <f t="shared" si="75"/>
        <v>-1.9405116002379537</v>
      </c>
      <c r="O680" s="17">
        <v>173</v>
      </c>
      <c r="P680" s="21">
        <f t="shared" si="73"/>
        <v>10.291493158834028</v>
      </c>
      <c r="Q680" s="20">
        <f t="shared" si="76"/>
        <v>-19.708506841165971</v>
      </c>
      <c r="R680" s="16"/>
    </row>
    <row r="681" spans="1:18" x14ac:dyDescent="0.3">
      <c r="A681" s="16" t="s">
        <v>1114</v>
      </c>
      <c r="B681" s="16" t="s">
        <v>1189</v>
      </c>
      <c r="C681" s="16" t="s">
        <v>1190</v>
      </c>
      <c r="D681" s="16" t="s">
        <v>213</v>
      </c>
      <c r="E681" s="16" t="s">
        <v>2182</v>
      </c>
      <c r="F681" s="17">
        <v>1859</v>
      </c>
      <c r="G681" s="17">
        <v>378</v>
      </c>
      <c r="H681" s="18">
        <f t="shared" si="70"/>
        <v>1481</v>
      </c>
      <c r="I681" s="17">
        <v>1326</v>
      </c>
      <c r="J681" s="19">
        <f t="shared" si="71"/>
        <v>71.328671328671334</v>
      </c>
      <c r="K681" s="20">
        <f t="shared" si="74"/>
        <v>-137.67132867132867</v>
      </c>
      <c r="L681" s="17">
        <v>10</v>
      </c>
      <c r="M681" s="21">
        <f t="shared" si="72"/>
        <v>0.53792361484669171</v>
      </c>
      <c r="N681" s="20">
        <f t="shared" si="75"/>
        <v>-1.4620763851533083</v>
      </c>
      <c r="O681" s="17">
        <v>0</v>
      </c>
      <c r="P681" s="21">
        <f t="shared" si="73"/>
        <v>0</v>
      </c>
      <c r="Q681" s="20">
        <f t="shared" si="76"/>
        <v>-30</v>
      </c>
      <c r="R681" s="16"/>
    </row>
    <row r="682" spans="1:18" x14ac:dyDescent="0.3">
      <c r="A682" s="16" t="s">
        <v>1114</v>
      </c>
      <c r="B682" s="16" t="s">
        <v>2183</v>
      </c>
      <c r="C682" s="16" t="s">
        <v>2184</v>
      </c>
      <c r="D682" s="16" t="s">
        <v>1198</v>
      </c>
      <c r="E682" s="16" t="s">
        <v>2185</v>
      </c>
      <c r="F682" s="17">
        <v>1738</v>
      </c>
      <c r="G682" s="17">
        <v>453</v>
      </c>
      <c r="H682" s="18">
        <f t="shared" si="70"/>
        <v>1285</v>
      </c>
      <c r="I682" s="17">
        <v>1337</v>
      </c>
      <c r="J682" s="19">
        <f t="shared" si="71"/>
        <v>76.927502876869966</v>
      </c>
      <c r="K682" s="20">
        <f t="shared" si="74"/>
        <v>-132.07249712313003</v>
      </c>
      <c r="L682" s="17">
        <v>34</v>
      </c>
      <c r="M682" s="21">
        <f t="shared" si="72"/>
        <v>1.9562715765247412</v>
      </c>
      <c r="N682" s="20">
        <f t="shared" si="75"/>
        <v>-4.3728423475258849E-2</v>
      </c>
      <c r="O682" s="17">
        <v>802</v>
      </c>
      <c r="P682" s="21">
        <f t="shared" si="73"/>
        <v>46.144994246260069</v>
      </c>
      <c r="Q682" s="20">
        <f t="shared" si="76"/>
        <v>16.144994246260069</v>
      </c>
      <c r="R682" s="16"/>
    </row>
    <row r="683" spans="1:18" x14ac:dyDescent="0.3">
      <c r="A683" s="16" t="s">
        <v>1114</v>
      </c>
      <c r="B683" s="16" t="s">
        <v>2186</v>
      </c>
      <c r="C683" s="16" t="s">
        <v>2187</v>
      </c>
      <c r="D683" s="16" t="s">
        <v>228</v>
      </c>
      <c r="E683" s="16" t="s">
        <v>2188</v>
      </c>
      <c r="F683" s="17">
        <v>1533</v>
      </c>
      <c r="G683" s="17">
        <v>223</v>
      </c>
      <c r="H683" s="18">
        <f t="shared" si="70"/>
        <v>1310</v>
      </c>
      <c r="I683" s="17">
        <v>1490</v>
      </c>
      <c r="J683" s="19">
        <f t="shared" si="71"/>
        <v>97.195042400521842</v>
      </c>
      <c r="K683" s="20">
        <f t="shared" si="74"/>
        <v>-111.80495759947816</v>
      </c>
      <c r="L683" s="17">
        <v>16</v>
      </c>
      <c r="M683" s="21">
        <f t="shared" si="72"/>
        <v>1.0437051532941943</v>
      </c>
      <c r="N683" s="20">
        <f t="shared" si="75"/>
        <v>-0.95629484670580567</v>
      </c>
      <c r="O683" s="17">
        <v>59</v>
      </c>
      <c r="P683" s="21">
        <f t="shared" si="73"/>
        <v>3.8486627527723414</v>
      </c>
      <c r="Q683" s="20">
        <f t="shared" si="76"/>
        <v>-26.151337247227659</v>
      </c>
      <c r="R683" s="16"/>
    </row>
    <row r="684" spans="1:18" x14ac:dyDescent="0.3">
      <c r="A684" s="16" t="s">
        <v>1114</v>
      </c>
      <c r="B684" s="16" t="s">
        <v>1233</v>
      </c>
      <c r="C684" s="16" t="s">
        <v>1234</v>
      </c>
      <c r="D684" s="16" t="s">
        <v>359</v>
      </c>
      <c r="E684" s="16" t="s">
        <v>2189</v>
      </c>
      <c r="F684" s="17">
        <v>1676</v>
      </c>
      <c r="G684" s="17">
        <v>437</v>
      </c>
      <c r="H684" s="18">
        <f t="shared" si="70"/>
        <v>1239</v>
      </c>
      <c r="I684" s="17">
        <v>2027</v>
      </c>
      <c r="J684" s="19">
        <f t="shared" si="71"/>
        <v>120.94272076372314</v>
      </c>
      <c r="K684" s="20">
        <f t="shared" si="74"/>
        <v>-88.057279236276855</v>
      </c>
      <c r="L684" s="17">
        <v>10</v>
      </c>
      <c r="M684" s="21">
        <f t="shared" si="72"/>
        <v>0.59665871121718372</v>
      </c>
      <c r="N684" s="20">
        <f t="shared" si="75"/>
        <v>-1.4033412887828163</v>
      </c>
      <c r="O684" s="17">
        <v>854</v>
      </c>
      <c r="P684" s="21">
        <f t="shared" si="73"/>
        <v>50.954653937947491</v>
      </c>
      <c r="Q684" s="20">
        <f t="shared" si="76"/>
        <v>20.954653937947491</v>
      </c>
      <c r="R684" s="16"/>
    </row>
    <row r="685" spans="1:18" x14ac:dyDescent="0.3">
      <c r="A685" s="16" t="s">
        <v>1114</v>
      </c>
      <c r="B685" s="16" t="s">
        <v>2190</v>
      </c>
      <c r="C685" s="16" t="s">
        <v>2191</v>
      </c>
      <c r="D685" s="16" t="s">
        <v>465</v>
      </c>
      <c r="E685" s="16" t="s">
        <v>2192</v>
      </c>
      <c r="F685" s="17">
        <v>1177</v>
      </c>
      <c r="G685" s="17">
        <v>139</v>
      </c>
      <c r="H685" s="18">
        <f t="shared" si="70"/>
        <v>1038</v>
      </c>
      <c r="I685" s="17">
        <v>2040</v>
      </c>
      <c r="J685" s="19">
        <f t="shared" si="71"/>
        <v>173.32200509770604</v>
      </c>
      <c r="K685" s="20">
        <f t="shared" si="74"/>
        <v>-35.67799490229396</v>
      </c>
      <c r="L685" s="17">
        <v>59</v>
      </c>
      <c r="M685" s="21">
        <f t="shared" si="72"/>
        <v>5.0127442650807135</v>
      </c>
      <c r="N685" s="20">
        <f t="shared" si="75"/>
        <v>3.0127442650807135</v>
      </c>
      <c r="O685" s="17">
        <v>46</v>
      </c>
      <c r="P685" s="21">
        <f t="shared" si="73"/>
        <v>3.9082412914188618</v>
      </c>
      <c r="Q685" s="20">
        <f t="shared" si="76"/>
        <v>-26.091758708581139</v>
      </c>
      <c r="R685" s="16"/>
    </row>
    <row r="686" spans="1:18" x14ac:dyDescent="0.3">
      <c r="A686" s="16" t="s">
        <v>1114</v>
      </c>
      <c r="B686" s="16" t="s">
        <v>1233</v>
      </c>
      <c r="C686" s="16" t="s">
        <v>1234</v>
      </c>
      <c r="D686" s="16" t="s">
        <v>945</v>
      </c>
      <c r="E686" s="16" t="s">
        <v>196</v>
      </c>
      <c r="F686" s="17">
        <v>1696</v>
      </c>
      <c r="G686" s="17">
        <v>393</v>
      </c>
      <c r="H686" s="18">
        <f t="shared" si="70"/>
        <v>1303</v>
      </c>
      <c r="I686" s="17">
        <v>1555</v>
      </c>
      <c r="J686" s="19">
        <f t="shared" si="71"/>
        <v>91.686320754716974</v>
      </c>
      <c r="K686" s="20">
        <f t="shared" si="74"/>
        <v>-117.31367924528303</v>
      </c>
      <c r="L686" s="17">
        <v>1</v>
      </c>
      <c r="M686" s="21">
        <f t="shared" si="72"/>
        <v>5.8962264150943397E-2</v>
      </c>
      <c r="N686" s="20">
        <f t="shared" si="75"/>
        <v>-1.9410377358490567</v>
      </c>
      <c r="O686" s="17">
        <v>66</v>
      </c>
      <c r="P686" s="21">
        <f t="shared" si="73"/>
        <v>3.891509433962264</v>
      </c>
      <c r="Q686" s="20">
        <f t="shared" si="76"/>
        <v>-26.108490566037737</v>
      </c>
      <c r="R686" s="16"/>
    </row>
    <row r="687" spans="1:18" x14ac:dyDescent="0.3">
      <c r="A687" s="16" t="s">
        <v>1114</v>
      </c>
      <c r="B687" s="16" t="s">
        <v>2193</v>
      </c>
      <c r="C687" s="16" t="s">
        <v>2194</v>
      </c>
      <c r="D687" s="16" t="s">
        <v>385</v>
      </c>
      <c r="E687" s="16" t="s">
        <v>2195</v>
      </c>
      <c r="F687" s="17">
        <v>2071</v>
      </c>
      <c r="G687" s="17">
        <v>696</v>
      </c>
      <c r="H687" s="18">
        <f t="shared" si="70"/>
        <v>1375</v>
      </c>
      <c r="I687" s="17">
        <v>1602</v>
      </c>
      <c r="J687" s="19">
        <f t="shared" si="71"/>
        <v>77.353935296957985</v>
      </c>
      <c r="K687" s="20">
        <f t="shared" si="74"/>
        <v>-131.64606470304201</v>
      </c>
      <c r="L687" s="17">
        <v>3</v>
      </c>
      <c r="M687" s="21">
        <f t="shared" si="72"/>
        <v>0.14485755673587639</v>
      </c>
      <c r="N687" s="20">
        <f t="shared" si="75"/>
        <v>-1.8551424432641237</v>
      </c>
      <c r="O687" s="17">
        <v>273</v>
      </c>
      <c r="P687" s="21">
        <f t="shared" si="73"/>
        <v>13.182037662964753</v>
      </c>
      <c r="Q687" s="20">
        <f t="shared" si="76"/>
        <v>-16.817962337035247</v>
      </c>
      <c r="R687" s="16"/>
    </row>
    <row r="688" spans="1:18" x14ac:dyDescent="0.3">
      <c r="A688" s="16" t="s">
        <v>1114</v>
      </c>
      <c r="B688" s="16" t="s">
        <v>2196</v>
      </c>
      <c r="C688" s="16" t="s">
        <v>2197</v>
      </c>
      <c r="D688" s="16" t="s">
        <v>898</v>
      </c>
      <c r="E688" s="16" t="s">
        <v>2198</v>
      </c>
      <c r="F688" s="17">
        <v>1886</v>
      </c>
      <c r="G688" s="17">
        <v>321</v>
      </c>
      <c r="H688" s="18">
        <f t="shared" si="70"/>
        <v>1565</v>
      </c>
      <c r="I688" s="17">
        <v>1364</v>
      </c>
      <c r="J688" s="19">
        <f t="shared" si="71"/>
        <v>72.322375397667017</v>
      </c>
      <c r="K688" s="20">
        <f t="shared" si="74"/>
        <v>-136.67762460233297</v>
      </c>
      <c r="L688" s="17">
        <v>60</v>
      </c>
      <c r="M688" s="21">
        <f t="shared" si="72"/>
        <v>3.1813361611876987</v>
      </c>
      <c r="N688" s="20">
        <f t="shared" si="75"/>
        <v>1.1813361611876987</v>
      </c>
      <c r="O688" s="17">
        <v>3067</v>
      </c>
      <c r="P688" s="21">
        <f t="shared" si="73"/>
        <v>162.61930010604453</v>
      </c>
      <c r="Q688" s="20">
        <f t="shared" si="76"/>
        <v>132.61930010604453</v>
      </c>
      <c r="R688" s="16"/>
    </row>
    <row r="689" spans="1:18" x14ac:dyDescent="0.3">
      <c r="A689" s="16" t="s">
        <v>1114</v>
      </c>
      <c r="B689" s="16" t="s">
        <v>1233</v>
      </c>
      <c r="C689" s="16" t="s">
        <v>1234</v>
      </c>
      <c r="D689" s="16" t="s">
        <v>487</v>
      </c>
      <c r="E689" s="16" t="s">
        <v>2199</v>
      </c>
      <c r="F689" s="17">
        <v>1349</v>
      </c>
      <c r="G689" s="17">
        <v>2</v>
      </c>
      <c r="H689" s="18">
        <f t="shared" si="70"/>
        <v>1347</v>
      </c>
      <c r="I689" s="17">
        <v>1397</v>
      </c>
      <c r="J689" s="19">
        <f t="shared" si="71"/>
        <v>103.55819125277984</v>
      </c>
      <c r="K689" s="20">
        <f t="shared" si="74"/>
        <v>-105.44180874722016</v>
      </c>
      <c r="L689" s="17">
        <v>0</v>
      </c>
      <c r="M689" s="21">
        <f t="shared" si="72"/>
        <v>0</v>
      </c>
      <c r="N689" s="20">
        <f t="shared" si="75"/>
        <v>-2</v>
      </c>
      <c r="O689" s="17">
        <v>491</v>
      </c>
      <c r="P689" s="21">
        <f t="shared" si="73"/>
        <v>36.397331356560414</v>
      </c>
      <c r="Q689" s="20">
        <f t="shared" si="76"/>
        <v>6.3973313565604144</v>
      </c>
      <c r="R689" s="16"/>
    </row>
    <row r="690" spans="1:18" x14ac:dyDescent="0.3">
      <c r="A690" s="16" t="s">
        <v>1114</v>
      </c>
      <c r="B690" s="16" t="s">
        <v>2200</v>
      </c>
      <c r="C690" s="16" t="s">
        <v>2201</v>
      </c>
      <c r="D690" s="16" t="s">
        <v>767</v>
      </c>
      <c r="E690" s="16" t="s">
        <v>2202</v>
      </c>
      <c r="F690" s="17">
        <v>1977</v>
      </c>
      <c r="G690" s="17">
        <v>358</v>
      </c>
      <c r="H690" s="18">
        <f t="shared" si="70"/>
        <v>1619</v>
      </c>
      <c r="I690" s="17">
        <v>3273</v>
      </c>
      <c r="J690" s="19">
        <f t="shared" si="71"/>
        <v>165.55386949924127</v>
      </c>
      <c r="K690" s="20">
        <f t="shared" si="74"/>
        <v>-43.446130500758727</v>
      </c>
      <c r="L690" s="17">
        <v>28</v>
      </c>
      <c r="M690" s="21">
        <f t="shared" si="72"/>
        <v>1.4162873039959536</v>
      </c>
      <c r="N690" s="20">
        <f t="shared" si="75"/>
        <v>-0.58371269600404641</v>
      </c>
      <c r="O690" s="17">
        <v>2740</v>
      </c>
      <c r="P690" s="21">
        <f t="shared" si="73"/>
        <v>138.59382903388973</v>
      </c>
      <c r="Q690" s="20">
        <f t="shared" si="76"/>
        <v>108.59382903388973</v>
      </c>
      <c r="R690" s="16"/>
    </row>
    <row r="691" spans="1:18" x14ac:dyDescent="0.3">
      <c r="A691" s="16" t="s">
        <v>1114</v>
      </c>
      <c r="B691" s="16" t="s">
        <v>2203</v>
      </c>
      <c r="C691" s="16" t="s">
        <v>2204</v>
      </c>
      <c r="D691" s="16" t="s">
        <v>719</v>
      </c>
      <c r="E691" s="16" t="s">
        <v>2205</v>
      </c>
      <c r="F691" s="17">
        <v>898</v>
      </c>
      <c r="G691" s="17">
        <v>42</v>
      </c>
      <c r="H691" s="18">
        <f t="shared" si="70"/>
        <v>856</v>
      </c>
      <c r="I691" s="17">
        <v>548</v>
      </c>
      <c r="J691" s="19">
        <f t="shared" si="71"/>
        <v>61.024498886414257</v>
      </c>
      <c r="K691" s="20">
        <f t="shared" si="74"/>
        <v>-147.97550111358575</v>
      </c>
      <c r="L691" s="17">
        <v>1</v>
      </c>
      <c r="M691" s="21">
        <f t="shared" si="72"/>
        <v>0.11135857461024498</v>
      </c>
      <c r="N691" s="20">
        <f t="shared" si="75"/>
        <v>-1.888641425389755</v>
      </c>
      <c r="O691" s="17">
        <v>166</v>
      </c>
      <c r="P691" s="21">
        <f t="shared" si="73"/>
        <v>18.485523385300667</v>
      </c>
      <c r="Q691" s="20">
        <f t="shared" si="76"/>
        <v>-11.514476614699333</v>
      </c>
      <c r="R691" s="16"/>
    </row>
    <row r="692" spans="1:18" x14ac:dyDescent="0.3">
      <c r="A692" s="16" t="s">
        <v>1114</v>
      </c>
      <c r="B692" s="16" t="s">
        <v>1639</v>
      </c>
      <c r="C692" s="16" t="s">
        <v>1640</v>
      </c>
      <c r="D692" s="16" t="s">
        <v>191</v>
      </c>
      <c r="E692" s="16" t="s">
        <v>2206</v>
      </c>
      <c r="F692" s="17">
        <v>1704</v>
      </c>
      <c r="G692" s="17">
        <v>410</v>
      </c>
      <c r="H692" s="18">
        <f t="shared" si="70"/>
        <v>1294</v>
      </c>
      <c r="I692" s="17">
        <v>1365</v>
      </c>
      <c r="J692" s="19">
        <f t="shared" si="71"/>
        <v>80.105633802816897</v>
      </c>
      <c r="K692" s="20">
        <f t="shared" si="74"/>
        <v>-128.8943661971831</v>
      </c>
      <c r="L692" s="17">
        <v>9</v>
      </c>
      <c r="M692" s="21">
        <f t="shared" si="72"/>
        <v>0.528169014084507</v>
      </c>
      <c r="N692" s="20">
        <f t="shared" si="75"/>
        <v>-1.471830985915493</v>
      </c>
      <c r="O692" s="17">
        <v>476</v>
      </c>
      <c r="P692" s="21">
        <f t="shared" si="73"/>
        <v>27.93427230046948</v>
      </c>
      <c r="Q692" s="20">
        <f t="shared" si="76"/>
        <v>-2.0657276995305196</v>
      </c>
      <c r="R692" s="16"/>
    </row>
    <row r="693" spans="1:18" x14ac:dyDescent="0.3">
      <c r="A693" s="16" t="s">
        <v>1114</v>
      </c>
      <c r="B693" s="16" t="s">
        <v>1674</v>
      </c>
      <c r="C693" s="16" t="s">
        <v>1675</v>
      </c>
      <c r="D693" s="16" t="s">
        <v>130</v>
      </c>
      <c r="E693" s="16" t="s">
        <v>2207</v>
      </c>
      <c r="F693" s="17">
        <v>1451</v>
      </c>
      <c r="G693" s="17">
        <v>159</v>
      </c>
      <c r="H693" s="18">
        <f t="shared" si="70"/>
        <v>1292</v>
      </c>
      <c r="I693" s="17">
        <v>1803</v>
      </c>
      <c r="J693" s="19">
        <f t="shared" si="71"/>
        <v>124.25913163335632</v>
      </c>
      <c r="K693" s="20">
        <f t="shared" si="74"/>
        <v>-84.740868366643681</v>
      </c>
      <c r="L693" s="17">
        <v>14</v>
      </c>
      <c r="M693" s="21">
        <f t="shared" si="72"/>
        <v>0.96485182632667121</v>
      </c>
      <c r="N693" s="20">
        <f t="shared" si="75"/>
        <v>-1.0351481736733288</v>
      </c>
      <c r="O693" s="17">
        <v>462</v>
      </c>
      <c r="P693" s="21">
        <f t="shared" si="73"/>
        <v>31.840110268780151</v>
      </c>
      <c r="Q693" s="20">
        <f t="shared" si="76"/>
        <v>1.8401102687801512</v>
      </c>
      <c r="R693" s="16"/>
    </row>
    <row r="694" spans="1:18" x14ac:dyDescent="0.3">
      <c r="A694" s="16" t="s">
        <v>1114</v>
      </c>
      <c r="B694" s="16" t="s">
        <v>2208</v>
      </c>
      <c r="C694" s="16" t="s">
        <v>2209</v>
      </c>
      <c r="D694" s="16" t="s">
        <v>1055</v>
      </c>
      <c r="E694" s="16" t="s">
        <v>2210</v>
      </c>
      <c r="F694" s="17">
        <v>1897</v>
      </c>
      <c r="G694" s="17">
        <v>503</v>
      </c>
      <c r="H694" s="18">
        <f t="shared" si="70"/>
        <v>1394</v>
      </c>
      <c r="I694" s="17">
        <v>3860</v>
      </c>
      <c r="J694" s="19">
        <f t="shared" si="71"/>
        <v>203.47917764891938</v>
      </c>
      <c r="K694" s="20">
        <f t="shared" si="74"/>
        <v>-5.5208223510806249</v>
      </c>
      <c r="L694" s="17">
        <v>18</v>
      </c>
      <c r="M694" s="21">
        <f t="shared" si="72"/>
        <v>0.94886663152345818</v>
      </c>
      <c r="N694" s="20">
        <f t="shared" si="75"/>
        <v>-1.0511333684765418</v>
      </c>
      <c r="O694" s="17">
        <v>552</v>
      </c>
      <c r="P694" s="21">
        <f t="shared" si="73"/>
        <v>29.098576700052714</v>
      </c>
      <c r="Q694" s="20">
        <f t="shared" si="76"/>
        <v>-0.90142329994728598</v>
      </c>
      <c r="R694" s="16"/>
    </row>
    <row r="695" spans="1:18" x14ac:dyDescent="0.3">
      <c r="A695" s="16" t="s">
        <v>1114</v>
      </c>
      <c r="B695" s="16" t="s">
        <v>2211</v>
      </c>
      <c r="C695" s="16" t="s">
        <v>2212</v>
      </c>
      <c r="D695" s="16" t="s">
        <v>184</v>
      </c>
      <c r="E695" s="16" t="s">
        <v>2137</v>
      </c>
      <c r="F695" s="17">
        <v>1917</v>
      </c>
      <c r="G695" s="17">
        <v>541</v>
      </c>
      <c r="H695" s="18">
        <f t="shared" si="70"/>
        <v>1376</v>
      </c>
      <c r="I695" s="17">
        <v>663</v>
      </c>
      <c r="J695" s="19">
        <f t="shared" si="71"/>
        <v>34.585289514866979</v>
      </c>
      <c r="K695" s="20">
        <f t="shared" si="74"/>
        <v>-174.41471048513301</v>
      </c>
      <c r="L695" s="17">
        <v>0</v>
      </c>
      <c r="M695" s="21">
        <f t="shared" si="72"/>
        <v>0</v>
      </c>
      <c r="N695" s="20">
        <f t="shared" si="75"/>
        <v>-2</v>
      </c>
      <c r="O695" s="17">
        <v>264</v>
      </c>
      <c r="P695" s="21">
        <f t="shared" si="73"/>
        <v>13.771517996870109</v>
      </c>
      <c r="Q695" s="20">
        <f t="shared" si="76"/>
        <v>-16.228482003129891</v>
      </c>
      <c r="R695" s="16" t="s">
        <v>230</v>
      </c>
    </row>
    <row r="696" spans="1:18" x14ac:dyDescent="0.3">
      <c r="A696" s="16" t="s">
        <v>1114</v>
      </c>
      <c r="B696" s="16" t="s">
        <v>2213</v>
      </c>
      <c r="C696" s="16" t="s">
        <v>2214</v>
      </c>
      <c r="D696" s="16" t="s">
        <v>1812</v>
      </c>
      <c r="E696" s="16" t="s">
        <v>2215</v>
      </c>
      <c r="F696" s="17">
        <v>1446</v>
      </c>
      <c r="G696" s="17">
        <v>234</v>
      </c>
      <c r="H696" s="18">
        <f t="shared" si="70"/>
        <v>1212</v>
      </c>
      <c r="I696" s="17">
        <v>1993</v>
      </c>
      <c r="J696" s="19">
        <f t="shared" si="71"/>
        <v>137.82849239280773</v>
      </c>
      <c r="K696" s="20">
        <f t="shared" si="74"/>
        <v>-71.171507607192268</v>
      </c>
      <c r="L696" s="17">
        <v>8</v>
      </c>
      <c r="M696" s="21">
        <f t="shared" si="72"/>
        <v>0.55325034578146615</v>
      </c>
      <c r="N696" s="20">
        <f t="shared" si="75"/>
        <v>-1.4467496542185339</v>
      </c>
      <c r="O696" s="17">
        <v>600</v>
      </c>
      <c r="P696" s="21">
        <f t="shared" si="73"/>
        <v>41.49377593360996</v>
      </c>
      <c r="Q696" s="20">
        <f t="shared" si="76"/>
        <v>11.49377593360996</v>
      </c>
      <c r="R696" s="16"/>
    </row>
    <row r="697" spans="1:18" x14ac:dyDescent="0.3">
      <c r="A697" s="16" t="s">
        <v>1114</v>
      </c>
      <c r="B697" s="16" t="s">
        <v>2029</v>
      </c>
      <c r="C697" s="16" t="s">
        <v>2030</v>
      </c>
      <c r="D697" s="16" t="s">
        <v>2216</v>
      </c>
      <c r="E697" s="16" t="s">
        <v>2217</v>
      </c>
      <c r="F697" s="17">
        <v>1972</v>
      </c>
      <c r="G697" s="17">
        <v>645</v>
      </c>
      <c r="H697" s="18">
        <f t="shared" si="70"/>
        <v>1327</v>
      </c>
      <c r="I697" s="17">
        <v>569</v>
      </c>
      <c r="J697" s="19">
        <f t="shared" si="71"/>
        <v>28.853955375253548</v>
      </c>
      <c r="K697" s="20">
        <f t="shared" si="74"/>
        <v>-180.14604462474645</v>
      </c>
      <c r="L697" s="17">
        <v>2</v>
      </c>
      <c r="M697" s="21">
        <f t="shared" si="72"/>
        <v>0.10141987829614604</v>
      </c>
      <c r="N697" s="20">
        <f t="shared" si="75"/>
        <v>-1.898580121703854</v>
      </c>
      <c r="O697" s="17">
        <v>140</v>
      </c>
      <c r="P697" s="21">
        <f t="shared" si="73"/>
        <v>7.0993914807302234</v>
      </c>
      <c r="Q697" s="20">
        <f t="shared" si="76"/>
        <v>-22.900608519269777</v>
      </c>
      <c r="R697" s="16"/>
    </row>
    <row r="698" spans="1:18" x14ac:dyDescent="0.3">
      <c r="A698" s="16" t="s">
        <v>1114</v>
      </c>
      <c r="B698" s="16" t="s">
        <v>2218</v>
      </c>
      <c r="C698" s="16" t="s">
        <v>2219</v>
      </c>
      <c r="D698" s="16" t="s">
        <v>118</v>
      </c>
      <c r="E698" s="16" t="s">
        <v>2220</v>
      </c>
      <c r="F698" s="17">
        <v>2176</v>
      </c>
      <c r="G698" s="17">
        <v>774</v>
      </c>
      <c r="H698" s="18">
        <f t="shared" si="70"/>
        <v>1402</v>
      </c>
      <c r="I698" s="17">
        <v>3503</v>
      </c>
      <c r="J698" s="19">
        <f t="shared" si="71"/>
        <v>160.98345588235296</v>
      </c>
      <c r="K698" s="20">
        <f t="shared" si="74"/>
        <v>-48.016544117647044</v>
      </c>
      <c r="L698" s="17">
        <v>15</v>
      </c>
      <c r="M698" s="21">
        <f t="shared" si="72"/>
        <v>0.68933823529411764</v>
      </c>
      <c r="N698" s="20">
        <f t="shared" si="75"/>
        <v>-1.3106617647058822</v>
      </c>
      <c r="O698" s="17">
        <v>517</v>
      </c>
      <c r="P698" s="21">
        <f t="shared" si="73"/>
        <v>23.759191176470587</v>
      </c>
      <c r="Q698" s="20">
        <f t="shared" si="76"/>
        <v>-6.240808823529413</v>
      </c>
      <c r="R698" s="16"/>
    </row>
    <row r="699" spans="1:18" x14ac:dyDescent="0.3">
      <c r="A699" s="16" t="s">
        <v>1114</v>
      </c>
      <c r="B699" s="16" t="s">
        <v>2221</v>
      </c>
      <c r="C699" s="16" t="s">
        <v>2222</v>
      </c>
      <c r="D699" s="16" t="s">
        <v>378</v>
      </c>
      <c r="E699" s="16" t="s">
        <v>2223</v>
      </c>
      <c r="F699" s="17">
        <v>1417</v>
      </c>
      <c r="G699" s="17">
        <v>159</v>
      </c>
      <c r="H699" s="18">
        <f t="shared" si="70"/>
        <v>1258</v>
      </c>
      <c r="I699" s="17">
        <v>1497</v>
      </c>
      <c r="J699" s="19">
        <f t="shared" si="71"/>
        <v>105.64573041637261</v>
      </c>
      <c r="K699" s="20">
        <f t="shared" si="74"/>
        <v>-103.35426958362739</v>
      </c>
      <c r="L699" s="17">
        <v>1</v>
      </c>
      <c r="M699" s="21">
        <f t="shared" si="72"/>
        <v>7.0571630204657732E-2</v>
      </c>
      <c r="N699" s="20">
        <f t="shared" si="75"/>
        <v>-1.9294283697953423</v>
      </c>
      <c r="O699" s="17">
        <v>0</v>
      </c>
      <c r="P699" s="21">
        <f t="shared" si="73"/>
        <v>0</v>
      </c>
      <c r="Q699" s="20">
        <f t="shared" si="76"/>
        <v>-30</v>
      </c>
      <c r="R699" s="16"/>
    </row>
    <row r="700" spans="1:18" x14ac:dyDescent="0.3">
      <c r="A700" s="16" t="s">
        <v>1114</v>
      </c>
      <c r="B700" s="16" t="s">
        <v>2224</v>
      </c>
      <c r="C700" s="16" t="s">
        <v>2225</v>
      </c>
      <c r="D700" s="16" t="s">
        <v>87</v>
      </c>
      <c r="E700" s="16" t="s">
        <v>2226</v>
      </c>
      <c r="F700" s="17">
        <v>1897</v>
      </c>
      <c r="G700" s="17">
        <v>658</v>
      </c>
      <c r="H700" s="18">
        <f t="shared" si="70"/>
        <v>1239</v>
      </c>
      <c r="I700" s="17">
        <v>4273</v>
      </c>
      <c r="J700" s="19">
        <f t="shared" si="71"/>
        <v>225.25039536109648</v>
      </c>
      <c r="K700" s="20">
        <f t="shared" si="74"/>
        <v>16.25039536109648</v>
      </c>
      <c r="L700" s="17">
        <v>34</v>
      </c>
      <c r="M700" s="21">
        <f t="shared" si="72"/>
        <v>1.7923036373220875</v>
      </c>
      <c r="N700" s="20">
        <f t="shared" si="75"/>
        <v>-0.20769636267791247</v>
      </c>
      <c r="O700" s="17">
        <v>806</v>
      </c>
      <c r="P700" s="21">
        <f t="shared" si="73"/>
        <v>42.488139167105956</v>
      </c>
      <c r="Q700" s="20">
        <f t="shared" si="76"/>
        <v>12.488139167105956</v>
      </c>
      <c r="R700" s="16"/>
    </row>
    <row r="701" spans="1:18" x14ac:dyDescent="0.3">
      <c r="A701" s="16" t="s">
        <v>1114</v>
      </c>
      <c r="B701" s="16" t="s">
        <v>2227</v>
      </c>
      <c r="C701" s="16" t="s">
        <v>2228</v>
      </c>
      <c r="D701" s="16" t="s">
        <v>1267</v>
      </c>
      <c r="E701" s="16" t="s">
        <v>393</v>
      </c>
      <c r="F701" s="17">
        <v>1782</v>
      </c>
      <c r="G701" s="17">
        <v>346</v>
      </c>
      <c r="H701" s="18">
        <f t="shared" si="70"/>
        <v>1436</v>
      </c>
      <c r="I701" s="17">
        <v>2261</v>
      </c>
      <c r="J701" s="19">
        <f t="shared" si="71"/>
        <v>126.87991021324353</v>
      </c>
      <c r="K701" s="20">
        <f t="shared" si="74"/>
        <v>-82.120089786756466</v>
      </c>
      <c r="L701" s="17">
        <v>61</v>
      </c>
      <c r="M701" s="21">
        <f t="shared" si="72"/>
        <v>3.4231200897867562</v>
      </c>
      <c r="N701" s="20">
        <f t="shared" si="75"/>
        <v>1.4231200897867562</v>
      </c>
      <c r="O701" s="17">
        <v>230</v>
      </c>
      <c r="P701" s="21">
        <f t="shared" si="73"/>
        <v>12.906846240179574</v>
      </c>
      <c r="Q701" s="20">
        <f t="shared" si="76"/>
        <v>-17.093153759820424</v>
      </c>
      <c r="R701" s="16"/>
    </row>
    <row r="702" spans="1:18" x14ac:dyDescent="0.3">
      <c r="A702" s="16" t="s">
        <v>1114</v>
      </c>
      <c r="B702" s="16" t="s">
        <v>2229</v>
      </c>
      <c r="C702" s="16" t="s">
        <v>2230</v>
      </c>
      <c r="D702" s="16" t="s">
        <v>433</v>
      </c>
      <c r="E702" s="16" t="s">
        <v>2231</v>
      </c>
      <c r="F702" s="17">
        <v>1664</v>
      </c>
      <c r="G702" s="17">
        <v>205</v>
      </c>
      <c r="H702" s="18">
        <f t="shared" si="70"/>
        <v>1459</v>
      </c>
      <c r="I702" s="17">
        <v>2005</v>
      </c>
      <c r="J702" s="19">
        <f t="shared" si="71"/>
        <v>120.49278846153845</v>
      </c>
      <c r="K702" s="20">
        <f t="shared" si="74"/>
        <v>-88.507211538461547</v>
      </c>
      <c r="L702" s="17">
        <v>41</v>
      </c>
      <c r="M702" s="21">
        <f t="shared" si="72"/>
        <v>2.4639423076923075</v>
      </c>
      <c r="N702" s="20">
        <f t="shared" si="75"/>
        <v>0.46394230769230749</v>
      </c>
      <c r="O702" s="17">
        <v>294</v>
      </c>
      <c r="P702" s="21">
        <f t="shared" si="73"/>
        <v>17.668269230769234</v>
      </c>
      <c r="Q702" s="20">
        <f t="shared" si="76"/>
        <v>-12.331730769230766</v>
      </c>
      <c r="R702" s="16" t="s">
        <v>230</v>
      </c>
    </row>
    <row r="703" spans="1:18" x14ac:dyDescent="0.3">
      <c r="A703" s="16" t="s">
        <v>1114</v>
      </c>
      <c r="B703" s="16" t="s">
        <v>1233</v>
      </c>
      <c r="C703" s="16" t="s">
        <v>1234</v>
      </c>
      <c r="D703" s="16" t="s">
        <v>2232</v>
      </c>
      <c r="E703" s="16" t="s">
        <v>196</v>
      </c>
      <c r="F703" s="17">
        <v>1509</v>
      </c>
      <c r="G703" s="17">
        <v>231</v>
      </c>
      <c r="H703" s="18">
        <f t="shared" si="70"/>
        <v>1278</v>
      </c>
      <c r="I703" s="17">
        <v>2942</v>
      </c>
      <c r="J703" s="19">
        <f t="shared" si="71"/>
        <v>194.96355202120611</v>
      </c>
      <c r="K703" s="20">
        <f t="shared" si="74"/>
        <v>-14.036447978793888</v>
      </c>
      <c r="L703" s="17">
        <v>13</v>
      </c>
      <c r="M703" s="21">
        <f t="shared" si="72"/>
        <v>0.86149768058316778</v>
      </c>
      <c r="N703" s="20">
        <f t="shared" si="75"/>
        <v>-1.1385023194168322</v>
      </c>
      <c r="O703" s="17">
        <v>1267</v>
      </c>
      <c r="P703" s="21">
        <f t="shared" si="73"/>
        <v>83.962889330682572</v>
      </c>
      <c r="Q703" s="20">
        <f t="shared" si="76"/>
        <v>53.962889330682572</v>
      </c>
      <c r="R703" s="16"/>
    </row>
    <row r="704" spans="1:18" x14ac:dyDescent="0.3">
      <c r="A704" s="16" t="s">
        <v>1114</v>
      </c>
      <c r="B704" s="16" t="s">
        <v>2233</v>
      </c>
      <c r="C704" s="16" t="s">
        <v>2234</v>
      </c>
      <c r="D704" s="16" t="s">
        <v>1208</v>
      </c>
      <c r="E704" s="16" t="s">
        <v>960</v>
      </c>
      <c r="F704" s="17">
        <v>1299</v>
      </c>
      <c r="G704" s="17">
        <v>181</v>
      </c>
      <c r="H704" s="18">
        <f t="shared" si="70"/>
        <v>1118</v>
      </c>
      <c r="I704" s="17">
        <v>1065</v>
      </c>
      <c r="J704" s="19">
        <f t="shared" si="71"/>
        <v>81.986143187066972</v>
      </c>
      <c r="K704" s="20">
        <f t="shared" si="74"/>
        <v>-127.01385681293303</v>
      </c>
      <c r="L704" s="17">
        <v>9</v>
      </c>
      <c r="M704" s="21">
        <f t="shared" si="72"/>
        <v>0.69284064665127021</v>
      </c>
      <c r="N704" s="20">
        <f t="shared" si="75"/>
        <v>-1.3071593533487298</v>
      </c>
      <c r="O704" s="17">
        <v>459</v>
      </c>
      <c r="P704" s="21">
        <f t="shared" si="73"/>
        <v>35.334872979214779</v>
      </c>
      <c r="Q704" s="20">
        <f t="shared" si="76"/>
        <v>5.3348729792147793</v>
      </c>
      <c r="R704" s="16"/>
    </row>
    <row r="705" spans="1:18" x14ac:dyDescent="0.3">
      <c r="A705" s="16" t="s">
        <v>1114</v>
      </c>
      <c r="B705" s="16" t="s">
        <v>1189</v>
      </c>
      <c r="C705" s="16" t="s">
        <v>1190</v>
      </c>
      <c r="D705" s="16" t="s">
        <v>1323</v>
      </c>
      <c r="E705" s="16" t="s">
        <v>2235</v>
      </c>
      <c r="F705" s="17">
        <v>1089</v>
      </c>
      <c r="G705" s="17">
        <v>102</v>
      </c>
      <c r="H705" s="18">
        <f t="shared" si="70"/>
        <v>987</v>
      </c>
      <c r="I705" s="17">
        <v>2139</v>
      </c>
      <c r="J705" s="19">
        <f t="shared" si="71"/>
        <v>196.41873278236915</v>
      </c>
      <c r="K705" s="20">
        <f t="shared" si="74"/>
        <v>-12.581267217630852</v>
      </c>
      <c r="L705" s="17">
        <v>58</v>
      </c>
      <c r="M705" s="21">
        <f t="shared" si="72"/>
        <v>5.3259871441689626</v>
      </c>
      <c r="N705" s="20">
        <f t="shared" si="75"/>
        <v>3.3259871441689626</v>
      </c>
      <c r="O705" s="17">
        <v>382</v>
      </c>
      <c r="P705" s="21">
        <f t="shared" si="73"/>
        <v>35.078053259871439</v>
      </c>
      <c r="Q705" s="20">
        <f t="shared" si="76"/>
        <v>5.0780532598714387</v>
      </c>
      <c r="R705" s="16"/>
    </row>
    <row r="706" spans="1:18" x14ac:dyDescent="0.3">
      <c r="A706" s="16" t="s">
        <v>1114</v>
      </c>
      <c r="B706" s="16" t="s">
        <v>2236</v>
      </c>
      <c r="C706" s="16" t="s">
        <v>2237</v>
      </c>
      <c r="D706" s="16" t="s">
        <v>60</v>
      </c>
      <c r="E706" s="16" t="s">
        <v>2238</v>
      </c>
      <c r="F706" s="17">
        <v>1383</v>
      </c>
      <c r="G706" s="17">
        <v>101</v>
      </c>
      <c r="H706" s="18">
        <f t="shared" si="70"/>
        <v>1282</v>
      </c>
      <c r="I706" s="17">
        <v>1796</v>
      </c>
      <c r="J706" s="19">
        <f t="shared" si="71"/>
        <v>129.86261749819235</v>
      </c>
      <c r="K706" s="20">
        <f t="shared" si="74"/>
        <v>-79.13738250180765</v>
      </c>
      <c r="L706" s="17">
        <v>15</v>
      </c>
      <c r="M706" s="21">
        <f t="shared" si="72"/>
        <v>1.0845986984815619</v>
      </c>
      <c r="N706" s="20">
        <f t="shared" si="75"/>
        <v>-0.91540130151843813</v>
      </c>
      <c r="O706" s="17">
        <v>159</v>
      </c>
      <c r="P706" s="21">
        <f t="shared" si="73"/>
        <v>11.496746203904555</v>
      </c>
      <c r="Q706" s="20">
        <f t="shared" si="76"/>
        <v>-18.503253796095443</v>
      </c>
      <c r="R706" s="16"/>
    </row>
    <row r="707" spans="1:18" x14ac:dyDescent="0.3">
      <c r="A707" s="16" t="s">
        <v>1114</v>
      </c>
      <c r="B707" s="16" t="s">
        <v>1233</v>
      </c>
      <c r="C707" s="16" t="s">
        <v>1234</v>
      </c>
      <c r="D707" s="16" t="s">
        <v>2239</v>
      </c>
      <c r="E707" s="16" t="s">
        <v>2240</v>
      </c>
      <c r="F707" s="17">
        <v>1474</v>
      </c>
      <c r="G707" s="17">
        <v>64</v>
      </c>
      <c r="H707" s="18">
        <f t="shared" si="70"/>
        <v>1410</v>
      </c>
      <c r="I707" s="17">
        <v>2148</v>
      </c>
      <c r="J707" s="19">
        <f t="shared" si="71"/>
        <v>145.72591587516962</v>
      </c>
      <c r="K707" s="20">
        <f t="shared" si="74"/>
        <v>-63.274084124830381</v>
      </c>
      <c r="L707" s="17">
        <v>0</v>
      </c>
      <c r="M707" s="21">
        <f t="shared" si="72"/>
        <v>0</v>
      </c>
      <c r="N707" s="20">
        <f t="shared" si="75"/>
        <v>-2</v>
      </c>
      <c r="O707" s="17">
        <v>0</v>
      </c>
      <c r="P707" s="21">
        <f t="shared" si="73"/>
        <v>0</v>
      </c>
      <c r="Q707" s="20">
        <f t="shared" si="76"/>
        <v>-30</v>
      </c>
      <c r="R707" s="16"/>
    </row>
    <row r="708" spans="1:18" x14ac:dyDescent="0.3">
      <c r="A708" s="16" t="s">
        <v>1114</v>
      </c>
      <c r="B708" s="16" t="s">
        <v>2241</v>
      </c>
      <c r="C708" s="16" t="s">
        <v>2242</v>
      </c>
      <c r="D708" s="16" t="s">
        <v>2243</v>
      </c>
      <c r="E708" s="16" t="s">
        <v>2244</v>
      </c>
      <c r="F708" s="17">
        <v>2053</v>
      </c>
      <c r="G708" s="17">
        <v>428</v>
      </c>
      <c r="H708" s="18">
        <f t="shared" si="70"/>
        <v>1625</v>
      </c>
      <c r="I708" s="17">
        <v>2058</v>
      </c>
      <c r="J708" s="19">
        <f t="shared" si="71"/>
        <v>100.24354603019971</v>
      </c>
      <c r="K708" s="20">
        <f t="shared" si="74"/>
        <v>-108.75645396980029</v>
      </c>
      <c r="L708" s="17">
        <v>8</v>
      </c>
      <c r="M708" s="21">
        <f t="shared" si="72"/>
        <v>0.38967364831953238</v>
      </c>
      <c r="N708" s="20">
        <f t="shared" si="75"/>
        <v>-1.6103263516804676</v>
      </c>
      <c r="O708" s="17">
        <v>202</v>
      </c>
      <c r="P708" s="21">
        <f t="shared" si="73"/>
        <v>9.8392596200681925</v>
      </c>
      <c r="Q708" s="20">
        <f t="shared" si="76"/>
        <v>-20.160740379931809</v>
      </c>
      <c r="R708" s="16"/>
    </row>
    <row r="709" spans="1:18" x14ac:dyDescent="0.3">
      <c r="A709" s="16" t="s">
        <v>1114</v>
      </c>
      <c r="B709" s="16" t="s">
        <v>2245</v>
      </c>
      <c r="C709" s="16" t="s">
        <v>2246</v>
      </c>
      <c r="D709" s="16" t="s">
        <v>1704</v>
      </c>
      <c r="E709" s="16" t="s">
        <v>2247</v>
      </c>
      <c r="F709" s="17">
        <v>1302</v>
      </c>
      <c r="G709" s="17">
        <v>54</v>
      </c>
      <c r="H709" s="18">
        <f t="shared" si="70"/>
        <v>1248</v>
      </c>
      <c r="I709" s="17">
        <v>1371</v>
      </c>
      <c r="J709" s="19">
        <f t="shared" si="71"/>
        <v>105.29953917050692</v>
      </c>
      <c r="K709" s="20">
        <f t="shared" si="74"/>
        <v>-103.70046082949308</v>
      </c>
      <c r="L709" s="17">
        <v>10</v>
      </c>
      <c r="M709" s="21">
        <f t="shared" si="72"/>
        <v>0.76804915514592931</v>
      </c>
      <c r="N709" s="20">
        <f t="shared" si="75"/>
        <v>-1.2319508448540706</v>
      </c>
      <c r="O709" s="17">
        <v>766</v>
      </c>
      <c r="P709" s="21">
        <f t="shared" si="73"/>
        <v>58.832565284178187</v>
      </c>
      <c r="Q709" s="20">
        <f t="shared" si="76"/>
        <v>28.832565284178187</v>
      </c>
      <c r="R709" s="16"/>
    </row>
    <row r="710" spans="1:18" x14ac:dyDescent="0.3">
      <c r="A710" s="16" t="s">
        <v>1114</v>
      </c>
      <c r="B710" s="16" t="s">
        <v>2248</v>
      </c>
      <c r="C710" s="16" t="s">
        <v>2249</v>
      </c>
      <c r="D710" s="16" t="s">
        <v>2250</v>
      </c>
      <c r="E710" s="16" t="s">
        <v>135</v>
      </c>
      <c r="F710" s="17">
        <v>1918</v>
      </c>
      <c r="G710" s="17">
        <v>429</v>
      </c>
      <c r="H710" s="18">
        <f t="shared" si="70"/>
        <v>1489</v>
      </c>
      <c r="I710" s="17">
        <v>2006</v>
      </c>
      <c r="J710" s="19">
        <f t="shared" si="71"/>
        <v>104.58811261730969</v>
      </c>
      <c r="K710" s="20">
        <f t="shared" si="74"/>
        <v>-104.41188738269031</v>
      </c>
      <c r="L710" s="17">
        <v>17</v>
      </c>
      <c r="M710" s="21">
        <f t="shared" si="72"/>
        <v>0.88633993743482786</v>
      </c>
      <c r="N710" s="20">
        <f t="shared" si="75"/>
        <v>-1.113660062565172</v>
      </c>
      <c r="O710" s="17">
        <v>1228</v>
      </c>
      <c r="P710" s="21">
        <f t="shared" si="73"/>
        <v>64.025026068821688</v>
      </c>
      <c r="Q710" s="20">
        <f t="shared" si="76"/>
        <v>34.025026068821688</v>
      </c>
      <c r="R710" s="16"/>
    </row>
    <row r="711" spans="1:18" x14ac:dyDescent="0.3">
      <c r="A711" s="16" t="s">
        <v>1114</v>
      </c>
      <c r="B711" s="16" t="s">
        <v>2251</v>
      </c>
      <c r="C711" s="16" t="s">
        <v>2252</v>
      </c>
      <c r="D711" s="16" t="s">
        <v>2253</v>
      </c>
      <c r="E711" s="16" t="s">
        <v>2254</v>
      </c>
      <c r="F711" s="17">
        <v>1574</v>
      </c>
      <c r="G711" s="17">
        <v>246</v>
      </c>
      <c r="H711" s="18">
        <f t="shared" si="70"/>
        <v>1328</v>
      </c>
      <c r="I711" s="17">
        <v>3042</v>
      </c>
      <c r="J711" s="19">
        <f t="shared" si="71"/>
        <v>193.26556543837356</v>
      </c>
      <c r="K711" s="20">
        <f t="shared" si="74"/>
        <v>-15.734434561626443</v>
      </c>
      <c r="L711" s="17">
        <v>19</v>
      </c>
      <c r="M711" s="21">
        <f t="shared" si="72"/>
        <v>1.207115628970775</v>
      </c>
      <c r="N711" s="20">
        <f t="shared" si="75"/>
        <v>-0.79288437102922504</v>
      </c>
      <c r="O711" s="17">
        <v>250</v>
      </c>
      <c r="P711" s="21">
        <f t="shared" si="73"/>
        <v>15.88310038119441</v>
      </c>
      <c r="Q711" s="20">
        <f t="shared" si="76"/>
        <v>-14.11689961880559</v>
      </c>
      <c r="R711" s="16"/>
    </row>
    <row r="712" spans="1:18" x14ac:dyDescent="0.3">
      <c r="A712" s="16" t="s">
        <v>1114</v>
      </c>
      <c r="B712" s="16" t="s">
        <v>2255</v>
      </c>
      <c r="C712" s="16" t="s">
        <v>2256</v>
      </c>
      <c r="D712" s="16" t="s">
        <v>449</v>
      </c>
      <c r="E712" s="16" t="s">
        <v>2257</v>
      </c>
      <c r="F712" s="17">
        <v>2088</v>
      </c>
      <c r="G712" s="17">
        <v>388</v>
      </c>
      <c r="H712" s="18">
        <f t="shared" si="70"/>
        <v>1700</v>
      </c>
      <c r="I712" s="17">
        <v>3493</v>
      </c>
      <c r="J712" s="19">
        <f t="shared" si="71"/>
        <v>167.28927203065135</v>
      </c>
      <c r="K712" s="20">
        <f t="shared" si="74"/>
        <v>-41.710727969348653</v>
      </c>
      <c r="L712" s="17">
        <v>21</v>
      </c>
      <c r="M712" s="21">
        <f t="shared" si="72"/>
        <v>1.0057471264367817</v>
      </c>
      <c r="N712" s="20">
        <f t="shared" si="75"/>
        <v>-0.99425287356321834</v>
      </c>
      <c r="O712" s="17">
        <v>227</v>
      </c>
      <c r="P712" s="21">
        <f t="shared" si="73"/>
        <v>10.871647509578544</v>
      </c>
      <c r="Q712" s="20">
        <f t="shared" si="76"/>
        <v>-19.128352490421456</v>
      </c>
      <c r="R712" s="16"/>
    </row>
    <row r="713" spans="1:18" x14ac:dyDescent="0.3">
      <c r="A713" s="16" t="s">
        <v>1114</v>
      </c>
      <c r="B713" s="16" t="s">
        <v>1189</v>
      </c>
      <c r="C713" s="16" t="s">
        <v>1190</v>
      </c>
      <c r="D713" s="16" t="s">
        <v>902</v>
      </c>
      <c r="E713" s="16" t="s">
        <v>2258</v>
      </c>
      <c r="F713" s="17">
        <v>1526</v>
      </c>
      <c r="G713" s="17">
        <v>221</v>
      </c>
      <c r="H713" s="18">
        <f t="shared" ref="H713:H776" si="77">F713-G713</f>
        <v>1305</v>
      </c>
      <c r="I713" s="17">
        <v>1964</v>
      </c>
      <c r="J713" s="19">
        <f t="shared" ref="J713:J776" si="78">I713/F713*100</f>
        <v>128.70249017038006</v>
      </c>
      <c r="K713" s="20">
        <f t="shared" si="74"/>
        <v>-80.297509829619941</v>
      </c>
      <c r="L713" s="17">
        <v>9</v>
      </c>
      <c r="M713" s="21">
        <f t="shared" ref="M713:M776" si="79">L713/F713*100</f>
        <v>0.58977719528178241</v>
      </c>
      <c r="N713" s="20">
        <f t="shared" si="75"/>
        <v>-1.4102228047182175</v>
      </c>
      <c r="O713" s="17">
        <v>25</v>
      </c>
      <c r="P713" s="21">
        <f t="shared" ref="P713:P776" si="80">O713/F713*100</f>
        <v>1.6382699868938402</v>
      </c>
      <c r="Q713" s="20">
        <f t="shared" si="76"/>
        <v>-28.361730013106161</v>
      </c>
      <c r="R713" s="16"/>
    </row>
    <row r="714" spans="1:18" x14ac:dyDescent="0.3">
      <c r="A714" s="16" t="s">
        <v>1114</v>
      </c>
      <c r="B714" s="16" t="s">
        <v>2259</v>
      </c>
      <c r="C714" s="16" t="s">
        <v>2260</v>
      </c>
      <c r="D714" s="16" t="s">
        <v>223</v>
      </c>
      <c r="E714" s="16" t="s">
        <v>2261</v>
      </c>
      <c r="F714" s="17">
        <v>1770</v>
      </c>
      <c r="G714" s="17">
        <v>262</v>
      </c>
      <c r="H714" s="18">
        <f t="shared" si="77"/>
        <v>1508</v>
      </c>
      <c r="I714" s="17">
        <v>2074</v>
      </c>
      <c r="J714" s="19">
        <f t="shared" si="78"/>
        <v>117.17514124293787</v>
      </c>
      <c r="K714" s="20">
        <f t="shared" ref="K714:K777" si="81">J714-209</f>
        <v>-91.824858757062131</v>
      </c>
      <c r="L714" s="17">
        <v>16</v>
      </c>
      <c r="M714" s="21">
        <f t="shared" si="79"/>
        <v>0.903954802259887</v>
      </c>
      <c r="N714" s="20">
        <f t="shared" ref="N714:N777" si="82">M714-2</f>
        <v>-1.0960451977401129</v>
      </c>
      <c r="O714" s="17">
        <v>2376</v>
      </c>
      <c r="P714" s="21">
        <f t="shared" si="80"/>
        <v>134.23728813559322</v>
      </c>
      <c r="Q714" s="20">
        <f t="shared" ref="Q714:Q777" si="83">P714-30</f>
        <v>104.23728813559322</v>
      </c>
      <c r="R714" s="16"/>
    </row>
    <row r="715" spans="1:18" x14ac:dyDescent="0.3">
      <c r="A715" s="16" t="s">
        <v>1114</v>
      </c>
      <c r="B715" s="16" t="s">
        <v>2262</v>
      </c>
      <c r="C715" s="16" t="s">
        <v>2263</v>
      </c>
      <c r="D715" s="16" t="s">
        <v>1267</v>
      </c>
      <c r="E715" s="16" t="s">
        <v>2264</v>
      </c>
      <c r="F715" s="17">
        <v>1939</v>
      </c>
      <c r="G715" s="17">
        <v>243</v>
      </c>
      <c r="H715" s="18">
        <f t="shared" si="77"/>
        <v>1696</v>
      </c>
      <c r="I715" s="17">
        <v>1393</v>
      </c>
      <c r="J715" s="19">
        <f t="shared" si="78"/>
        <v>71.841155234657037</v>
      </c>
      <c r="K715" s="20">
        <f t="shared" si="81"/>
        <v>-137.15884476534296</v>
      </c>
      <c r="L715" s="17">
        <v>0</v>
      </c>
      <c r="M715" s="21">
        <f t="shared" si="79"/>
        <v>0</v>
      </c>
      <c r="N715" s="20">
        <f t="shared" si="82"/>
        <v>-2</v>
      </c>
      <c r="O715" s="17">
        <v>1246</v>
      </c>
      <c r="P715" s="21">
        <f t="shared" si="80"/>
        <v>64.259927797833939</v>
      </c>
      <c r="Q715" s="20">
        <f t="shared" si="83"/>
        <v>34.259927797833939</v>
      </c>
      <c r="R715" s="16"/>
    </row>
    <row r="716" spans="1:18" x14ac:dyDescent="0.3">
      <c r="A716" s="16" t="s">
        <v>1114</v>
      </c>
      <c r="B716" s="16" t="s">
        <v>2265</v>
      </c>
      <c r="C716" s="16" t="s">
        <v>2266</v>
      </c>
      <c r="D716" s="16" t="s">
        <v>355</v>
      </c>
      <c r="E716" s="16" t="s">
        <v>2267</v>
      </c>
      <c r="F716" s="17">
        <v>1496</v>
      </c>
      <c r="G716" s="17">
        <v>503</v>
      </c>
      <c r="H716" s="18">
        <f t="shared" si="77"/>
        <v>993</v>
      </c>
      <c r="I716" s="17">
        <v>1593</v>
      </c>
      <c r="J716" s="19">
        <f t="shared" si="78"/>
        <v>106.48395721925135</v>
      </c>
      <c r="K716" s="20">
        <f t="shared" si="81"/>
        <v>-102.51604278074865</v>
      </c>
      <c r="L716" s="17">
        <v>8</v>
      </c>
      <c r="M716" s="21">
        <f t="shared" si="79"/>
        <v>0.53475935828876997</v>
      </c>
      <c r="N716" s="20">
        <f t="shared" si="82"/>
        <v>-1.46524064171123</v>
      </c>
      <c r="O716" s="17">
        <v>2146</v>
      </c>
      <c r="P716" s="21">
        <f t="shared" si="80"/>
        <v>143.44919786096258</v>
      </c>
      <c r="Q716" s="20">
        <f t="shared" si="83"/>
        <v>113.44919786096258</v>
      </c>
      <c r="R716" s="16"/>
    </row>
    <row r="717" spans="1:18" x14ac:dyDescent="0.3">
      <c r="A717" s="16" t="s">
        <v>1114</v>
      </c>
      <c r="B717" s="16" t="s">
        <v>2268</v>
      </c>
      <c r="C717" s="16" t="s">
        <v>2269</v>
      </c>
      <c r="D717" s="16" t="s">
        <v>2270</v>
      </c>
      <c r="E717" s="16" t="s">
        <v>2271</v>
      </c>
      <c r="F717" s="17">
        <v>1254</v>
      </c>
      <c r="G717" s="17">
        <v>615</v>
      </c>
      <c r="H717" s="18">
        <f t="shared" si="77"/>
        <v>639</v>
      </c>
      <c r="I717" s="17">
        <v>2439</v>
      </c>
      <c r="J717" s="19">
        <f t="shared" si="78"/>
        <v>194.49760765550238</v>
      </c>
      <c r="K717" s="20">
        <f t="shared" si="81"/>
        <v>-14.502392344497622</v>
      </c>
      <c r="L717" s="17">
        <v>32</v>
      </c>
      <c r="M717" s="21">
        <f t="shared" si="79"/>
        <v>2.5518341307814993</v>
      </c>
      <c r="N717" s="20">
        <f t="shared" si="82"/>
        <v>0.55183413078149934</v>
      </c>
      <c r="O717" s="17">
        <v>358</v>
      </c>
      <c r="P717" s="21">
        <f t="shared" si="80"/>
        <v>28.548644338118024</v>
      </c>
      <c r="Q717" s="20">
        <f t="shared" si="83"/>
        <v>-1.4513556618819763</v>
      </c>
      <c r="R717" s="16"/>
    </row>
    <row r="718" spans="1:18" x14ac:dyDescent="0.3">
      <c r="A718" s="16" t="s">
        <v>1114</v>
      </c>
      <c r="B718" s="16" t="s">
        <v>2272</v>
      </c>
      <c r="C718" s="16" t="s">
        <v>2273</v>
      </c>
      <c r="D718" s="16" t="s">
        <v>228</v>
      </c>
      <c r="E718" s="16" t="s">
        <v>2274</v>
      </c>
      <c r="F718" s="17">
        <v>2340</v>
      </c>
      <c r="G718" s="17">
        <v>643</v>
      </c>
      <c r="H718" s="18">
        <f t="shared" si="77"/>
        <v>1697</v>
      </c>
      <c r="I718" s="17">
        <v>3852</v>
      </c>
      <c r="J718" s="19">
        <f t="shared" si="78"/>
        <v>164.61538461538461</v>
      </c>
      <c r="K718" s="20">
        <f t="shared" si="81"/>
        <v>-44.384615384615387</v>
      </c>
      <c r="L718" s="17">
        <v>49</v>
      </c>
      <c r="M718" s="21">
        <f t="shared" si="79"/>
        <v>2.0940170940170937</v>
      </c>
      <c r="N718" s="20">
        <f t="shared" si="82"/>
        <v>9.4017094017093683E-2</v>
      </c>
      <c r="O718" s="17">
        <v>659</v>
      </c>
      <c r="P718" s="21">
        <f t="shared" si="80"/>
        <v>28.162393162393162</v>
      </c>
      <c r="Q718" s="20">
        <f t="shared" si="83"/>
        <v>-1.8376068376068382</v>
      </c>
      <c r="R718" s="16"/>
    </row>
    <row r="719" spans="1:18" x14ac:dyDescent="0.3">
      <c r="A719" s="16" t="s">
        <v>1114</v>
      </c>
      <c r="B719" s="16" t="s">
        <v>2275</v>
      </c>
      <c r="C719" s="16" t="s">
        <v>2276</v>
      </c>
      <c r="D719" s="16" t="s">
        <v>87</v>
      </c>
      <c r="E719" s="16" t="s">
        <v>2277</v>
      </c>
      <c r="F719" s="17">
        <v>1735</v>
      </c>
      <c r="G719" s="17">
        <v>548</v>
      </c>
      <c r="H719" s="18">
        <f t="shared" si="77"/>
        <v>1187</v>
      </c>
      <c r="I719" s="17">
        <v>2249</v>
      </c>
      <c r="J719" s="19">
        <f t="shared" si="78"/>
        <v>129.62536023054756</v>
      </c>
      <c r="K719" s="20">
        <f t="shared" si="81"/>
        <v>-79.374639769452443</v>
      </c>
      <c r="L719" s="17">
        <v>14</v>
      </c>
      <c r="M719" s="21">
        <f t="shared" si="79"/>
        <v>0.80691642651296824</v>
      </c>
      <c r="N719" s="20">
        <f t="shared" si="82"/>
        <v>-1.1930835734870318</v>
      </c>
      <c r="O719" s="17">
        <v>436</v>
      </c>
      <c r="P719" s="21">
        <f t="shared" si="80"/>
        <v>25.129682997118159</v>
      </c>
      <c r="Q719" s="20">
        <f t="shared" si="83"/>
        <v>-4.8703170028818406</v>
      </c>
      <c r="R719" s="16"/>
    </row>
    <row r="720" spans="1:18" x14ac:dyDescent="0.3">
      <c r="A720" s="16" t="s">
        <v>1114</v>
      </c>
      <c r="B720" s="16" t="s">
        <v>2278</v>
      </c>
      <c r="C720" s="16" t="s">
        <v>2279</v>
      </c>
      <c r="D720" s="16" t="s">
        <v>2280</v>
      </c>
      <c r="E720" s="16" t="s">
        <v>1548</v>
      </c>
      <c r="F720" s="17">
        <v>1360</v>
      </c>
      <c r="G720" s="17">
        <v>338</v>
      </c>
      <c r="H720" s="18">
        <f t="shared" si="77"/>
        <v>1022</v>
      </c>
      <c r="I720" s="17">
        <v>800</v>
      </c>
      <c r="J720" s="19">
        <f t="shared" si="78"/>
        <v>58.82352941176471</v>
      </c>
      <c r="K720" s="20">
        <f t="shared" si="81"/>
        <v>-150.1764705882353</v>
      </c>
      <c r="L720" s="17">
        <v>0</v>
      </c>
      <c r="M720" s="21">
        <f t="shared" si="79"/>
        <v>0</v>
      </c>
      <c r="N720" s="20">
        <f t="shared" si="82"/>
        <v>-2</v>
      </c>
      <c r="O720" s="17">
        <v>958</v>
      </c>
      <c r="P720" s="21">
        <f t="shared" si="80"/>
        <v>70.441176470588246</v>
      </c>
      <c r="Q720" s="20">
        <f t="shared" si="83"/>
        <v>40.441176470588246</v>
      </c>
      <c r="R720" s="16"/>
    </row>
    <row r="721" spans="1:18" x14ac:dyDescent="0.3">
      <c r="A721" s="16" t="s">
        <v>1114</v>
      </c>
      <c r="B721" s="16" t="s">
        <v>2281</v>
      </c>
      <c r="C721" s="16" t="s">
        <v>2282</v>
      </c>
      <c r="D721" s="16" t="s">
        <v>2283</v>
      </c>
      <c r="E721" s="16" t="s">
        <v>2284</v>
      </c>
      <c r="F721" s="17">
        <v>1417</v>
      </c>
      <c r="G721" s="17">
        <v>67</v>
      </c>
      <c r="H721" s="18">
        <f t="shared" si="77"/>
        <v>1350</v>
      </c>
      <c r="I721" s="17">
        <v>2493</v>
      </c>
      <c r="J721" s="19">
        <f t="shared" si="78"/>
        <v>175.93507410021172</v>
      </c>
      <c r="K721" s="20">
        <f t="shared" si="81"/>
        <v>-33.064925899788278</v>
      </c>
      <c r="L721" s="17">
        <v>34</v>
      </c>
      <c r="M721" s="21">
        <f t="shared" si="79"/>
        <v>2.3994354269583629</v>
      </c>
      <c r="N721" s="20">
        <f t="shared" si="82"/>
        <v>0.39943542695836287</v>
      </c>
      <c r="O721" s="17">
        <v>2719</v>
      </c>
      <c r="P721" s="21">
        <f t="shared" si="80"/>
        <v>191.88426252646437</v>
      </c>
      <c r="Q721" s="20">
        <f t="shared" si="83"/>
        <v>161.88426252646437</v>
      </c>
      <c r="R721" s="16"/>
    </row>
    <row r="722" spans="1:18" x14ac:dyDescent="0.3">
      <c r="A722" s="16" t="s">
        <v>1114</v>
      </c>
      <c r="B722" s="16" t="s">
        <v>1512</v>
      </c>
      <c r="C722" s="16" t="s">
        <v>1513</v>
      </c>
      <c r="D722" s="16" t="s">
        <v>191</v>
      </c>
      <c r="E722" s="16" t="s">
        <v>2285</v>
      </c>
      <c r="F722" s="17">
        <v>1571</v>
      </c>
      <c r="G722" s="17">
        <v>450</v>
      </c>
      <c r="H722" s="18">
        <f t="shared" si="77"/>
        <v>1121</v>
      </c>
      <c r="I722" s="17">
        <v>2951</v>
      </c>
      <c r="J722" s="19">
        <f t="shared" si="78"/>
        <v>187.84213876511774</v>
      </c>
      <c r="K722" s="20">
        <f t="shared" si="81"/>
        <v>-21.157861234882262</v>
      </c>
      <c r="L722" s="17">
        <v>157</v>
      </c>
      <c r="M722" s="21">
        <f t="shared" si="79"/>
        <v>9.9936346276257169</v>
      </c>
      <c r="N722" s="20">
        <f t="shared" si="82"/>
        <v>7.9936346276257169</v>
      </c>
      <c r="O722" s="17">
        <v>2226</v>
      </c>
      <c r="P722" s="21">
        <f t="shared" si="80"/>
        <v>141.69318905155953</v>
      </c>
      <c r="Q722" s="20">
        <f t="shared" si="83"/>
        <v>111.69318905155953</v>
      </c>
      <c r="R722" s="16"/>
    </row>
    <row r="723" spans="1:18" x14ac:dyDescent="0.3">
      <c r="A723" s="16" t="s">
        <v>1114</v>
      </c>
      <c r="B723" s="16" t="s">
        <v>1639</v>
      </c>
      <c r="C723" s="16" t="s">
        <v>1640</v>
      </c>
      <c r="D723" s="16" t="s">
        <v>738</v>
      </c>
      <c r="E723" s="16" t="s">
        <v>2286</v>
      </c>
      <c r="F723" s="17">
        <v>1472</v>
      </c>
      <c r="G723" s="17">
        <v>24</v>
      </c>
      <c r="H723" s="18">
        <f t="shared" si="77"/>
        <v>1448</v>
      </c>
      <c r="I723" s="17">
        <v>3154</v>
      </c>
      <c r="J723" s="19">
        <f t="shared" si="78"/>
        <v>214.26630434782606</v>
      </c>
      <c r="K723" s="20">
        <f t="shared" si="81"/>
        <v>5.2663043478260647</v>
      </c>
      <c r="L723" s="17">
        <v>2</v>
      </c>
      <c r="M723" s="21">
        <f t="shared" si="79"/>
        <v>0.1358695652173913</v>
      </c>
      <c r="N723" s="20">
        <f t="shared" si="82"/>
        <v>-1.8641304347826086</v>
      </c>
      <c r="O723" s="17">
        <v>115</v>
      </c>
      <c r="P723" s="21">
        <f t="shared" si="80"/>
        <v>7.8125</v>
      </c>
      <c r="Q723" s="20">
        <f t="shared" si="83"/>
        <v>-22.1875</v>
      </c>
      <c r="R723" s="16"/>
    </row>
    <row r="724" spans="1:18" x14ac:dyDescent="0.3">
      <c r="A724" s="16" t="s">
        <v>1114</v>
      </c>
      <c r="B724" s="16" t="s">
        <v>2287</v>
      </c>
      <c r="C724" s="16" t="s">
        <v>2288</v>
      </c>
      <c r="D724" s="16" t="s">
        <v>981</v>
      </c>
      <c r="E724" s="16" t="s">
        <v>1181</v>
      </c>
      <c r="F724" s="17">
        <v>1506</v>
      </c>
      <c r="G724" s="17">
        <v>466</v>
      </c>
      <c r="H724" s="18">
        <f t="shared" si="77"/>
        <v>1040</v>
      </c>
      <c r="I724" s="17">
        <v>1587</v>
      </c>
      <c r="J724" s="19">
        <f t="shared" si="78"/>
        <v>105.37848605577689</v>
      </c>
      <c r="K724" s="20">
        <f t="shared" si="81"/>
        <v>-103.62151394422311</v>
      </c>
      <c r="L724" s="17">
        <v>1</v>
      </c>
      <c r="M724" s="21">
        <f t="shared" si="79"/>
        <v>6.6401062416998669E-2</v>
      </c>
      <c r="N724" s="20">
        <f t="shared" si="82"/>
        <v>-1.9335989375830014</v>
      </c>
      <c r="O724" s="17">
        <v>0</v>
      </c>
      <c r="P724" s="21">
        <f t="shared" si="80"/>
        <v>0</v>
      </c>
      <c r="Q724" s="20">
        <f t="shared" si="83"/>
        <v>-30</v>
      </c>
      <c r="R724" s="16"/>
    </row>
    <row r="725" spans="1:18" x14ac:dyDescent="0.3">
      <c r="A725" s="16" t="s">
        <v>1114</v>
      </c>
      <c r="B725" s="16" t="s">
        <v>2289</v>
      </c>
      <c r="C725" s="16" t="s">
        <v>2290</v>
      </c>
      <c r="D725" s="16" t="s">
        <v>228</v>
      </c>
      <c r="E725" s="16" t="s">
        <v>2291</v>
      </c>
      <c r="F725" s="17">
        <v>2083</v>
      </c>
      <c r="G725" s="17">
        <v>321</v>
      </c>
      <c r="H725" s="18">
        <f t="shared" si="77"/>
        <v>1762</v>
      </c>
      <c r="I725" s="17">
        <v>2769</v>
      </c>
      <c r="J725" s="19">
        <f t="shared" si="78"/>
        <v>132.93326932309168</v>
      </c>
      <c r="K725" s="20">
        <f t="shared" si="81"/>
        <v>-76.066730676908321</v>
      </c>
      <c r="L725" s="17">
        <v>6</v>
      </c>
      <c r="M725" s="21">
        <f t="shared" si="79"/>
        <v>0.28804608737397985</v>
      </c>
      <c r="N725" s="20">
        <f t="shared" si="82"/>
        <v>-1.7119539126260201</v>
      </c>
      <c r="O725" s="17">
        <v>554</v>
      </c>
      <c r="P725" s="21">
        <f t="shared" si="80"/>
        <v>26.596255400864138</v>
      </c>
      <c r="Q725" s="20">
        <f t="shared" si="83"/>
        <v>-3.4037445991358624</v>
      </c>
      <c r="R725" s="16"/>
    </row>
    <row r="726" spans="1:18" x14ac:dyDescent="0.3">
      <c r="A726" s="16" t="s">
        <v>1114</v>
      </c>
      <c r="B726" s="16" t="s">
        <v>2292</v>
      </c>
      <c r="C726" s="16" t="s">
        <v>2293</v>
      </c>
      <c r="D726" s="16" t="s">
        <v>228</v>
      </c>
      <c r="E726" s="16" t="s">
        <v>2294</v>
      </c>
      <c r="F726" s="17">
        <v>850</v>
      </c>
      <c r="G726" s="17">
        <v>12</v>
      </c>
      <c r="H726" s="18">
        <f t="shared" si="77"/>
        <v>838</v>
      </c>
      <c r="I726" s="17">
        <v>1094</v>
      </c>
      <c r="J726" s="19">
        <f t="shared" si="78"/>
        <v>128.70588235294119</v>
      </c>
      <c r="K726" s="20">
        <f t="shared" si="81"/>
        <v>-80.294117647058812</v>
      </c>
      <c r="L726" s="17">
        <v>125</v>
      </c>
      <c r="M726" s="21">
        <f t="shared" si="79"/>
        <v>14.705882352941178</v>
      </c>
      <c r="N726" s="20">
        <f t="shared" si="82"/>
        <v>12.705882352941178</v>
      </c>
      <c r="O726" s="17">
        <v>0</v>
      </c>
      <c r="P726" s="21">
        <f t="shared" si="80"/>
        <v>0</v>
      </c>
      <c r="Q726" s="20">
        <f t="shared" si="83"/>
        <v>-30</v>
      </c>
      <c r="R726" s="16"/>
    </row>
    <row r="727" spans="1:18" x14ac:dyDescent="0.3">
      <c r="A727" s="16" t="s">
        <v>1114</v>
      </c>
      <c r="B727" s="16" t="s">
        <v>2295</v>
      </c>
      <c r="C727" s="16" t="s">
        <v>2296</v>
      </c>
      <c r="D727" s="16" t="s">
        <v>207</v>
      </c>
      <c r="E727" s="16" t="s">
        <v>2297</v>
      </c>
      <c r="F727" s="17">
        <v>984</v>
      </c>
      <c r="G727" s="17">
        <v>0</v>
      </c>
      <c r="H727" s="18">
        <f t="shared" si="77"/>
        <v>984</v>
      </c>
      <c r="I727" s="17">
        <v>887</v>
      </c>
      <c r="J727" s="19">
        <f t="shared" si="78"/>
        <v>90.142276422764226</v>
      </c>
      <c r="K727" s="20">
        <f t="shared" si="81"/>
        <v>-118.85772357723577</v>
      </c>
      <c r="L727" s="17">
        <v>5</v>
      </c>
      <c r="M727" s="21">
        <f t="shared" si="79"/>
        <v>0.50813008130081294</v>
      </c>
      <c r="N727" s="20">
        <f t="shared" si="82"/>
        <v>-1.4918699186991871</v>
      </c>
      <c r="O727" s="17">
        <v>14</v>
      </c>
      <c r="P727" s="21">
        <f t="shared" si="80"/>
        <v>1.4227642276422763</v>
      </c>
      <c r="Q727" s="20">
        <f t="shared" si="83"/>
        <v>-28.577235772357724</v>
      </c>
      <c r="R727" s="16"/>
    </row>
    <row r="728" spans="1:18" x14ac:dyDescent="0.3">
      <c r="A728" s="16" t="s">
        <v>1114</v>
      </c>
      <c r="B728" s="16" t="s">
        <v>2298</v>
      </c>
      <c r="C728" s="16" t="s">
        <v>2299</v>
      </c>
      <c r="D728" s="16" t="s">
        <v>2300</v>
      </c>
      <c r="E728" s="16" t="s">
        <v>2301</v>
      </c>
      <c r="F728" s="17">
        <v>2928</v>
      </c>
      <c r="G728" s="17">
        <v>12</v>
      </c>
      <c r="H728" s="18">
        <f t="shared" si="77"/>
        <v>2916</v>
      </c>
      <c r="I728" s="17">
        <v>1281</v>
      </c>
      <c r="J728" s="19">
        <f t="shared" si="78"/>
        <v>43.75</v>
      </c>
      <c r="K728" s="20">
        <f t="shared" si="81"/>
        <v>-165.25</v>
      </c>
      <c r="L728" s="17">
        <v>31</v>
      </c>
      <c r="M728" s="21">
        <f t="shared" si="79"/>
        <v>1.0587431693989071</v>
      </c>
      <c r="N728" s="20">
        <f t="shared" si="82"/>
        <v>-0.94125683060109289</v>
      </c>
      <c r="O728" s="17">
        <v>1053</v>
      </c>
      <c r="P728" s="21">
        <f t="shared" si="80"/>
        <v>35.963114754098363</v>
      </c>
      <c r="Q728" s="20">
        <f t="shared" si="83"/>
        <v>5.9631147540983633</v>
      </c>
      <c r="R728" s="16"/>
    </row>
    <row r="729" spans="1:18" x14ac:dyDescent="0.3">
      <c r="A729" s="16" t="s">
        <v>1114</v>
      </c>
      <c r="B729" s="16" t="s">
        <v>1667</v>
      </c>
      <c r="C729" s="16" t="s">
        <v>1668</v>
      </c>
      <c r="D729" s="16" t="s">
        <v>465</v>
      </c>
      <c r="E729" s="16" t="s">
        <v>2302</v>
      </c>
      <c r="F729" s="17">
        <v>1120</v>
      </c>
      <c r="G729" s="17">
        <v>3</v>
      </c>
      <c r="H729" s="18">
        <f t="shared" si="77"/>
        <v>1117</v>
      </c>
      <c r="I729" s="17">
        <v>1743</v>
      </c>
      <c r="J729" s="19">
        <f t="shared" si="78"/>
        <v>155.625</v>
      </c>
      <c r="K729" s="20">
        <f t="shared" si="81"/>
        <v>-53.375</v>
      </c>
      <c r="L729" s="17">
        <v>2</v>
      </c>
      <c r="M729" s="21">
        <f t="shared" si="79"/>
        <v>0.17857142857142858</v>
      </c>
      <c r="N729" s="20">
        <f t="shared" si="82"/>
        <v>-1.8214285714285714</v>
      </c>
      <c r="O729" s="17">
        <v>951</v>
      </c>
      <c r="P729" s="21">
        <f t="shared" si="80"/>
        <v>84.910714285714278</v>
      </c>
      <c r="Q729" s="20">
        <f t="shared" si="83"/>
        <v>54.910714285714278</v>
      </c>
      <c r="R729" s="16"/>
    </row>
    <row r="730" spans="1:18" x14ac:dyDescent="0.3">
      <c r="A730" s="16" t="s">
        <v>1114</v>
      </c>
      <c r="B730" s="16" t="s">
        <v>2303</v>
      </c>
      <c r="C730" s="16" t="s">
        <v>2304</v>
      </c>
      <c r="D730" s="16" t="s">
        <v>324</v>
      </c>
      <c r="E730" s="16" t="s">
        <v>1758</v>
      </c>
      <c r="F730" s="17">
        <v>1127</v>
      </c>
      <c r="G730" s="17">
        <v>17</v>
      </c>
      <c r="H730" s="18">
        <f t="shared" si="77"/>
        <v>1110</v>
      </c>
      <c r="I730" s="17">
        <v>1214</v>
      </c>
      <c r="J730" s="19">
        <f t="shared" si="78"/>
        <v>107.71960958296363</v>
      </c>
      <c r="K730" s="20">
        <f t="shared" si="81"/>
        <v>-101.28039041703637</v>
      </c>
      <c r="L730" s="17">
        <v>0</v>
      </c>
      <c r="M730" s="21">
        <f t="shared" si="79"/>
        <v>0</v>
      </c>
      <c r="N730" s="20">
        <f t="shared" si="82"/>
        <v>-2</v>
      </c>
      <c r="O730" s="17">
        <v>0</v>
      </c>
      <c r="P730" s="21">
        <f t="shared" si="80"/>
        <v>0</v>
      </c>
      <c r="Q730" s="20">
        <f t="shared" si="83"/>
        <v>-30</v>
      </c>
      <c r="R730" s="16"/>
    </row>
    <row r="731" spans="1:18" x14ac:dyDescent="0.3">
      <c r="A731" s="16" t="s">
        <v>1114</v>
      </c>
      <c r="B731" s="16" t="s">
        <v>2305</v>
      </c>
      <c r="C731" s="16" t="s">
        <v>2306</v>
      </c>
      <c r="D731" s="16" t="s">
        <v>1267</v>
      </c>
      <c r="E731" s="16" t="s">
        <v>2307</v>
      </c>
      <c r="F731" s="17">
        <v>1438</v>
      </c>
      <c r="G731" s="17">
        <v>8</v>
      </c>
      <c r="H731" s="18">
        <f t="shared" si="77"/>
        <v>1430</v>
      </c>
      <c r="I731" s="17">
        <v>779</v>
      </c>
      <c r="J731" s="19">
        <f t="shared" si="78"/>
        <v>54.172461752433932</v>
      </c>
      <c r="K731" s="20">
        <f t="shared" si="81"/>
        <v>-154.82753824756605</v>
      </c>
      <c r="L731" s="17">
        <v>6</v>
      </c>
      <c r="M731" s="21">
        <f t="shared" si="79"/>
        <v>0.41724617524339358</v>
      </c>
      <c r="N731" s="20">
        <f t="shared" si="82"/>
        <v>-1.5827538247566064</v>
      </c>
      <c r="O731" s="17">
        <v>35</v>
      </c>
      <c r="P731" s="21">
        <f t="shared" si="80"/>
        <v>2.4339360222531292</v>
      </c>
      <c r="Q731" s="20">
        <f t="shared" si="83"/>
        <v>-27.566063977746872</v>
      </c>
      <c r="R731" s="16"/>
    </row>
    <row r="732" spans="1:18" x14ac:dyDescent="0.3">
      <c r="A732" s="16" t="s">
        <v>1114</v>
      </c>
      <c r="B732" s="16" t="s">
        <v>2308</v>
      </c>
      <c r="C732" s="16" t="s">
        <v>2309</v>
      </c>
      <c r="D732" s="16" t="s">
        <v>1323</v>
      </c>
      <c r="E732" s="16" t="s">
        <v>2310</v>
      </c>
      <c r="F732" s="17">
        <v>1006</v>
      </c>
      <c r="G732" s="17">
        <v>8</v>
      </c>
      <c r="H732" s="18">
        <f t="shared" si="77"/>
        <v>998</v>
      </c>
      <c r="I732" s="17">
        <v>1333</v>
      </c>
      <c r="J732" s="19">
        <f t="shared" si="78"/>
        <v>132.50497017892644</v>
      </c>
      <c r="K732" s="20">
        <f t="shared" si="81"/>
        <v>-76.495029821073558</v>
      </c>
      <c r="L732" s="17">
        <v>9</v>
      </c>
      <c r="M732" s="21">
        <f t="shared" si="79"/>
        <v>0.89463220675944333</v>
      </c>
      <c r="N732" s="20">
        <f t="shared" si="82"/>
        <v>-1.1053677932405566</v>
      </c>
      <c r="O732" s="17">
        <v>148</v>
      </c>
      <c r="P732" s="21">
        <f t="shared" si="80"/>
        <v>14.7117296222664</v>
      </c>
      <c r="Q732" s="20">
        <f t="shared" si="83"/>
        <v>-15.2882703777336</v>
      </c>
      <c r="R732" s="16"/>
    </row>
    <row r="733" spans="1:18" x14ac:dyDescent="0.3">
      <c r="A733" s="22" t="s">
        <v>1114</v>
      </c>
      <c r="B733" s="22" t="s">
        <v>2311</v>
      </c>
      <c r="C733" s="22" t="s">
        <v>2312</v>
      </c>
      <c r="D733" s="22" t="s">
        <v>1704</v>
      </c>
      <c r="E733" s="22" t="s">
        <v>2313</v>
      </c>
      <c r="F733" s="23">
        <v>922</v>
      </c>
      <c r="G733" s="23">
        <v>922</v>
      </c>
      <c r="H733" s="24">
        <f t="shared" si="77"/>
        <v>0</v>
      </c>
      <c r="I733" s="23">
        <v>1707</v>
      </c>
      <c r="J733" s="25">
        <f t="shared" si="78"/>
        <v>185.1409978308026</v>
      </c>
      <c r="K733" s="26">
        <f t="shared" si="81"/>
        <v>-23.859002169197396</v>
      </c>
      <c r="L733" s="23">
        <v>14</v>
      </c>
      <c r="M733" s="27">
        <f t="shared" si="79"/>
        <v>1.5184381778741864</v>
      </c>
      <c r="N733" s="26">
        <f t="shared" si="82"/>
        <v>-0.48156182212581355</v>
      </c>
      <c r="O733" s="23">
        <v>0</v>
      </c>
      <c r="P733" s="27">
        <f t="shared" si="80"/>
        <v>0</v>
      </c>
      <c r="Q733" s="26">
        <f t="shared" si="83"/>
        <v>-30</v>
      </c>
      <c r="R733" s="22"/>
    </row>
    <row r="734" spans="1:18" x14ac:dyDescent="0.3">
      <c r="A734" s="16" t="s">
        <v>1114</v>
      </c>
      <c r="B734" s="16" t="s">
        <v>2314</v>
      </c>
      <c r="C734" s="16" t="s">
        <v>2315</v>
      </c>
      <c r="D734" s="16" t="s">
        <v>60</v>
      </c>
      <c r="E734" s="16" t="s">
        <v>2316</v>
      </c>
      <c r="F734" s="17">
        <v>1197</v>
      </c>
      <c r="G734" s="17">
        <v>285</v>
      </c>
      <c r="H734" s="18">
        <f t="shared" si="77"/>
        <v>912</v>
      </c>
      <c r="I734" s="17">
        <v>1866</v>
      </c>
      <c r="J734" s="19">
        <f t="shared" si="78"/>
        <v>155.88972431077696</v>
      </c>
      <c r="K734" s="20">
        <f t="shared" si="81"/>
        <v>-53.110275689223045</v>
      </c>
      <c r="L734" s="17">
        <v>10</v>
      </c>
      <c r="M734" s="21">
        <f t="shared" si="79"/>
        <v>0.83542188805346695</v>
      </c>
      <c r="N734" s="20">
        <f t="shared" si="82"/>
        <v>-1.164578111946533</v>
      </c>
      <c r="O734" s="17">
        <v>937</v>
      </c>
      <c r="P734" s="21">
        <f t="shared" si="80"/>
        <v>78.279030910609862</v>
      </c>
      <c r="Q734" s="20">
        <f t="shared" si="83"/>
        <v>48.279030910609862</v>
      </c>
      <c r="R734" s="16"/>
    </row>
    <row r="735" spans="1:18" x14ac:dyDescent="0.3">
      <c r="A735" s="16" t="s">
        <v>1114</v>
      </c>
      <c r="B735" s="16" t="s">
        <v>2317</v>
      </c>
      <c r="C735" s="16" t="s">
        <v>2318</v>
      </c>
      <c r="D735" s="16" t="s">
        <v>228</v>
      </c>
      <c r="E735" s="16" t="s">
        <v>2319</v>
      </c>
      <c r="F735" s="17">
        <v>2407</v>
      </c>
      <c r="G735" s="17">
        <v>705</v>
      </c>
      <c r="H735" s="18">
        <f t="shared" si="77"/>
        <v>1702</v>
      </c>
      <c r="I735" s="17">
        <v>3019</v>
      </c>
      <c r="J735" s="19">
        <f t="shared" si="78"/>
        <v>125.42584129621936</v>
      </c>
      <c r="K735" s="20">
        <f t="shared" si="81"/>
        <v>-83.57415870378064</v>
      </c>
      <c r="L735" s="17">
        <v>19</v>
      </c>
      <c r="M735" s="21">
        <f t="shared" si="79"/>
        <v>0.78936435396759452</v>
      </c>
      <c r="N735" s="20">
        <f t="shared" si="82"/>
        <v>-1.2106356460324055</v>
      </c>
      <c r="O735" s="17">
        <v>667</v>
      </c>
      <c r="P735" s="21">
        <f t="shared" si="80"/>
        <v>27.710843373493976</v>
      </c>
      <c r="Q735" s="20">
        <f t="shared" si="83"/>
        <v>-2.2891566265060241</v>
      </c>
      <c r="R735" s="16"/>
    </row>
    <row r="736" spans="1:18" x14ac:dyDescent="0.3">
      <c r="A736" s="16" t="s">
        <v>1114</v>
      </c>
      <c r="B736" s="16" t="s">
        <v>2320</v>
      </c>
      <c r="C736" s="16" t="s">
        <v>2321</v>
      </c>
      <c r="D736" s="16" t="s">
        <v>827</v>
      </c>
      <c r="E736" s="16" t="s">
        <v>2322</v>
      </c>
      <c r="F736" s="17">
        <v>1800</v>
      </c>
      <c r="G736" s="17">
        <v>23</v>
      </c>
      <c r="H736" s="18">
        <f t="shared" si="77"/>
        <v>1777</v>
      </c>
      <c r="I736" s="17">
        <v>2795</v>
      </c>
      <c r="J736" s="19">
        <f t="shared" si="78"/>
        <v>155.27777777777777</v>
      </c>
      <c r="K736" s="20">
        <f t="shared" si="81"/>
        <v>-53.722222222222229</v>
      </c>
      <c r="L736" s="17">
        <v>139</v>
      </c>
      <c r="M736" s="21">
        <f t="shared" si="79"/>
        <v>7.7222222222222223</v>
      </c>
      <c r="N736" s="20">
        <f t="shared" si="82"/>
        <v>5.7222222222222223</v>
      </c>
      <c r="O736" s="17">
        <v>529</v>
      </c>
      <c r="P736" s="21">
        <f t="shared" si="80"/>
        <v>29.388888888888886</v>
      </c>
      <c r="Q736" s="20">
        <f t="shared" si="83"/>
        <v>-0.61111111111111427</v>
      </c>
      <c r="R736" s="16"/>
    </row>
    <row r="737" spans="1:18" x14ac:dyDescent="0.3">
      <c r="A737" s="16" t="s">
        <v>1114</v>
      </c>
      <c r="B737" s="16" t="s">
        <v>2323</v>
      </c>
      <c r="C737" s="16" t="s">
        <v>2324</v>
      </c>
      <c r="D737" s="16" t="s">
        <v>719</v>
      </c>
      <c r="E737" s="16" t="s">
        <v>2325</v>
      </c>
      <c r="F737" s="17">
        <v>2590</v>
      </c>
      <c r="G737" s="17">
        <v>744</v>
      </c>
      <c r="H737" s="18">
        <f t="shared" si="77"/>
        <v>1846</v>
      </c>
      <c r="I737" s="17">
        <v>2708</v>
      </c>
      <c r="J737" s="19">
        <f t="shared" si="78"/>
        <v>104.55598455598457</v>
      </c>
      <c r="K737" s="20">
        <f t="shared" si="81"/>
        <v>-104.44401544401543</v>
      </c>
      <c r="L737" s="17">
        <v>15</v>
      </c>
      <c r="M737" s="21">
        <f t="shared" si="79"/>
        <v>0.5791505791505791</v>
      </c>
      <c r="N737" s="20">
        <f t="shared" si="82"/>
        <v>-1.4208494208494209</v>
      </c>
      <c r="O737" s="17">
        <v>569</v>
      </c>
      <c r="P737" s="21">
        <f t="shared" si="80"/>
        <v>21.969111969111967</v>
      </c>
      <c r="Q737" s="20">
        <f t="shared" si="83"/>
        <v>-8.0308880308880326</v>
      </c>
      <c r="R737" s="16"/>
    </row>
    <row r="738" spans="1:18" x14ac:dyDescent="0.3">
      <c r="A738" s="16" t="s">
        <v>1114</v>
      </c>
      <c r="B738" s="16" t="s">
        <v>1779</v>
      </c>
      <c r="C738" s="16" t="s">
        <v>1780</v>
      </c>
      <c r="D738" s="16" t="s">
        <v>254</v>
      </c>
      <c r="E738" s="16" t="s">
        <v>2326</v>
      </c>
      <c r="F738" s="17">
        <v>1194</v>
      </c>
      <c r="G738" s="17">
        <v>385</v>
      </c>
      <c r="H738" s="18">
        <f t="shared" si="77"/>
        <v>809</v>
      </c>
      <c r="I738" s="17">
        <v>1421</v>
      </c>
      <c r="J738" s="19">
        <f t="shared" si="78"/>
        <v>119.01172529313233</v>
      </c>
      <c r="K738" s="20">
        <f t="shared" si="81"/>
        <v>-89.988274706867671</v>
      </c>
      <c r="L738" s="17">
        <v>1</v>
      </c>
      <c r="M738" s="21">
        <f t="shared" si="79"/>
        <v>8.3752093802345065E-2</v>
      </c>
      <c r="N738" s="20">
        <f t="shared" si="82"/>
        <v>-1.9162479061976549</v>
      </c>
      <c r="O738" s="17">
        <v>995</v>
      </c>
      <c r="P738" s="21">
        <f t="shared" si="80"/>
        <v>83.333333333333343</v>
      </c>
      <c r="Q738" s="20">
        <f t="shared" si="83"/>
        <v>53.333333333333343</v>
      </c>
      <c r="R738" s="16"/>
    </row>
    <row r="739" spans="1:18" x14ac:dyDescent="0.3">
      <c r="A739" s="16" t="s">
        <v>1114</v>
      </c>
      <c r="B739" s="16" t="s">
        <v>2327</v>
      </c>
      <c r="C739" s="16" t="s">
        <v>2328</v>
      </c>
      <c r="D739" s="16" t="s">
        <v>719</v>
      </c>
      <c r="E739" s="16" t="s">
        <v>2329</v>
      </c>
      <c r="F739" s="17">
        <v>812</v>
      </c>
      <c r="G739" s="17">
        <v>12</v>
      </c>
      <c r="H739" s="18">
        <f t="shared" si="77"/>
        <v>800</v>
      </c>
      <c r="I739" s="17">
        <v>881</v>
      </c>
      <c r="J739" s="19">
        <f t="shared" si="78"/>
        <v>108.49753694581281</v>
      </c>
      <c r="K739" s="20">
        <f t="shared" si="81"/>
        <v>-100.50246305418719</v>
      </c>
      <c r="L739" s="17">
        <v>2</v>
      </c>
      <c r="M739" s="21">
        <f t="shared" si="79"/>
        <v>0.24630541871921183</v>
      </c>
      <c r="N739" s="20">
        <f t="shared" si="82"/>
        <v>-1.7536945812807883</v>
      </c>
      <c r="O739" s="17">
        <v>124</v>
      </c>
      <c r="P739" s="21">
        <f t="shared" si="80"/>
        <v>15.270935960591133</v>
      </c>
      <c r="Q739" s="20">
        <f t="shared" si="83"/>
        <v>-14.729064039408867</v>
      </c>
      <c r="R739" s="16"/>
    </row>
    <row r="740" spans="1:18" x14ac:dyDescent="0.3">
      <c r="A740" s="16" t="s">
        <v>1114</v>
      </c>
      <c r="B740" s="16" t="s">
        <v>2330</v>
      </c>
      <c r="C740" s="16" t="s">
        <v>2331</v>
      </c>
      <c r="D740" s="16" t="s">
        <v>223</v>
      </c>
      <c r="E740" s="16" t="s">
        <v>2332</v>
      </c>
      <c r="F740" s="17">
        <v>2112</v>
      </c>
      <c r="G740" s="17">
        <v>679</v>
      </c>
      <c r="H740" s="18">
        <f t="shared" si="77"/>
        <v>1433</v>
      </c>
      <c r="I740" s="17">
        <v>3750</v>
      </c>
      <c r="J740" s="19">
        <f t="shared" si="78"/>
        <v>177.55681818181819</v>
      </c>
      <c r="K740" s="20">
        <f t="shared" si="81"/>
        <v>-31.443181818181813</v>
      </c>
      <c r="L740" s="17">
        <v>13</v>
      </c>
      <c r="M740" s="21">
        <f t="shared" si="79"/>
        <v>0.61553030303030298</v>
      </c>
      <c r="N740" s="20">
        <f t="shared" si="82"/>
        <v>-1.384469696969697</v>
      </c>
      <c r="O740" s="17">
        <v>172</v>
      </c>
      <c r="P740" s="21">
        <f t="shared" si="80"/>
        <v>8.1439393939393945</v>
      </c>
      <c r="Q740" s="20">
        <f t="shared" si="83"/>
        <v>-21.856060606060606</v>
      </c>
      <c r="R740" s="16"/>
    </row>
    <row r="741" spans="1:18" x14ac:dyDescent="0.3">
      <c r="A741" s="16" t="s">
        <v>1114</v>
      </c>
      <c r="B741" s="16" t="s">
        <v>2333</v>
      </c>
      <c r="C741" s="16" t="s">
        <v>2334</v>
      </c>
      <c r="D741" s="16" t="s">
        <v>2335</v>
      </c>
      <c r="E741" s="16" t="s">
        <v>2336</v>
      </c>
      <c r="F741" s="17">
        <v>1002</v>
      </c>
      <c r="G741" s="17">
        <v>1</v>
      </c>
      <c r="H741" s="18">
        <f t="shared" si="77"/>
        <v>1001</v>
      </c>
      <c r="I741" s="17">
        <v>919</v>
      </c>
      <c r="J741" s="19">
        <f t="shared" si="78"/>
        <v>91.71656686626747</v>
      </c>
      <c r="K741" s="20">
        <f t="shared" si="81"/>
        <v>-117.28343313373253</v>
      </c>
      <c r="L741" s="17">
        <v>0</v>
      </c>
      <c r="M741" s="21">
        <f t="shared" si="79"/>
        <v>0</v>
      </c>
      <c r="N741" s="20">
        <f t="shared" si="82"/>
        <v>-2</v>
      </c>
      <c r="O741" s="17">
        <v>0</v>
      </c>
      <c r="P741" s="21">
        <f t="shared" si="80"/>
        <v>0</v>
      </c>
      <c r="Q741" s="20">
        <f t="shared" si="83"/>
        <v>-30</v>
      </c>
      <c r="R741" s="16"/>
    </row>
    <row r="742" spans="1:18" x14ac:dyDescent="0.3">
      <c r="A742" s="16" t="s">
        <v>1114</v>
      </c>
      <c r="B742" s="16" t="s">
        <v>2337</v>
      </c>
      <c r="C742" s="16" t="s">
        <v>2338</v>
      </c>
      <c r="D742" s="16" t="s">
        <v>684</v>
      </c>
      <c r="E742" s="16" t="s">
        <v>2339</v>
      </c>
      <c r="F742" s="17">
        <v>1091</v>
      </c>
      <c r="G742" s="17">
        <v>2</v>
      </c>
      <c r="H742" s="18">
        <f t="shared" si="77"/>
        <v>1089</v>
      </c>
      <c r="I742" s="17">
        <v>808</v>
      </c>
      <c r="J742" s="19">
        <f t="shared" si="78"/>
        <v>74.060494958753438</v>
      </c>
      <c r="K742" s="20">
        <f t="shared" si="81"/>
        <v>-134.93950504124655</v>
      </c>
      <c r="L742" s="17">
        <v>0</v>
      </c>
      <c r="M742" s="21">
        <f t="shared" si="79"/>
        <v>0</v>
      </c>
      <c r="N742" s="20">
        <f t="shared" si="82"/>
        <v>-2</v>
      </c>
      <c r="O742" s="17">
        <v>20</v>
      </c>
      <c r="P742" s="21">
        <f t="shared" si="80"/>
        <v>1.8331805682859761</v>
      </c>
      <c r="Q742" s="20">
        <f t="shared" si="83"/>
        <v>-28.166819431714025</v>
      </c>
      <c r="R742" s="16"/>
    </row>
    <row r="743" spans="1:18" x14ac:dyDescent="0.3">
      <c r="A743" s="16" t="s">
        <v>1114</v>
      </c>
      <c r="B743" s="16" t="s">
        <v>2340</v>
      </c>
      <c r="C743" s="16" t="s">
        <v>2341</v>
      </c>
      <c r="D743" s="16" t="s">
        <v>2342</v>
      </c>
      <c r="E743" s="16" t="s">
        <v>2343</v>
      </c>
      <c r="F743" s="17">
        <v>1326</v>
      </c>
      <c r="G743" s="17">
        <v>1</v>
      </c>
      <c r="H743" s="18">
        <f t="shared" si="77"/>
        <v>1325</v>
      </c>
      <c r="I743" s="17">
        <v>822</v>
      </c>
      <c r="J743" s="19">
        <f t="shared" si="78"/>
        <v>61.990950226244344</v>
      </c>
      <c r="K743" s="20">
        <f t="shared" si="81"/>
        <v>-147.00904977375566</v>
      </c>
      <c r="L743" s="17">
        <v>0</v>
      </c>
      <c r="M743" s="21">
        <f t="shared" si="79"/>
        <v>0</v>
      </c>
      <c r="N743" s="20">
        <f t="shared" si="82"/>
        <v>-2</v>
      </c>
      <c r="O743" s="17">
        <v>495</v>
      </c>
      <c r="P743" s="21">
        <f t="shared" si="80"/>
        <v>37.33031674208145</v>
      </c>
      <c r="Q743" s="20">
        <f t="shared" si="83"/>
        <v>7.3303167420814503</v>
      </c>
      <c r="R743" s="16"/>
    </row>
    <row r="744" spans="1:18" x14ac:dyDescent="0.3">
      <c r="A744" s="16" t="s">
        <v>1114</v>
      </c>
      <c r="B744" s="16" t="s">
        <v>2344</v>
      </c>
      <c r="C744" s="16" t="s">
        <v>2345</v>
      </c>
      <c r="D744" s="16" t="s">
        <v>2346</v>
      </c>
      <c r="E744" s="16" t="s">
        <v>1701</v>
      </c>
      <c r="F744" s="17">
        <v>724</v>
      </c>
      <c r="G744" s="17">
        <v>0</v>
      </c>
      <c r="H744" s="18">
        <f t="shared" si="77"/>
        <v>724</v>
      </c>
      <c r="I744" s="17">
        <v>742</v>
      </c>
      <c r="J744" s="19">
        <f t="shared" si="78"/>
        <v>102.48618784530387</v>
      </c>
      <c r="K744" s="20">
        <f t="shared" si="81"/>
        <v>-106.51381215469613</v>
      </c>
      <c r="L744" s="17">
        <v>2</v>
      </c>
      <c r="M744" s="21">
        <f t="shared" si="79"/>
        <v>0.27624309392265189</v>
      </c>
      <c r="N744" s="20">
        <f t="shared" si="82"/>
        <v>-1.7237569060773481</v>
      </c>
      <c r="O744" s="17">
        <v>435</v>
      </c>
      <c r="P744" s="21">
        <f t="shared" si="80"/>
        <v>60.082872928176798</v>
      </c>
      <c r="Q744" s="20">
        <f t="shared" si="83"/>
        <v>30.082872928176798</v>
      </c>
      <c r="R744" s="16"/>
    </row>
    <row r="745" spans="1:18" x14ac:dyDescent="0.3">
      <c r="A745" s="22" t="s">
        <v>1114</v>
      </c>
      <c r="B745" s="22" t="s">
        <v>2347</v>
      </c>
      <c r="C745" s="22" t="s">
        <v>2348</v>
      </c>
      <c r="D745" s="22" t="s">
        <v>359</v>
      </c>
      <c r="E745" s="22" t="s">
        <v>755</v>
      </c>
      <c r="F745" s="23">
        <v>1510</v>
      </c>
      <c r="G745" s="23">
        <v>1510</v>
      </c>
      <c r="H745" s="24">
        <f t="shared" si="77"/>
        <v>0</v>
      </c>
      <c r="I745" s="23">
        <v>4857</v>
      </c>
      <c r="J745" s="25">
        <f t="shared" si="78"/>
        <v>321.65562913907286</v>
      </c>
      <c r="K745" s="26">
        <f t="shared" si="81"/>
        <v>112.65562913907286</v>
      </c>
      <c r="L745" s="23">
        <v>34</v>
      </c>
      <c r="M745" s="27">
        <f t="shared" si="79"/>
        <v>2.2516556291390728</v>
      </c>
      <c r="N745" s="26">
        <f t="shared" si="82"/>
        <v>0.2516556291390728</v>
      </c>
      <c r="O745" s="23">
        <v>12</v>
      </c>
      <c r="P745" s="27">
        <f t="shared" si="80"/>
        <v>0.79470198675496684</v>
      </c>
      <c r="Q745" s="26">
        <f t="shared" si="83"/>
        <v>-29.205298013245034</v>
      </c>
      <c r="R745" s="22"/>
    </row>
    <row r="746" spans="1:18" x14ac:dyDescent="0.3">
      <c r="A746" s="16" t="s">
        <v>1114</v>
      </c>
      <c r="B746" s="16" t="s">
        <v>2349</v>
      </c>
      <c r="C746" s="16" t="s">
        <v>2350</v>
      </c>
      <c r="D746" s="16" t="s">
        <v>2351</v>
      </c>
      <c r="E746" s="16" t="s">
        <v>2352</v>
      </c>
      <c r="F746" s="17">
        <v>1359</v>
      </c>
      <c r="G746" s="17">
        <v>284</v>
      </c>
      <c r="H746" s="18">
        <f t="shared" si="77"/>
        <v>1075</v>
      </c>
      <c r="I746" s="17">
        <v>1854</v>
      </c>
      <c r="J746" s="19">
        <f t="shared" si="78"/>
        <v>136.42384105960267</v>
      </c>
      <c r="K746" s="20">
        <f t="shared" si="81"/>
        <v>-72.576158940397335</v>
      </c>
      <c r="L746" s="17">
        <v>32</v>
      </c>
      <c r="M746" s="21">
        <f t="shared" si="79"/>
        <v>2.3546725533480499</v>
      </c>
      <c r="N746" s="20">
        <f t="shared" si="82"/>
        <v>0.35467255334804992</v>
      </c>
      <c r="O746" s="17">
        <v>245</v>
      </c>
      <c r="P746" s="21">
        <f t="shared" si="80"/>
        <v>18.027961736571008</v>
      </c>
      <c r="Q746" s="20">
        <f t="shared" si="83"/>
        <v>-11.972038263428992</v>
      </c>
      <c r="R746" s="16"/>
    </row>
    <row r="747" spans="1:18" x14ac:dyDescent="0.3">
      <c r="A747" s="16" t="s">
        <v>1114</v>
      </c>
      <c r="B747" s="16" t="s">
        <v>2353</v>
      </c>
      <c r="C747" s="16" t="s">
        <v>2354</v>
      </c>
      <c r="D747" s="16" t="s">
        <v>827</v>
      </c>
      <c r="E747" s="16" t="s">
        <v>2355</v>
      </c>
      <c r="F747" s="17">
        <v>2038</v>
      </c>
      <c r="G747" s="17">
        <v>543</v>
      </c>
      <c r="H747" s="18">
        <f t="shared" si="77"/>
        <v>1495</v>
      </c>
      <c r="I747" s="17">
        <v>2401</v>
      </c>
      <c r="J747" s="19">
        <f t="shared" si="78"/>
        <v>117.8115799803729</v>
      </c>
      <c r="K747" s="20">
        <f t="shared" si="81"/>
        <v>-91.188420019627102</v>
      </c>
      <c r="L747" s="17">
        <v>14</v>
      </c>
      <c r="M747" s="21">
        <f t="shared" si="79"/>
        <v>0.6869479882237487</v>
      </c>
      <c r="N747" s="20">
        <f t="shared" si="82"/>
        <v>-1.3130520117762514</v>
      </c>
      <c r="O747" s="17">
        <v>49</v>
      </c>
      <c r="P747" s="21">
        <f t="shared" si="80"/>
        <v>2.4043179587831207</v>
      </c>
      <c r="Q747" s="20">
        <f t="shared" si="83"/>
        <v>-27.595682041216879</v>
      </c>
      <c r="R747" s="16"/>
    </row>
    <row r="748" spans="1:18" x14ac:dyDescent="0.3">
      <c r="A748" s="16" t="s">
        <v>1114</v>
      </c>
      <c r="B748" s="16" t="s">
        <v>2356</v>
      </c>
      <c r="C748" s="16" t="s">
        <v>2357</v>
      </c>
      <c r="D748" s="16" t="s">
        <v>1267</v>
      </c>
      <c r="E748" s="16" t="s">
        <v>306</v>
      </c>
      <c r="F748" s="17">
        <v>2067</v>
      </c>
      <c r="G748" s="17">
        <v>414</v>
      </c>
      <c r="H748" s="18">
        <f t="shared" si="77"/>
        <v>1653</v>
      </c>
      <c r="I748" s="17">
        <v>3390</v>
      </c>
      <c r="J748" s="19">
        <f t="shared" si="78"/>
        <v>164.00580551523947</v>
      </c>
      <c r="K748" s="20">
        <f t="shared" si="81"/>
        <v>-44.994194484760527</v>
      </c>
      <c r="L748" s="17">
        <v>47</v>
      </c>
      <c r="M748" s="21">
        <f t="shared" si="79"/>
        <v>2.2738268021286889</v>
      </c>
      <c r="N748" s="20">
        <f t="shared" si="82"/>
        <v>0.27382680212868893</v>
      </c>
      <c r="O748" s="17">
        <v>3131</v>
      </c>
      <c r="P748" s="21">
        <f t="shared" si="80"/>
        <v>151.47556845670053</v>
      </c>
      <c r="Q748" s="20">
        <f t="shared" si="83"/>
        <v>121.47556845670053</v>
      </c>
      <c r="R748" s="16"/>
    </row>
    <row r="749" spans="1:18" x14ac:dyDescent="0.3">
      <c r="A749" s="16" t="s">
        <v>1114</v>
      </c>
      <c r="B749" s="16" t="s">
        <v>2358</v>
      </c>
      <c r="C749" s="16" t="s">
        <v>2359</v>
      </c>
      <c r="D749" s="16" t="s">
        <v>150</v>
      </c>
      <c r="E749" s="16" t="s">
        <v>1685</v>
      </c>
      <c r="F749" s="17">
        <v>571</v>
      </c>
      <c r="G749" s="17">
        <v>95</v>
      </c>
      <c r="H749" s="18">
        <f t="shared" si="77"/>
        <v>476</v>
      </c>
      <c r="I749" s="17">
        <v>730</v>
      </c>
      <c r="J749" s="19">
        <f t="shared" si="78"/>
        <v>127.84588441330997</v>
      </c>
      <c r="K749" s="20">
        <f t="shared" si="81"/>
        <v>-81.154115586690025</v>
      </c>
      <c r="L749" s="17">
        <v>6</v>
      </c>
      <c r="M749" s="21">
        <f t="shared" si="79"/>
        <v>1.0507880910683012</v>
      </c>
      <c r="N749" s="20">
        <f t="shared" si="82"/>
        <v>-0.94921190893169882</v>
      </c>
      <c r="O749" s="17">
        <v>0</v>
      </c>
      <c r="P749" s="21">
        <f t="shared" si="80"/>
        <v>0</v>
      </c>
      <c r="Q749" s="20">
        <f t="shared" si="83"/>
        <v>-30</v>
      </c>
      <c r="R749" s="16"/>
    </row>
    <row r="750" spans="1:18" x14ac:dyDescent="0.3">
      <c r="A750" s="16" t="s">
        <v>1114</v>
      </c>
      <c r="B750" s="16" t="s">
        <v>2360</v>
      </c>
      <c r="C750" s="16" t="s">
        <v>2361</v>
      </c>
      <c r="D750" s="16" t="s">
        <v>2362</v>
      </c>
      <c r="E750" s="16" t="s">
        <v>2363</v>
      </c>
      <c r="F750" s="17">
        <v>2000</v>
      </c>
      <c r="G750" s="17">
        <v>439</v>
      </c>
      <c r="H750" s="18">
        <f t="shared" si="77"/>
        <v>1561</v>
      </c>
      <c r="I750" s="17">
        <v>321</v>
      </c>
      <c r="J750" s="19">
        <f t="shared" si="78"/>
        <v>16.05</v>
      </c>
      <c r="K750" s="20">
        <f t="shared" si="81"/>
        <v>-192.95</v>
      </c>
      <c r="L750" s="17">
        <v>0</v>
      </c>
      <c r="M750" s="21">
        <f t="shared" si="79"/>
        <v>0</v>
      </c>
      <c r="N750" s="20">
        <f t="shared" si="82"/>
        <v>-2</v>
      </c>
      <c r="O750" s="17">
        <v>0</v>
      </c>
      <c r="P750" s="21">
        <f t="shared" si="80"/>
        <v>0</v>
      </c>
      <c r="Q750" s="20">
        <f t="shared" si="83"/>
        <v>-30</v>
      </c>
      <c r="R750" s="16"/>
    </row>
    <row r="751" spans="1:18" x14ac:dyDescent="0.3">
      <c r="A751" s="16" t="s">
        <v>1114</v>
      </c>
      <c r="B751" s="16">
        <v>10040307</v>
      </c>
      <c r="C751" s="16" t="s">
        <v>2364</v>
      </c>
      <c r="D751" s="16" t="s">
        <v>719</v>
      </c>
      <c r="E751" s="16" t="s">
        <v>2365</v>
      </c>
      <c r="F751" s="17">
        <v>1388</v>
      </c>
      <c r="G751" s="17">
        <v>102</v>
      </c>
      <c r="H751" s="18">
        <f t="shared" si="77"/>
        <v>1286</v>
      </c>
      <c r="I751" s="17">
        <v>0</v>
      </c>
      <c r="J751" s="19">
        <f t="shared" si="78"/>
        <v>0</v>
      </c>
      <c r="K751" s="20">
        <f t="shared" si="81"/>
        <v>-209</v>
      </c>
      <c r="L751" s="17">
        <v>0</v>
      </c>
      <c r="M751" s="21">
        <f t="shared" si="79"/>
        <v>0</v>
      </c>
      <c r="N751" s="20">
        <f t="shared" si="82"/>
        <v>-2</v>
      </c>
      <c r="O751" s="17">
        <v>0</v>
      </c>
      <c r="P751" s="21">
        <f t="shared" si="80"/>
        <v>0</v>
      </c>
      <c r="Q751" s="20">
        <f t="shared" si="83"/>
        <v>-30</v>
      </c>
      <c r="R751" s="16" t="s">
        <v>230</v>
      </c>
    </row>
    <row r="752" spans="1:18" x14ac:dyDescent="0.3">
      <c r="A752" s="16" t="s">
        <v>1114</v>
      </c>
      <c r="B752" s="16" t="s">
        <v>2366</v>
      </c>
      <c r="C752" s="16" t="s">
        <v>2367</v>
      </c>
      <c r="D752" s="16" t="s">
        <v>309</v>
      </c>
      <c r="E752" s="16" t="s">
        <v>2368</v>
      </c>
      <c r="F752" s="17">
        <v>1697</v>
      </c>
      <c r="G752" s="17">
        <v>412</v>
      </c>
      <c r="H752" s="18">
        <f t="shared" si="77"/>
        <v>1285</v>
      </c>
      <c r="I752" s="17">
        <v>1778</v>
      </c>
      <c r="J752" s="19">
        <f t="shared" si="78"/>
        <v>104.77312905126695</v>
      </c>
      <c r="K752" s="20">
        <f t="shared" si="81"/>
        <v>-104.22687094873305</v>
      </c>
      <c r="L752" s="17">
        <v>7</v>
      </c>
      <c r="M752" s="21">
        <f t="shared" si="79"/>
        <v>0.41249263406010606</v>
      </c>
      <c r="N752" s="20">
        <f t="shared" si="82"/>
        <v>-1.5875073659398939</v>
      </c>
      <c r="O752" s="17">
        <v>0</v>
      </c>
      <c r="P752" s="21">
        <f t="shared" si="80"/>
        <v>0</v>
      </c>
      <c r="Q752" s="20">
        <f t="shared" si="83"/>
        <v>-30</v>
      </c>
      <c r="R752" s="16"/>
    </row>
    <row r="753" spans="1:18" x14ac:dyDescent="0.3">
      <c r="A753" s="16" t="s">
        <v>1114</v>
      </c>
      <c r="B753" s="16" t="s">
        <v>2369</v>
      </c>
      <c r="C753" s="16" t="s">
        <v>2370</v>
      </c>
      <c r="D753" s="16" t="s">
        <v>1267</v>
      </c>
      <c r="E753" s="16" t="s">
        <v>2371</v>
      </c>
      <c r="F753" s="17">
        <v>2280</v>
      </c>
      <c r="G753" s="17">
        <v>638</v>
      </c>
      <c r="H753" s="18">
        <f t="shared" si="77"/>
        <v>1642</v>
      </c>
      <c r="I753" s="17">
        <v>2732</v>
      </c>
      <c r="J753" s="19">
        <f t="shared" si="78"/>
        <v>119.82456140350877</v>
      </c>
      <c r="K753" s="20">
        <f t="shared" si="81"/>
        <v>-89.175438596491233</v>
      </c>
      <c r="L753" s="17">
        <v>22</v>
      </c>
      <c r="M753" s="21">
        <f t="shared" si="79"/>
        <v>0.96491228070175439</v>
      </c>
      <c r="N753" s="20">
        <f t="shared" si="82"/>
        <v>-1.0350877192982457</v>
      </c>
      <c r="O753" s="17">
        <v>982</v>
      </c>
      <c r="P753" s="21">
        <f t="shared" si="80"/>
        <v>43.070175438596493</v>
      </c>
      <c r="Q753" s="20">
        <f t="shared" si="83"/>
        <v>13.070175438596493</v>
      </c>
      <c r="R753" s="16"/>
    </row>
    <row r="754" spans="1:18" x14ac:dyDescent="0.3">
      <c r="A754" s="16" t="s">
        <v>1114</v>
      </c>
      <c r="B754" s="16" t="s">
        <v>2372</v>
      </c>
      <c r="C754" s="16" t="s">
        <v>2373</v>
      </c>
      <c r="D754" s="16" t="s">
        <v>324</v>
      </c>
      <c r="E754" s="16" t="s">
        <v>2374</v>
      </c>
      <c r="F754" s="17">
        <v>1551</v>
      </c>
      <c r="G754" s="17">
        <v>250</v>
      </c>
      <c r="H754" s="18">
        <f t="shared" si="77"/>
        <v>1301</v>
      </c>
      <c r="I754" s="17">
        <v>918</v>
      </c>
      <c r="J754" s="19">
        <f t="shared" si="78"/>
        <v>59.187620889748551</v>
      </c>
      <c r="K754" s="20">
        <f t="shared" si="81"/>
        <v>-149.81237911025144</v>
      </c>
      <c r="L754" s="17">
        <v>0</v>
      </c>
      <c r="M754" s="21">
        <f t="shared" si="79"/>
        <v>0</v>
      </c>
      <c r="N754" s="20">
        <f t="shared" si="82"/>
        <v>-2</v>
      </c>
      <c r="O754" s="17">
        <v>0</v>
      </c>
      <c r="P754" s="21">
        <f t="shared" si="80"/>
        <v>0</v>
      </c>
      <c r="Q754" s="20">
        <f t="shared" si="83"/>
        <v>-30</v>
      </c>
      <c r="R754" s="16"/>
    </row>
    <row r="755" spans="1:18" x14ac:dyDescent="0.3">
      <c r="A755" s="16" t="s">
        <v>1114</v>
      </c>
      <c r="B755" s="16" t="s">
        <v>2375</v>
      </c>
      <c r="C755" s="16" t="s">
        <v>2376</v>
      </c>
      <c r="D755" s="16" t="s">
        <v>52</v>
      </c>
      <c r="E755" s="16" t="s">
        <v>2150</v>
      </c>
      <c r="F755" s="17">
        <v>1407</v>
      </c>
      <c r="G755" s="17">
        <v>293</v>
      </c>
      <c r="H755" s="18">
        <f t="shared" si="77"/>
        <v>1114</v>
      </c>
      <c r="I755" s="17">
        <v>2713</v>
      </c>
      <c r="J755" s="19">
        <f t="shared" si="78"/>
        <v>192.82160625444206</v>
      </c>
      <c r="K755" s="20">
        <f t="shared" si="81"/>
        <v>-16.178393745557941</v>
      </c>
      <c r="L755" s="17">
        <v>33</v>
      </c>
      <c r="M755" s="21">
        <f t="shared" si="79"/>
        <v>2.3454157782515992</v>
      </c>
      <c r="N755" s="20">
        <f t="shared" si="82"/>
        <v>0.34541577825159919</v>
      </c>
      <c r="O755" s="17">
        <v>845</v>
      </c>
      <c r="P755" s="21">
        <f t="shared" si="80"/>
        <v>60.056858564321246</v>
      </c>
      <c r="Q755" s="20">
        <f t="shared" si="83"/>
        <v>30.056858564321246</v>
      </c>
      <c r="R755" s="16"/>
    </row>
    <row r="756" spans="1:18" x14ac:dyDescent="0.3">
      <c r="A756" s="16" t="s">
        <v>1114</v>
      </c>
      <c r="B756" s="16" t="s">
        <v>2377</v>
      </c>
      <c r="C756" s="16" t="s">
        <v>2378</v>
      </c>
      <c r="D756" s="16" t="s">
        <v>385</v>
      </c>
      <c r="E756" s="16" t="s">
        <v>2379</v>
      </c>
      <c r="F756" s="17">
        <v>945</v>
      </c>
      <c r="G756" s="17">
        <v>3</v>
      </c>
      <c r="H756" s="18">
        <f t="shared" si="77"/>
        <v>942</v>
      </c>
      <c r="I756" s="17">
        <v>1213</v>
      </c>
      <c r="J756" s="19">
        <f t="shared" si="78"/>
        <v>128.35978835978835</v>
      </c>
      <c r="K756" s="20">
        <f t="shared" si="81"/>
        <v>-80.640211640211646</v>
      </c>
      <c r="L756" s="17">
        <v>169</v>
      </c>
      <c r="M756" s="21">
        <f t="shared" si="79"/>
        <v>17.883597883597886</v>
      </c>
      <c r="N756" s="20">
        <f t="shared" si="82"/>
        <v>15.883597883597886</v>
      </c>
      <c r="O756" s="17">
        <v>0</v>
      </c>
      <c r="P756" s="21">
        <f t="shared" si="80"/>
        <v>0</v>
      </c>
      <c r="Q756" s="20">
        <f t="shared" si="83"/>
        <v>-30</v>
      </c>
      <c r="R756" s="16"/>
    </row>
    <row r="757" spans="1:18" x14ac:dyDescent="0.3">
      <c r="A757" s="16" t="s">
        <v>1114</v>
      </c>
      <c r="B757" s="16" t="s">
        <v>2380</v>
      </c>
      <c r="C757" s="16" t="s">
        <v>2381</v>
      </c>
      <c r="D757" s="16" t="s">
        <v>176</v>
      </c>
      <c r="E757" s="16" t="s">
        <v>2382</v>
      </c>
      <c r="F757" s="17">
        <v>710</v>
      </c>
      <c r="G757" s="17">
        <v>49</v>
      </c>
      <c r="H757" s="18">
        <f t="shared" si="77"/>
        <v>661</v>
      </c>
      <c r="I757" s="17">
        <v>522</v>
      </c>
      <c r="J757" s="19">
        <f t="shared" si="78"/>
        <v>73.521126760563376</v>
      </c>
      <c r="K757" s="20">
        <f t="shared" si="81"/>
        <v>-135.47887323943661</v>
      </c>
      <c r="L757" s="17">
        <v>22</v>
      </c>
      <c r="M757" s="21">
        <f t="shared" si="79"/>
        <v>3.0985915492957745</v>
      </c>
      <c r="N757" s="20">
        <f t="shared" si="82"/>
        <v>1.0985915492957745</v>
      </c>
      <c r="O757" s="17">
        <v>99</v>
      </c>
      <c r="P757" s="21">
        <f t="shared" si="80"/>
        <v>13.943661971830986</v>
      </c>
      <c r="Q757" s="20">
        <f t="shared" si="83"/>
        <v>-16.056338028169016</v>
      </c>
      <c r="R757" s="16"/>
    </row>
    <row r="758" spans="1:18" x14ac:dyDescent="0.3">
      <c r="A758" s="16" t="s">
        <v>1114</v>
      </c>
      <c r="B758" s="16" t="s">
        <v>2383</v>
      </c>
      <c r="C758" s="16" t="s">
        <v>2384</v>
      </c>
      <c r="D758" s="16" t="s">
        <v>294</v>
      </c>
      <c r="E758" s="16" t="s">
        <v>2382</v>
      </c>
      <c r="F758" s="17">
        <v>1811</v>
      </c>
      <c r="G758" s="17">
        <v>424</v>
      </c>
      <c r="H758" s="18">
        <f t="shared" si="77"/>
        <v>1387</v>
      </c>
      <c r="I758" s="17">
        <v>1474</v>
      </c>
      <c r="J758" s="19">
        <f t="shared" si="78"/>
        <v>81.391496410822754</v>
      </c>
      <c r="K758" s="20">
        <f t="shared" si="81"/>
        <v>-127.60850358917725</v>
      </c>
      <c r="L758" s="17">
        <v>24</v>
      </c>
      <c r="M758" s="21">
        <f t="shared" si="79"/>
        <v>1.3252346769740475</v>
      </c>
      <c r="N758" s="20">
        <f t="shared" si="82"/>
        <v>-0.67476532302595249</v>
      </c>
      <c r="O758" s="17">
        <v>192</v>
      </c>
      <c r="P758" s="21">
        <f t="shared" si="80"/>
        <v>10.60187741579238</v>
      </c>
      <c r="Q758" s="20">
        <f t="shared" si="83"/>
        <v>-19.39812258420762</v>
      </c>
      <c r="R758" s="16"/>
    </row>
    <row r="759" spans="1:18" x14ac:dyDescent="0.3">
      <c r="A759" s="16" t="s">
        <v>1114</v>
      </c>
      <c r="B759" s="16" t="s">
        <v>2385</v>
      </c>
      <c r="C759" s="16" t="s">
        <v>2386</v>
      </c>
      <c r="D759" s="16" t="s">
        <v>150</v>
      </c>
      <c r="E759" s="16" t="s">
        <v>2387</v>
      </c>
      <c r="F759" s="17">
        <v>1770</v>
      </c>
      <c r="G759" s="17">
        <v>193</v>
      </c>
      <c r="H759" s="18">
        <f t="shared" si="77"/>
        <v>1577</v>
      </c>
      <c r="I759" s="17">
        <v>2548</v>
      </c>
      <c r="J759" s="19">
        <f t="shared" si="78"/>
        <v>143.954802259887</v>
      </c>
      <c r="K759" s="20">
        <f t="shared" si="81"/>
        <v>-65.045197740112997</v>
      </c>
      <c r="L759" s="17">
        <v>28</v>
      </c>
      <c r="M759" s="21">
        <f t="shared" si="79"/>
        <v>1.5819209039548021</v>
      </c>
      <c r="N759" s="20">
        <f t="shared" si="82"/>
        <v>-0.41807909604519788</v>
      </c>
      <c r="O759" s="17">
        <v>43</v>
      </c>
      <c r="P759" s="21">
        <f t="shared" si="80"/>
        <v>2.4293785310734464</v>
      </c>
      <c r="Q759" s="20">
        <f t="shared" si="83"/>
        <v>-27.570621468926554</v>
      </c>
      <c r="R759" s="16"/>
    </row>
    <row r="760" spans="1:18" x14ac:dyDescent="0.3">
      <c r="A760" s="16" t="s">
        <v>1114</v>
      </c>
      <c r="B760" s="16" t="s">
        <v>2388</v>
      </c>
      <c r="C760" s="16" t="s">
        <v>2389</v>
      </c>
      <c r="D760" s="16" t="s">
        <v>981</v>
      </c>
      <c r="E760" s="16" t="s">
        <v>2390</v>
      </c>
      <c r="F760" s="17">
        <v>1466</v>
      </c>
      <c r="G760" s="17">
        <v>294</v>
      </c>
      <c r="H760" s="18">
        <f t="shared" si="77"/>
        <v>1172</v>
      </c>
      <c r="I760" s="17">
        <v>1568</v>
      </c>
      <c r="J760" s="19">
        <f t="shared" si="78"/>
        <v>106.95770804911324</v>
      </c>
      <c r="K760" s="20">
        <f t="shared" si="81"/>
        <v>-102.04229195088676</v>
      </c>
      <c r="L760" s="17">
        <v>17</v>
      </c>
      <c r="M760" s="21">
        <f t="shared" si="79"/>
        <v>1.1596180081855387</v>
      </c>
      <c r="N760" s="20">
        <f t="shared" si="82"/>
        <v>-0.84038199181446127</v>
      </c>
      <c r="O760" s="17">
        <v>124</v>
      </c>
      <c r="P760" s="21">
        <f t="shared" si="80"/>
        <v>8.4583901773533423</v>
      </c>
      <c r="Q760" s="20">
        <f t="shared" si="83"/>
        <v>-21.541609822646656</v>
      </c>
      <c r="R760" s="16"/>
    </row>
    <row r="761" spans="1:18" x14ac:dyDescent="0.3">
      <c r="A761" s="16" t="s">
        <v>1114</v>
      </c>
      <c r="B761" s="16" t="s">
        <v>2391</v>
      </c>
      <c r="C761" s="16" t="s">
        <v>2392</v>
      </c>
      <c r="D761" s="16" t="s">
        <v>2146</v>
      </c>
      <c r="E761" s="16" t="s">
        <v>2393</v>
      </c>
      <c r="F761" s="17">
        <v>1475</v>
      </c>
      <c r="G761" s="17">
        <v>471</v>
      </c>
      <c r="H761" s="18">
        <f t="shared" si="77"/>
        <v>1004</v>
      </c>
      <c r="I761" s="17">
        <v>1747</v>
      </c>
      <c r="J761" s="19">
        <f t="shared" si="78"/>
        <v>118.44067796610169</v>
      </c>
      <c r="K761" s="20">
        <f t="shared" si="81"/>
        <v>-90.559322033898312</v>
      </c>
      <c r="L761" s="17">
        <v>11</v>
      </c>
      <c r="M761" s="21">
        <f t="shared" si="79"/>
        <v>0.74576271186440679</v>
      </c>
      <c r="N761" s="20">
        <f t="shared" si="82"/>
        <v>-1.2542372881355932</v>
      </c>
      <c r="O761" s="17">
        <v>221</v>
      </c>
      <c r="P761" s="21">
        <f t="shared" si="80"/>
        <v>14.983050847457626</v>
      </c>
      <c r="Q761" s="20">
        <f t="shared" si="83"/>
        <v>-15.016949152542374</v>
      </c>
      <c r="R761" s="16"/>
    </row>
    <row r="762" spans="1:18" x14ac:dyDescent="0.3">
      <c r="A762" s="16" t="s">
        <v>1114</v>
      </c>
      <c r="B762" s="16" t="s">
        <v>2394</v>
      </c>
      <c r="C762" s="16" t="s">
        <v>2395</v>
      </c>
      <c r="D762" s="16" t="s">
        <v>407</v>
      </c>
      <c r="E762" s="16" t="s">
        <v>2396</v>
      </c>
      <c r="F762" s="17">
        <v>962</v>
      </c>
      <c r="G762" s="17">
        <v>77</v>
      </c>
      <c r="H762" s="18">
        <f t="shared" si="77"/>
        <v>885</v>
      </c>
      <c r="I762" s="17">
        <v>1288</v>
      </c>
      <c r="J762" s="19">
        <f t="shared" si="78"/>
        <v>133.8877338877339</v>
      </c>
      <c r="K762" s="20">
        <f t="shared" si="81"/>
        <v>-75.112266112266099</v>
      </c>
      <c r="L762" s="17">
        <v>63</v>
      </c>
      <c r="M762" s="21">
        <f t="shared" si="79"/>
        <v>6.5488565488565493</v>
      </c>
      <c r="N762" s="20">
        <f t="shared" si="82"/>
        <v>4.5488565488565493</v>
      </c>
      <c r="O762" s="17">
        <v>508</v>
      </c>
      <c r="P762" s="21">
        <f t="shared" si="80"/>
        <v>52.806652806652806</v>
      </c>
      <c r="Q762" s="20">
        <f t="shared" si="83"/>
        <v>22.806652806652806</v>
      </c>
      <c r="R762" s="16"/>
    </row>
    <row r="763" spans="1:18" x14ac:dyDescent="0.3">
      <c r="A763" s="16" t="s">
        <v>1114</v>
      </c>
      <c r="B763" s="16" t="s">
        <v>1533</v>
      </c>
      <c r="C763" s="16" t="s">
        <v>1534</v>
      </c>
      <c r="D763" s="16" t="s">
        <v>2397</v>
      </c>
      <c r="E763" s="16" t="s">
        <v>2150</v>
      </c>
      <c r="F763" s="17">
        <v>1583</v>
      </c>
      <c r="G763" s="17">
        <v>337</v>
      </c>
      <c r="H763" s="18">
        <f t="shared" si="77"/>
        <v>1246</v>
      </c>
      <c r="I763" s="17">
        <v>1402</v>
      </c>
      <c r="J763" s="19">
        <f t="shared" si="78"/>
        <v>88.566013897662671</v>
      </c>
      <c r="K763" s="20">
        <f t="shared" si="81"/>
        <v>-120.43398610233733</v>
      </c>
      <c r="L763" s="17">
        <v>3</v>
      </c>
      <c r="M763" s="21">
        <f t="shared" si="79"/>
        <v>0.18951358180669614</v>
      </c>
      <c r="N763" s="20">
        <f t="shared" si="82"/>
        <v>-1.8104864181933038</v>
      </c>
      <c r="O763" s="17">
        <v>462</v>
      </c>
      <c r="P763" s="21">
        <f t="shared" si="80"/>
        <v>29.185091598231207</v>
      </c>
      <c r="Q763" s="20">
        <f t="shared" si="83"/>
        <v>-0.81490840176879331</v>
      </c>
      <c r="R763" s="16"/>
    </row>
    <row r="764" spans="1:18" x14ac:dyDescent="0.3">
      <c r="A764" s="16" t="s">
        <v>1114</v>
      </c>
      <c r="B764" s="16" t="s">
        <v>2398</v>
      </c>
      <c r="C764" s="16" t="s">
        <v>2399</v>
      </c>
      <c r="D764" s="16" t="s">
        <v>837</v>
      </c>
      <c r="E764" s="16" t="s">
        <v>2400</v>
      </c>
      <c r="F764" s="17">
        <v>1619</v>
      </c>
      <c r="G764" s="17">
        <v>79</v>
      </c>
      <c r="H764" s="18">
        <f t="shared" si="77"/>
        <v>1540</v>
      </c>
      <c r="I764" s="17">
        <v>1810</v>
      </c>
      <c r="J764" s="19">
        <f t="shared" si="78"/>
        <v>111.79740580605313</v>
      </c>
      <c r="K764" s="20">
        <f t="shared" si="81"/>
        <v>-97.202594193946865</v>
      </c>
      <c r="L764" s="17">
        <v>148</v>
      </c>
      <c r="M764" s="21">
        <f t="shared" si="79"/>
        <v>9.1414453366275481</v>
      </c>
      <c r="N764" s="20">
        <f t="shared" si="82"/>
        <v>7.1414453366275481</v>
      </c>
      <c r="O764" s="17">
        <v>127</v>
      </c>
      <c r="P764" s="21">
        <f t="shared" si="80"/>
        <v>7.8443483631871525</v>
      </c>
      <c r="Q764" s="20">
        <f t="shared" si="83"/>
        <v>-22.155651636812848</v>
      </c>
      <c r="R764" s="16"/>
    </row>
    <row r="765" spans="1:18" x14ac:dyDescent="0.3">
      <c r="A765" s="16" t="s">
        <v>1114</v>
      </c>
      <c r="B765" s="16" t="s">
        <v>2401</v>
      </c>
      <c r="C765" s="16" t="s">
        <v>2402</v>
      </c>
      <c r="D765" s="16" t="s">
        <v>290</v>
      </c>
      <c r="E765" s="16" t="s">
        <v>1701</v>
      </c>
      <c r="F765" s="17">
        <v>1843</v>
      </c>
      <c r="G765" s="17">
        <v>522</v>
      </c>
      <c r="H765" s="18">
        <f t="shared" si="77"/>
        <v>1321</v>
      </c>
      <c r="I765" s="17">
        <v>1557</v>
      </c>
      <c r="J765" s="19">
        <f t="shared" si="78"/>
        <v>84.481823114487256</v>
      </c>
      <c r="K765" s="20">
        <f t="shared" si="81"/>
        <v>-124.51817688551274</v>
      </c>
      <c r="L765" s="17">
        <v>9</v>
      </c>
      <c r="M765" s="21">
        <f t="shared" si="79"/>
        <v>0.48833423765599565</v>
      </c>
      <c r="N765" s="20">
        <f t="shared" si="82"/>
        <v>-1.5116657623440044</v>
      </c>
      <c r="O765" s="17">
        <v>0</v>
      </c>
      <c r="P765" s="21">
        <f t="shared" si="80"/>
        <v>0</v>
      </c>
      <c r="Q765" s="20">
        <f t="shared" si="83"/>
        <v>-30</v>
      </c>
      <c r="R765" s="16"/>
    </row>
    <row r="766" spans="1:18" x14ac:dyDescent="0.3">
      <c r="A766" s="16" t="s">
        <v>1114</v>
      </c>
      <c r="B766" s="16" t="s">
        <v>2403</v>
      </c>
      <c r="C766" s="16" t="s">
        <v>2404</v>
      </c>
      <c r="D766" s="16" t="s">
        <v>477</v>
      </c>
      <c r="E766" s="16" t="s">
        <v>1851</v>
      </c>
      <c r="F766" s="17">
        <v>2348</v>
      </c>
      <c r="G766" s="17">
        <v>678</v>
      </c>
      <c r="H766" s="18">
        <f t="shared" si="77"/>
        <v>1670</v>
      </c>
      <c r="I766" s="17">
        <v>3074</v>
      </c>
      <c r="J766" s="19">
        <f t="shared" si="78"/>
        <v>130.9199318568995</v>
      </c>
      <c r="K766" s="20">
        <f t="shared" si="81"/>
        <v>-78.080068143100505</v>
      </c>
      <c r="L766" s="17">
        <v>70</v>
      </c>
      <c r="M766" s="21">
        <f t="shared" si="79"/>
        <v>2.9812606473594547</v>
      </c>
      <c r="N766" s="20">
        <f t="shared" si="82"/>
        <v>0.98126064735945473</v>
      </c>
      <c r="O766" s="17">
        <v>1795</v>
      </c>
      <c r="P766" s="21">
        <f t="shared" si="80"/>
        <v>76.448040885860308</v>
      </c>
      <c r="Q766" s="20">
        <f t="shared" si="83"/>
        <v>46.448040885860308</v>
      </c>
      <c r="R766" s="16"/>
    </row>
    <row r="767" spans="1:18" x14ac:dyDescent="0.3">
      <c r="A767" s="16" t="s">
        <v>1114</v>
      </c>
      <c r="B767" s="16" t="s">
        <v>2405</v>
      </c>
      <c r="C767" s="16" t="s">
        <v>2406</v>
      </c>
      <c r="D767" s="16" t="s">
        <v>1254</v>
      </c>
      <c r="E767" s="16" t="s">
        <v>1748</v>
      </c>
      <c r="F767" s="17">
        <v>1407</v>
      </c>
      <c r="G767" s="17">
        <v>447</v>
      </c>
      <c r="H767" s="18">
        <f t="shared" si="77"/>
        <v>960</v>
      </c>
      <c r="I767" s="17">
        <v>1717</v>
      </c>
      <c r="J767" s="19">
        <f t="shared" si="78"/>
        <v>122.03269367448473</v>
      </c>
      <c r="K767" s="20">
        <f t="shared" si="81"/>
        <v>-86.967306325515267</v>
      </c>
      <c r="L767" s="17">
        <v>12</v>
      </c>
      <c r="M767" s="21">
        <f t="shared" si="79"/>
        <v>0.85287846481876328</v>
      </c>
      <c r="N767" s="20">
        <f t="shared" si="82"/>
        <v>-1.1471215351812367</v>
      </c>
      <c r="O767" s="17">
        <v>1507</v>
      </c>
      <c r="P767" s="21">
        <f t="shared" si="80"/>
        <v>107.10732054015637</v>
      </c>
      <c r="Q767" s="20">
        <f t="shared" si="83"/>
        <v>77.107320540156365</v>
      </c>
      <c r="R767" s="16"/>
    </row>
    <row r="768" spans="1:18" x14ac:dyDescent="0.3">
      <c r="A768" s="16" t="s">
        <v>1114</v>
      </c>
      <c r="B768" s="16" t="s">
        <v>2407</v>
      </c>
      <c r="C768" s="16" t="s">
        <v>2408</v>
      </c>
      <c r="D768" s="16" t="s">
        <v>389</v>
      </c>
      <c r="E768" s="16" t="s">
        <v>2409</v>
      </c>
      <c r="F768" s="17">
        <v>1911</v>
      </c>
      <c r="G768" s="17">
        <v>354</v>
      </c>
      <c r="H768" s="18">
        <f t="shared" si="77"/>
        <v>1557</v>
      </c>
      <c r="I768" s="17">
        <v>2277</v>
      </c>
      <c r="J768" s="19">
        <f t="shared" si="78"/>
        <v>119.15227629513343</v>
      </c>
      <c r="K768" s="20">
        <f t="shared" si="81"/>
        <v>-89.847723704866567</v>
      </c>
      <c r="L768" s="17">
        <v>20</v>
      </c>
      <c r="M768" s="21">
        <f t="shared" si="79"/>
        <v>1.0465724751439036</v>
      </c>
      <c r="N768" s="20">
        <f t="shared" si="82"/>
        <v>-0.95342752485609639</v>
      </c>
      <c r="O768" s="17">
        <v>2815</v>
      </c>
      <c r="P768" s="21">
        <f t="shared" si="80"/>
        <v>147.30507587650445</v>
      </c>
      <c r="Q768" s="20">
        <f t="shared" si="83"/>
        <v>117.30507587650445</v>
      </c>
      <c r="R768" s="16"/>
    </row>
    <row r="769" spans="1:18" x14ac:dyDescent="0.3">
      <c r="A769" s="16" t="s">
        <v>1114</v>
      </c>
      <c r="B769" s="16" t="s">
        <v>2410</v>
      </c>
      <c r="C769" s="16" t="s">
        <v>2411</v>
      </c>
      <c r="D769" s="16" t="s">
        <v>501</v>
      </c>
      <c r="E769" s="16" t="s">
        <v>2412</v>
      </c>
      <c r="F769" s="17">
        <v>1193</v>
      </c>
      <c r="G769" s="17">
        <v>203</v>
      </c>
      <c r="H769" s="18">
        <f t="shared" si="77"/>
        <v>990</v>
      </c>
      <c r="I769" s="17">
        <v>1231</v>
      </c>
      <c r="J769" s="19">
        <f t="shared" si="78"/>
        <v>103.18524727577537</v>
      </c>
      <c r="K769" s="20">
        <f t="shared" si="81"/>
        <v>-105.81475272422463</v>
      </c>
      <c r="L769" s="17">
        <v>26</v>
      </c>
      <c r="M769" s="21">
        <f t="shared" si="79"/>
        <v>2.1793797150041909</v>
      </c>
      <c r="N769" s="20">
        <f t="shared" si="82"/>
        <v>0.17937971500419092</v>
      </c>
      <c r="O769" s="17">
        <v>299</v>
      </c>
      <c r="P769" s="21">
        <f t="shared" si="80"/>
        <v>25.0628667225482</v>
      </c>
      <c r="Q769" s="20">
        <f t="shared" si="83"/>
        <v>-4.9371332774517995</v>
      </c>
      <c r="R769" s="16"/>
    </row>
    <row r="770" spans="1:18" x14ac:dyDescent="0.3">
      <c r="A770" s="16" t="s">
        <v>1114</v>
      </c>
      <c r="B770" s="16" t="s">
        <v>2413</v>
      </c>
      <c r="C770" s="16" t="s">
        <v>2414</v>
      </c>
      <c r="D770" s="16" t="s">
        <v>265</v>
      </c>
      <c r="E770" s="16" t="s">
        <v>2415</v>
      </c>
      <c r="F770" s="17">
        <v>1896</v>
      </c>
      <c r="G770" s="17">
        <v>492</v>
      </c>
      <c r="H770" s="18">
        <f t="shared" si="77"/>
        <v>1404</v>
      </c>
      <c r="I770" s="17">
        <v>1656</v>
      </c>
      <c r="J770" s="19">
        <f t="shared" si="78"/>
        <v>87.341772151898738</v>
      </c>
      <c r="K770" s="20">
        <f t="shared" si="81"/>
        <v>-121.65822784810126</v>
      </c>
      <c r="L770" s="17">
        <v>10</v>
      </c>
      <c r="M770" s="21">
        <f t="shared" si="79"/>
        <v>0.52742616033755274</v>
      </c>
      <c r="N770" s="20">
        <f t="shared" si="82"/>
        <v>-1.4725738396624473</v>
      </c>
      <c r="O770" s="17">
        <v>256</v>
      </c>
      <c r="P770" s="21">
        <f t="shared" si="80"/>
        <v>13.502109704641349</v>
      </c>
      <c r="Q770" s="20">
        <f t="shared" si="83"/>
        <v>-16.497890295358651</v>
      </c>
      <c r="R770" s="16"/>
    </row>
    <row r="771" spans="1:18" x14ac:dyDescent="0.3">
      <c r="A771" s="16" t="s">
        <v>1114</v>
      </c>
      <c r="B771" s="16" t="s">
        <v>2416</v>
      </c>
      <c r="C771" s="16" t="s">
        <v>2417</v>
      </c>
      <c r="D771" s="16" t="s">
        <v>60</v>
      </c>
      <c r="E771" s="16" t="s">
        <v>2418</v>
      </c>
      <c r="F771" s="17">
        <v>1503</v>
      </c>
      <c r="G771" s="17">
        <v>268</v>
      </c>
      <c r="H771" s="18">
        <f t="shared" si="77"/>
        <v>1235</v>
      </c>
      <c r="I771" s="17">
        <v>1449</v>
      </c>
      <c r="J771" s="19">
        <f t="shared" si="78"/>
        <v>96.407185628742525</v>
      </c>
      <c r="K771" s="20">
        <f t="shared" si="81"/>
        <v>-112.59281437125748</v>
      </c>
      <c r="L771" s="17">
        <v>2</v>
      </c>
      <c r="M771" s="21">
        <f t="shared" si="79"/>
        <v>0.1330671989354624</v>
      </c>
      <c r="N771" s="20">
        <f t="shared" si="82"/>
        <v>-1.8669328010645376</v>
      </c>
      <c r="O771" s="17">
        <v>1024</v>
      </c>
      <c r="P771" s="21">
        <f t="shared" si="80"/>
        <v>68.130405854956749</v>
      </c>
      <c r="Q771" s="20">
        <f t="shared" si="83"/>
        <v>38.130405854956749</v>
      </c>
      <c r="R771" s="16"/>
    </row>
    <row r="772" spans="1:18" x14ac:dyDescent="0.3">
      <c r="A772" s="16" t="s">
        <v>1114</v>
      </c>
      <c r="B772" s="16" t="s">
        <v>2132</v>
      </c>
      <c r="C772" s="16" t="s">
        <v>2133</v>
      </c>
      <c r="D772" s="16" t="s">
        <v>2419</v>
      </c>
      <c r="E772" s="16" t="s">
        <v>2420</v>
      </c>
      <c r="F772" s="17">
        <v>2248</v>
      </c>
      <c r="G772" s="17">
        <v>557</v>
      </c>
      <c r="H772" s="18">
        <f t="shared" si="77"/>
        <v>1691</v>
      </c>
      <c r="I772" s="17">
        <v>2623</v>
      </c>
      <c r="J772" s="19">
        <f t="shared" si="78"/>
        <v>116.6814946619217</v>
      </c>
      <c r="K772" s="20">
        <f t="shared" si="81"/>
        <v>-92.318505338078296</v>
      </c>
      <c r="L772" s="17">
        <v>27</v>
      </c>
      <c r="M772" s="21">
        <f t="shared" si="79"/>
        <v>1.2010676156583628</v>
      </c>
      <c r="N772" s="20">
        <f t="shared" si="82"/>
        <v>-0.79893238434163716</v>
      </c>
      <c r="O772" s="17">
        <v>171</v>
      </c>
      <c r="P772" s="21">
        <f t="shared" si="80"/>
        <v>7.6067615658362993</v>
      </c>
      <c r="Q772" s="20">
        <f t="shared" si="83"/>
        <v>-22.393238434163699</v>
      </c>
      <c r="R772" s="16"/>
    </row>
    <row r="773" spans="1:18" x14ac:dyDescent="0.3">
      <c r="A773" s="16" t="s">
        <v>1114</v>
      </c>
      <c r="B773" s="16" t="s">
        <v>2421</v>
      </c>
      <c r="C773" s="16" t="s">
        <v>2422</v>
      </c>
      <c r="D773" s="16" t="s">
        <v>465</v>
      </c>
      <c r="E773" s="16" t="s">
        <v>2322</v>
      </c>
      <c r="F773" s="17">
        <v>2462</v>
      </c>
      <c r="G773" s="17">
        <v>697</v>
      </c>
      <c r="H773" s="18">
        <f t="shared" si="77"/>
        <v>1765</v>
      </c>
      <c r="I773" s="17">
        <v>3273</v>
      </c>
      <c r="J773" s="19">
        <f t="shared" si="78"/>
        <v>132.94069861900894</v>
      </c>
      <c r="K773" s="20">
        <f t="shared" si="81"/>
        <v>-76.059301380991059</v>
      </c>
      <c r="L773" s="17">
        <v>34</v>
      </c>
      <c r="M773" s="21">
        <f t="shared" si="79"/>
        <v>1.380991064175467</v>
      </c>
      <c r="N773" s="20">
        <f t="shared" si="82"/>
        <v>-0.61900893582453298</v>
      </c>
      <c r="O773" s="17">
        <v>57</v>
      </c>
      <c r="P773" s="21">
        <f t="shared" si="80"/>
        <v>2.3151909017059302</v>
      </c>
      <c r="Q773" s="20">
        <f t="shared" si="83"/>
        <v>-27.684809098294071</v>
      </c>
      <c r="R773" s="16"/>
    </row>
    <row r="774" spans="1:18" x14ac:dyDescent="0.3">
      <c r="A774" s="16" t="s">
        <v>1114</v>
      </c>
      <c r="B774" s="16" t="s">
        <v>2423</v>
      </c>
      <c r="C774" s="16" t="s">
        <v>2424</v>
      </c>
      <c r="D774" s="16" t="s">
        <v>99</v>
      </c>
      <c r="E774" s="16" t="s">
        <v>2425</v>
      </c>
      <c r="F774" s="17">
        <v>1250</v>
      </c>
      <c r="G774" s="17">
        <v>277</v>
      </c>
      <c r="H774" s="18">
        <f t="shared" si="77"/>
        <v>973</v>
      </c>
      <c r="I774" s="17">
        <v>1973</v>
      </c>
      <c r="J774" s="19">
        <f t="shared" si="78"/>
        <v>157.84</v>
      </c>
      <c r="K774" s="20">
        <f t="shared" si="81"/>
        <v>-51.16</v>
      </c>
      <c r="L774" s="17">
        <v>0</v>
      </c>
      <c r="M774" s="21">
        <f t="shared" si="79"/>
        <v>0</v>
      </c>
      <c r="N774" s="20">
        <f t="shared" si="82"/>
        <v>-2</v>
      </c>
      <c r="O774" s="17">
        <v>1141</v>
      </c>
      <c r="P774" s="21">
        <f t="shared" si="80"/>
        <v>91.28</v>
      </c>
      <c r="Q774" s="20">
        <f t="shared" si="83"/>
        <v>61.28</v>
      </c>
      <c r="R774" s="16"/>
    </row>
    <row r="775" spans="1:18" x14ac:dyDescent="0.3">
      <c r="A775" s="16" t="s">
        <v>1114</v>
      </c>
      <c r="B775" s="16" t="s">
        <v>2426</v>
      </c>
      <c r="C775" s="16" t="s">
        <v>2427</v>
      </c>
      <c r="D775" s="16" t="s">
        <v>150</v>
      </c>
      <c r="E775" s="16" t="s">
        <v>1757</v>
      </c>
      <c r="F775" s="17">
        <v>2635</v>
      </c>
      <c r="G775" s="17">
        <v>69</v>
      </c>
      <c r="H775" s="18">
        <f t="shared" si="77"/>
        <v>2566</v>
      </c>
      <c r="I775" s="17">
        <v>3502</v>
      </c>
      <c r="J775" s="19">
        <f t="shared" si="78"/>
        <v>132.90322580645162</v>
      </c>
      <c r="K775" s="20">
        <f t="shared" si="81"/>
        <v>-76.096774193548384</v>
      </c>
      <c r="L775" s="17">
        <v>9</v>
      </c>
      <c r="M775" s="21">
        <f t="shared" si="79"/>
        <v>0.34155597722960152</v>
      </c>
      <c r="N775" s="20">
        <f t="shared" si="82"/>
        <v>-1.6584440227703985</v>
      </c>
      <c r="O775" s="17">
        <v>62</v>
      </c>
      <c r="P775" s="21">
        <f t="shared" si="80"/>
        <v>2.3529411764705883</v>
      </c>
      <c r="Q775" s="20">
        <f t="shared" si="83"/>
        <v>-27.647058823529413</v>
      </c>
      <c r="R775" s="16"/>
    </row>
    <row r="776" spans="1:18" x14ac:dyDescent="0.3">
      <c r="A776" s="16" t="s">
        <v>1114</v>
      </c>
      <c r="B776" s="16" t="s">
        <v>2428</v>
      </c>
      <c r="C776" s="16" t="s">
        <v>2429</v>
      </c>
      <c r="D776" s="16" t="s">
        <v>79</v>
      </c>
      <c r="E776" s="16" t="s">
        <v>2430</v>
      </c>
      <c r="F776" s="17">
        <v>1550</v>
      </c>
      <c r="G776" s="17">
        <v>190</v>
      </c>
      <c r="H776" s="18">
        <f t="shared" si="77"/>
        <v>1360</v>
      </c>
      <c r="I776" s="17">
        <v>2018</v>
      </c>
      <c r="J776" s="19">
        <f t="shared" si="78"/>
        <v>130.19354838709677</v>
      </c>
      <c r="K776" s="20">
        <f t="shared" si="81"/>
        <v>-78.806451612903231</v>
      </c>
      <c r="L776" s="17">
        <v>15</v>
      </c>
      <c r="M776" s="21">
        <f t="shared" si="79"/>
        <v>0.967741935483871</v>
      </c>
      <c r="N776" s="20">
        <f t="shared" si="82"/>
        <v>-1.032258064516129</v>
      </c>
      <c r="O776" s="17">
        <v>1009</v>
      </c>
      <c r="P776" s="21">
        <f t="shared" si="80"/>
        <v>65.096774193548384</v>
      </c>
      <c r="Q776" s="20">
        <f t="shared" si="83"/>
        <v>35.096774193548384</v>
      </c>
      <c r="R776" s="16"/>
    </row>
    <row r="777" spans="1:18" x14ac:dyDescent="0.3">
      <c r="A777" s="16" t="s">
        <v>1114</v>
      </c>
      <c r="B777" s="16" t="s">
        <v>2431</v>
      </c>
      <c r="C777" s="16" t="s">
        <v>2432</v>
      </c>
      <c r="D777" s="16" t="s">
        <v>309</v>
      </c>
      <c r="E777" s="16" t="s">
        <v>2433</v>
      </c>
      <c r="F777" s="17">
        <v>1074</v>
      </c>
      <c r="G777" s="17">
        <v>3</v>
      </c>
      <c r="H777" s="18">
        <f t="shared" ref="H777:H840" si="84">F777-G777</f>
        <v>1071</v>
      </c>
      <c r="I777" s="17">
        <v>853</v>
      </c>
      <c r="J777" s="19">
        <f t="shared" ref="J777:J840" si="85">I777/F777*100</f>
        <v>79.422718808193665</v>
      </c>
      <c r="K777" s="20">
        <f t="shared" si="81"/>
        <v>-129.57728119180632</v>
      </c>
      <c r="L777" s="17">
        <v>7</v>
      </c>
      <c r="M777" s="21">
        <f t="shared" ref="M777:M840" si="86">L777/F777*100</f>
        <v>0.65176908752327745</v>
      </c>
      <c r="N777" s="20">
        <f t="shared" si="82"/>
        <v>-1.3482309124767227</v>
      </c>
      <c r="O777" s="17">
        <v>52</v>
      </c>
      <c r="P777" s="21">
        <f t="shared" ref="P777:P840" si="87">O777/F777*100</f>
        <v>4.8417132216014895</v>
      </c>
      <c r="Q777" s="20">
        <f t="shared" si="83"/>
        <v>-25.158286778398512</v>
      </c>
      <c r="R777" s="16"/>
    </row>
    <row r="778" spans="1:18" x14ac:dyDescent="0.3">
      <c r="A778" s="16" t="s">
        <v>1114</v>
      </c>
      <c r="B778" s="16" t="s">
        <v>2434</v>
      </c>
      <c r="C778" s="16" t="s">
        <v>2435</v>
      </c>
      <c r="D778" s="16" t="s">
        <v>1254</v>
      </c>
      <c r="E778" s="16" t="s">
        <v>2436</v>
      </c>
      <c r="F778" s="17">
        <v>1705</v>
      </c>
      <c r="G778" s="17">
        <v>273</v>
      </c>
      <c r="H778" s="18">
        <f t="shared" si="84"/>
        <v>1432</v>
      </c>
      <c r="I778" s="17">
        <v>1883</v>
      </c>
      <c r="J778" s="19">
        <f t="shared" si="85"/>
        <v>110.43988269794723</v>
      </c>
      <c r="K778" s="20">
        <f t="shared" ref="K778:K841" si="88">J778-209</f>
        <v>-98.560117302052774</v>
      </c>
      <c r="L778" s="17">
        <v>16</v>
      </c>
      <c r="M778" s="21">
        <f t="shared" si="86"/>
        <v>0.93841642228739008</v>
      </c>
      <c r="N778" s="20">
        <f t="shared" ref="N778:N841" si="89">M778-2</f>
        <v>-1.0615835777126099</v>
      </c>
      <c r="O778" s="17">
        <v>92</v>
      </c>
      <c r="P778" s="21">
        <f t="shared" si="87"/>
        <v>5.3958944281524932</v>
      </c>
      <c r="Q778" s="20">
        <f t="shared" ref="Q778:Q841" si="90">P778-30</f>
        <v>-24.604105571847505</v>
      </c>
      <c r="R778" s="16"/>
    </row>
    <row r="779" spans="1:18" x14ac:dyDescent="0.3">
      <c r="A779" s="16" t="s">
        <v>1114</v>
      </c>
      <c r="B779" s="16" t="s">
        <v>2437</v>
      </c>
      <c r="C779" s="16" t="s">
        <v>2438</v>
      </c>
      <c r="D779" s="16" t="s">
        <v>1704</v>
      </c>
      <c r="E779" s="16" t="s">
        <v>1673</v>
      </c>
      <c r="F779" s="17">
        <v>1566</v>
      </c>
      <c r="G779" s="17">
        <v>469</v>
      </c>
      <c r="H779" s="18">
        <f t="shared" si="84"/>
        <v>1097</v>
      </c>
      <c r="I779" s="17">
        <v>2675</v>
      </c>
      <c r="J779" s="19">
        <f t="shared" si="85"/>
        <v>170.81736909323115</v>
      </c>
      <c r="K779" s="20">
        <f t="shared" si="88"/>
        <v>-38.18263090676885</v>
      </c>
      <c r="L779" s="17">
        <v>16</v>
      </c>
      <c r="M779" s="21">
        <f t="shared" si="86"/>
        <v>1.0217113665389528</v>
      </c>
      <c r="N779" s="20">
        <f t="shared" si="89"/>
        <v>-0.97828863346104722</v>
      </c>
      <c r="O779" s="17">
        <v>1127</v>
      </c>
      <c r="P779" s="21">
        <f t="shared" si="87"/>
        <v>71.966794380587487</v>
      </c>
      <c r="Q779" s="20">
        <f t="shared" si="90"/>
        <v>41.966794380587487</v>
      </c>
      <c r="R779" s="16"/>
    </row>
    <row r="780" spans="1:18" x14ac:dyDescent="0.3">
      <c r="A780" s="16" t="s">
        <v>1114</v>
      </c>
      <c r="B780" s="16" t="s">
        <v>2439</v>
      </c>
      <c r="C780" s="16" t="s">
        <v>2440</v>
      </c>
      <c r="D780" s="16" t="s">
        <v>827</v>
      </c>
      <c r="E780" s="16" t="s">
        <v>2441</v>
      </c>
      <c r="F780" s="17">
        <v>1241</v>
      </c>
      <c r="G780" s="17">
        <v>403</v>
      </c>
      <c r="H780" s="18">
        <f t="shared" si="84"/>
        <v>838</v>
      </c>
      <c r="I780" s="17">
        <v>1076</v>
      </c>
      <c r="J780" s="19">
        <f t="shared" si="85"/>
        <v>86.704270749395647</v>
      </c>
      <c r="K780" s="20">
        <f t="shared" si="88"/>
        <v>-122.29572925060435</v>
      </c>
      <c r="L780" s="17">
        <v>8</v>
      </c>
      <c r="M780" s="21">
        <f t="shared" si="86"/>
        <v>0.64464141821112009</v>
      </c>
      <c r="N780" s="20">
        <f t="shared" si="89"/>
        <v>-1.35535858178888</v>
      </c>
      <c r="O780" s="17">
        <v>231</v>
      </c>
      <c r="P780" s="21">
        <f t="shared" si="87"/>
        <v>18.61402095084609</v>
      </c>
      <c r="Q780" s="20">
        <f t="shared" si="90"/>
        <v>-11.38597904915391</v>
      </c>
      <c r="R780" s="16"/>
    </row>
    <row r="781" spans="1:18" x14ac:dyDescent="0.3">
      <c r="A781" s="16" t="s">
        <v>1114</v>
      </c>
      <c r="B781" s="16" t="s">
        <v>2442</v>
      </c>
      <c r="C781" s="16" t="s">
        <v>2443</v>
      </c>
      <c r="D781" s="16" t="s">
        <v>265</v>
      </c>
      <c r="E781" s="16" t="s">
        <v>2444</v>
      </c>
      <c r="F781" s="17">
        <v>1514</v>
      </c>
      <c r="G781" s="17">
        <v>323</v>
      </c>
      <c r="H781" s="18">
        <f t="shared" si="84"/>
        <v>1191</v>
      </c>
      <c r="I781" s="17">
        <v>1975</v>
      </c>
      <c r="J781" s="19">
        <f t="shared" si="85"/>
        <v>130.44914134742405</v>
      </c>
      <c r="K781" s="20">
        <f t="shared" si="88"/>
        <v>-78.550858652575954</v>
      </c>
      <c r="L781" s="17">
        <v>42</v>
      </c>
      <c r="M781" s="21">
        <f t="shared" si="86"/>
        <v>2.7741083223249667</v>
      </c>
      <c r="N781" s="20">
        <f t="shared" si="89"/>
        <v>0.77410832232496674</v>
      </c>
      <c r="O781" s="17">
        <v>357</v>
      </c>
      <c r="P781" s="21">
        <f t="shared" si="87"/>
        <v>23.579920739762219</v>
      </c>
      <c r="Q781" s="20">
        <f t="shared" si="90"/>
        <v>-6.420079260237781</v>
      </c>
      <c r="R781" s="16"/>
    </row>
    <row r="782" spans="1:18" x14ac:dyDescent="0.3">
      <c r="A782" s="16" t="s">
        <v>1114</v>
      </c>
      <c r="B782" s="16" t="s">
        <v>2445</v>
      </c>
      <c r="C782" s="16" t="s">
        <v>2446</v>
      </c>
      <c r="D782" s="16" t="s">
        <v>719</v>
      </c>
      <c r="E782" s="16" t="s">
        <v>2447</v>
      </c>
      <c r="F782" s="17">
        <v>1809</v>
      </c>
      <c r="G782" s="17">
        <v>290</v>
      </c>
      <c r="H782" s="18">
        <f t="shared" si="84"/>
        <v>1519</v>
      </c>
      <c r="I782" s="17">
        <v>1318</v>
      </c>
      <c r="J782" s="19">
        <f t="shared" si="85"/>
        <v>72.857932559425095</v>
      </c>
      <c r="K782" s="20">
        <f t="shared" si="88"/>
        <v>-136.14206744057492</v>
      </c>
      <c r="L782" s="17">
        <v>96</v>
      </c>
      <c r="M782" s="21">
        <f t="shared" si="86"/>
        <v>5.3067993366500827</v>
      </c>
      <c r="N782" s="20">
        <f t="shared" si="89"/>
        <v>3.3067993366500827</v>
      </c>
      <c r="O782" s="17">
        <v>78</v>
      </c>
      <c r="P782" s="21">
        <f t="shared" si="87"/>
        <v>4.3117744610281923</v>
      </c>
      <c r="Q782" s="20">
        <f t="shared" si="90"/>
        <v>-25.688225538971807</v>
      </c>
      <c r="R782" s="16"/>
    </row>
    <row r="783" spans="1:18" x14ac:dyDescent="0.3">
      <c r="A783" s="16" t="s">
        <v>1114</v>
      </c>
      <c r="B783" s="16" t="s">
        <v>2448</v>
      </c>
      <c r="C783" s="16" t="s">
        <v>2449</v>
      </c>
      <c r="D783" s="16" t="s">
        <v>207</v>
      </c>
      <c r="E783" s="16" t="s">
        <v>559</v>
      </c>
      <c r="F783" s="17">
        <v>1154</v>
      </c>
      <c r="G783" s="17">
        <v>29</v>
      </c>
      <c r="H783" s="18">
        <f t="shared" si="84"/>
        <v>1125</v>
      </c>
      <c r="I783" s="17">
        <v>893</v>
      </c>
      <c r="J783" s="19">
        <f t="shared" si="85"/>
        <v>77.383015597920277</v>
      </c>
      <c r="K783" s="20">
        <f t="shared" si="88"/>
        <v>-131.61698440207971</v>
      </c>
      <c r="L783" s="17">
        <v>0</v>
      </c>
      <c r="M783" s="21">
        <f t="shared" si="86"/>
        <v>0</v>
      </c>
      <c r="N783" s="20">
        <f t="shared" si="89"/>
        <v>-2</v>
      </c>
      <c r="O783" s="17">
        <v>157</v>
      </c>
      <c r="P783" s="21">
        <f t="shared" si="87"/>
        <v>13.604852686308492</v>
      </c>
      <c r="Q783" s="20">
        <f t="shared" si="90"/>
        <v>-16.39514731369151</v>
      </c>
      <c r="R783" s="16"/>
    </row>
    <row r="784" spans="1:18" x14ac:dyDescent="0.3">
      <c r="A784" s="16" t="s">
        <v>1114</v>
      </c>
      <c r="B784" s="16" t="s">
        <v>1233</v>
      </c>
      <c r="C784" s="16" t="s">
        <v>1234</v>
      </c>
      <c r="D784" s="16" t="s">
        <v>258</v>
      </c>
      <c r="E784" s="16" t="s">
        <v>1762</v>
      </c>
      <c r="F784" s="17">
        <v>1039</v>
      </c>
      <c r="G784" s="17">
        <v>40</v>
      </c>
      <c r="H784" s="18">
        <f t="shared" si="84"/>
        <v>999</v>
      </c>
      <c r="I784" s="17">
        <v>1520</v>
      </c>
      <c r="J784" s="19">
        <f t="shared" si="85"/>
        <v>146.29451395572664</v>
      </c>
      <c r="K784" s="20">
        <f t="shared" si="88"/>
        <v>-62.705486044273357</v>
      </c>
      <c r="L784" s="17">
        <v>0</v>
      </c>
      <c r="M784" s="21">
        <f t="shared" si="86"/>
        <v>0</v>
      </c>
      <c r="N784" s="20">
        <f t="shared" si="89"/>
        <v>-2</v>
      </c>
      <c r="O784" s="17">
        <v>1259</v>
      </c>
      <c r="P784" s="21">
        <f t="shared" si="87"/>
        <v>121.17420596727622</v>
      </c>
      <c r="Q784" s="20">
        <f t="shared" si="90"/>
        <v>91.174205967276222</v>
      </c>
      <c r="R784" s="16"/>
    </row>
    <row r="785" spans="1:18" x14ac:dyDescent="0.3">
      <c r="A785" s="16" t="s">
        <v>1114</v>
      </c>
      <c r="B785" s="16" t="s">
        <v>2450</v>
      </c>
      <c r="C785" s="16" t="s">
        <v>2451</v>
      </c>
      <c r="D785" s="16" t="s">
        <v>1016</v>
      </c>
      <c r="E785" s="16" t="s">
        <v>2452</v>
      </c>
      <c r="F785" s="17">
        <v>846</v>
      </c>
      <c r="G785" s="17">
        <v>0</v>
      </c>
      <c r="H785" s="18">
        <f t="shared" si="84"/>
        <v>846</v>
      </c>
      <c r="I785" s="17">
        <v>564</v>
      </c>
      <c r="J785" s="19">
        <f t="shared" si="85"/>
        <v>66.666666666666657</v>
      </c>
      <c r="K785" s="20">
        <f t="shared" si="88"/>
        <v>-142.33333333333334</v>
      </c>
      <c r="L785" s="17">
        <v>3</v>
      </c>
      <c r="M785" s="21">
        <f t="shared" si="86"/>
        <v>0.3546099290780142</v>
      </c>
      <c r="N785" s="20">
        <f t="shared" si="89"/>
        <v>-1.6453900709219857</v>
      </c>
      <c r="O785" s="17">
        <v>1643</v>
      </c>
      <c r="P785" s="21">
        <f t="shared" si="87"/>
        <v>194.20803782505911</v>
      </c>
      <c r="Q785" s="20">
        <f t="shared" si="90"/>
        <v>164.20803782505911</v>
      </c>
      <c r="R785" s="16"/>
    </row>
    <row r="786" spans="1:18" x14ac:dyDescent="0.3">
      <c r="A786" s="16" t="s">
        <v>1114</v>
      </c>
      <c r="B786" s="16" t="s">
        <v>2453</v>
      </c>
      <c r="C786" s="16" t="s">
        <v>2454</v>
      </c>
      <c r="D786" s="16" t="s">
        <v>576</v>
      </c>
      <c r="E786" s="16" t="s">
        <v>2455</v>
      </c>
      <c r="F786" s="17">
        <v>2620</v>
      </c>
      <c r="G786" s="17">
        <v>945</v>
      </c>
      <c r="H786" s="18">
        <f t="shared" si="84"/>
        <v>1675</v>
      </c>
      <c r="I786" s="17">
        <v>2606</v>
      </c>
      <c r="J786" s="19">
        <f t="shared" si="85"/>
        <v>99.465648854961827</v>
      </c>
      <c r="K786" s="20">
        <f t="shared" si="88"/>
        <v>-109.53435114503817</v>
      </c>
      <c r="L786" s="17">
        <v>4</v>
      </c>
      <c r="M786" s="21">
        <f t="shared" si="86"/>
        <v>0.15267175572519084</v>
      </c>
      <c r="N786" s="20">
        <f t="shared" si="89"/>
        <v>-1.8473282442748091</v>
      </c>
      <c r="O786" s="17">
        <v>350</v>
      </c>
      <c r="P786" s="21">
        <f t="shared" si="87"/>
        <v>13.358778625954198</v>
      </c>
      <c r="Q786" s="20">
        <f t="shared" si="90"/>
        <v>-16.641221374045802</v>
      </c>
      <c r="R786" s="16"/>
    </row>
    <row r="787" spans="1:18" x14ac:dyDescent="0.3">
      <c r="A787" s="16" t="s">
        <v>1114</v>
      </c>
      <c r="B787" s="16" t="s">
        <v>2456</v>
      </c>
      <c r="C787" s="16" t="s">
        <v>2457</v>
      </c>
      <c r="D787" s="16" t="s">
        <v>465</v>
      </c>
      <c r="E787" s="16" t="s">
        <v>2458</v>
      </c>
      <c r="F787" s="17">
        <v>1535</v>
      </c>
      <c r="G787" s="17">
        <v>8</v>
      </c>
      <c r="H787" s="18">
        <f t="shared" si="84"/>
        <v>1527</v>
      </c>
      <c r="I787" s="17">
        <v>2132</v>
      </c>
      <c r="J787" s="19">
        <f t="shared" si="85"/>
        <v>138.89250814332249</v>
      </c>
      <c r="K787" s="20">
        <f t="shared" si="88"/>
        <v>-70.107491856677512</v>
      </c>
      <c r="L787" s="17">
        <v>19</v>
      </c>
      <c r="M787" s="21">
        <f t="shared" si="86"/>
        <v>1.2377850162866448</v>
      </c>
      <c r="N787" s="20">
        <f t="shared" si="89"/>
        <v>-0.76221498371335517</v>
      </c>
      <c r="O787" s="17">
        <v>7</v>
      </c>
      <c r="P787" s="21">
        <f t="shared" si="87"/>
        <v>0.4560260586319218</v>
      </c>
      <c r="Q787" s="20">
        <f t="shared" si="90"/>
        <v>-29.54397394136808</v>
      </c>
      <c r="R787" s="16"/>
    </row>
    <row r="788" spans="1:18" x14ac:dyDescent="0.3">
      <c r="A788" s="16" t="s">
        <v>1114</v>
      </c>
      <c r="B788" s="16" t="s">
        <v>2459</v>
      </c>
      <c r="C788" s="16" t="s">
        <v>2460</v>
      </c>
      <c r="D788" s="16" t="s">
        <v>465</v>
      </c>
      <c r="E788" s="16" t="s">
        <v>1871</v>
      </c>
      <c r="F788" s="17">
        <v>1649</v>
      </c>
      <c r="G788" s="17">
        <v>348</v>
      </c>
      <c r="H788" s="18">
        <f t="shared" si="84"/>
        <v>1301</v>
      </c>
      <c r="I788" s="17">
        <v>2313</v>
      </c>
      <c r="J788" s="19">
        <f t="shared" si="85"/>
        <v>140.26682838083687</v>
      </c>
      <c r="K788" s="20">
        <f t="shared" si="88"/>
        <v>-68.73317161916313</v>
      </c>
      <c r="L788" s="17">
        <v>5</v>
      </c>
      <c r="M788" s="21">
        <f t="shared" si="86"/>
        <v>0.3032140691328078</v>
      </c>
      <c r="N788" s="20">
        <f t="shared" si="89"/>
        <v>-1.6967859308671922</v>
      </c>
      <c r="O788" s="17">
        <v>91</v>
      </c>
      <c r="P788" s="21">
        <f t="shared" si="87"/>
        <v>5.5184960582171012</v>
      </c>
      <c r="Q788" s="20">
        <f t="shared" si="90"/>
        <v>-24.481503941782897</v>
      </c>
      <c r="R788" s="16"/>
    </row>
    <row r="789" spans="1:18" x14ac:dyDescent="0.3">
      <c r="A789" s="16" t="s">
        <v>1114</v>
      </c>
      <c r="B789" s="16" t="s">
        <v>2461</v>
      </c>
      <c r="C789" s="16" t="s">
        <v>2462</v>
      </c>
      <c r="D789" s="16" t="s">
        <v>150</v>
      </c>
      <c r="E789" s="16" t="s">
        <v>2463</v>
      </c>
      <c r="F789" s="17">
        <v>1395</v>
      </c>
      <c r="G789" s="17">
        <v>285</v>
      </c>
      <c r="H789" s="18">
        <f t="shared" si="84"/>
        <v>1110</v>
      </c>
      <c r="I789" s="17">
        <v>2058</v>
      </c>
      <c r="J789" s="19">
        <f t="shared" si="85"/>
        <v>147.52688172043011</v>
      </c>
      <c r="K789" s="20">
        <f t="shared" si="88"/>
        <v>-61.473118279569889</v>
      </c>
      <c r="L789" s="17">
        <v>13</v>
      </c>
      <c r="M789" s="21">
        <f t="shared" si="86"/>
        <v>0.93189964157706107</v>
      </c>
      <c r="N789" s="20">
        <f t="shared" si="89"/>
        <v>-1.0681003584229389</v>
      </c>
      <c r="O789" s="17">
        <v>0</v>
      </c>
      <c r="P789" s="21">
        <f t="shared" si="87"/>
        <v>0</v>
      </c>
      <c r="Q789" s="20">
        <f t="shared" si="90"/>
        <v>-30</v>
      </c>
      <c r="R789" s="16"/>
    </row>
    <row r="790" spans="1:18" x14ac:dyDescent="0.3">
      <c r="A790" s="16" t="s">
        <v>1114</v>
      </c>
      <c r="B790" s="16" t="s">
        <v>1674</v>
      </c>
      <c r="C790" s="16" t="s">
        <v>1675</v>
      </c>
      <c r="D790" s="16" t="s">
        <v>863</v>
      </c>
      <c r="E790" s="16" t="s">
        <v>2464</v>
      </c>
      <c r="F790" s="17">
        <v>1241</v>
      </c>
      <c r="G790" s="17">
        <v>2</v>
      </c>
      <c r="H790" s="18">
        <f t="shared" si="84"/>
        <v>1239</v>
      </c>
      <c r="I790" s="17">
        <v>941</v>
      </c>
      <c r="J790" s="19">
        <f t="shared" si="85"/>
        <v>75.825946817083008</v>
      </c>
      <c r="K790" s="20">
        <f t="shared" si="88"/>
        <v>-133.17405318291699</v>
      </c>
      <c r="L790" s="17">
        <v>6</v>
      </c>
      <c r="M790" s="21">
        <f t="shared" si="86"/>
        <v>0.48348106365834009</v>
      </c>
      <c r="N790" s="20">
        <f t="shared" si="89"/>
        <v>-1.5165189363416598</v>
      </c>
      <c r="O790" s="17">
        <v>57</v>
      </c>
      <c r="P790" s="21">
        <f t="shared" si="87"/>
        <v>4.5930701047542311</v>
      </c>
      <c r="Q790" s="20">
        <f t="shared" si="90"/>
        <v>-25.406929895245767</v>
      </c>
      <c r="R790" s="16"/>
    </row>
    <row r="791" spans="1:18" x14ac:dyDescent="0.3">
      <c r="A791" s="16" t="s">
        <v>1114</v>
      </c>
      <c r="B791" s="16" t="s">
        <v>2465</v>
      </c>
      <c r="C791" s="16" t="s">
        <v>2466</v>
      </c>
      <c r="D791" s="16" t="s">
        <v>898</v>
      </c>
      <c r="E791" s="16" t="s">
        <v>2467</v>
      </c>
      <c r="F791" s="17">
        <v>999</v>
      </c>
      <c r="G791" s="17">
        <v>3</v>
      </c>
      <c r="H791" s="18">
        <f t="shared" si="84"/>
        <v>996</v>
      </c>
      <c r="I791" s="17">
        <v>1249</v>
      </c>
      <c r="J791" s="19">
        <f t="shared" si="85"/>
        <v>125.02502502502502</v>
      </c>
      <c r="K791" s="20">
        <f t="shared" si="88"/>
        <v>-83.974974974974984</v>
      </c>
      <c r="L791" s="17">
        <v>13</v>
      </c>
      <c r="M791" s="21">
        <f t="shared" si="86"/>
        <v>1.3013013013013013</v>
      </c>
      <c r="N791" s="20">
        <f t="shared" si="89"/>
        <v>-0.69869869869869872</v>
      </c>
      <c r="O791" s="17">
        <v>111</v>
      </c>
      <c r="P791" s="21">
        <f t="shared" si="87"/>
        <v>11.111111111111111</v>
      </c>
      <c r="Q791" s="20">
        <f t="shared" si="90"/>
        <v>-18.888888888888889</v>
      </c>
      <c r="R791" s="16"/>
    </row>
    <row r="792" spans="1:18" x14ac:dyDescent="0.3">
      <c r="A792" s="16" t="s">
        <v>1114</v>
      </c>
      <c r="B792" s="16" t="s">
        <v>2468</v>
      </c>
      <c r="C792" s="16" t="s">
        <v>2469</v>
      </c>
      <c r="D792" s="16" t="s">
        <v>981</v>
      </c>
      <c r="E792" s="16" t="s">
        <v>2470</v>
      </c>
      <c r="F792" s="17">
        <v>2087</v>
      </c>
      <c r="G792" s="17">
        <v>430</v>
      </c>
      <c r="H792" s="18">
        <f t="shared" si="84"/>
        <v>1657</v>
      </c>
      <c r="I792" s="17">
        <v>3500</v>
      </c>
      <c r="J792" s="19">
        <f t="shared" si="85"/>
        <v>167.70483948251078</v>
      </c>
      <c r="K792" s="20">
        <f t="shared" si="88"/>
        <v>-41.295160517489222</v>
      </c>
      <c r="L792" s="17">
        <v>16</v>
      </c>
      <c r="M792" s="21">
        <f t="shared" si="86"/>
        <v>0.76665069477719217</v>
      </c>
      <c r="N792" s="20">
        <f t="shared" si="89"/>
        <v>-1.2333493052228079</v>
      </c>
      <c r="O792" s="17">
        <v>39</v>
      </c>
      <c r="P792" s="21">
        <f t="shared" si="87"/>
        <v>1.8687110685194057</v>
      </c>
      <c r="Q792" s="20">
        <f t="shared" si="90"/>
        <v>-28.131288931480594</v>
      </c>
      <c r="R792" s="16"/>
    </row>
    <row r="793" spans="1:18" x14ac:dyDescent="0.3">
      <c r="A793" s="16" t="s">
        <v>1114</v>
      </c>
      <c r="B793" s="16" t="s">
        <v>2471</v>
      </c>
      <c r="C793" s="16" t="s">
        <v>2472</v>
      </c>
      <c r="D793" s="16" t="s">
        <v>160</v>
      </c>
      <c r="E793" s="16" t="s">
        <v>2473</v>
      </c>
      <c r="F793" s="17">
        <v>1809</v>
      </c>
      <c r="G793" s="17">
        <v>595</v>
      </c>
      <c r="H793" s="18">
        <f t="shared" si="84"/>
        <v>1214</v>
      </c>
      <c r="I793" s="17">
        <v>2066</v>
      </c>
      <c r="J793" s="19">
        <f t="shared" si="85"/>
        <v>114.20674405749031</v>
      </c>
      <c r="K793" s="20">
        <f t="shared" si="88"/>
        <v>-94.793255942509688</v>
      </c>
      <c r="L793" s="17">
        <v>20</v>
      </c>
      <c r="M793" s="21">
        <f t="shared" si="86"/>
        <v>1.105583195135434</v>
      </c>
      <c r="N793" s="20">
        <f t="shared" si="89"/>
        <v>-0.89441680486456598</v>
      </c>
      <c r="O793" s="17">
        <v>657</v>
      </c>
      <c r="P793" s="21">
        <f t="shared" si="87"/>
        <v>36.318407960199004</v>
      </c>
      <c r="Q793" s="20">
        <f t="shared" si="90"/>
        <v>6.3184079601990035</v>
      </c>
      <c r="R793" s="16"/>
    </row>
    <row r="794" spans="1:18" x14ac:dyDescent="0.3">
      <c r="A794" s="16" t="s">
        <v>1114</v>
      </c>
      <c r="B794" s="16" t="s">
        <v>2474</v>
      </c>
      <c r="C794" s="16" t="s">
        <v>2475</v>
      </c>
      <c r="D794" s="16" t="s">
        <v>1267</v>
      </c>
      <c r="E794" s="16" t="s">
        <v>2476</v>
      </c>
      <c r="F794" s="17">
        <v>2714</v>
      </c>
      <c r="G794" s="17">
        <v>767</v>
      </c>
      <c r="H794" s="18">
        <f t="shared" si="84"/>
        <v>1947</v>
      </c>
      <c r="I794" s="17">
        <v>4056</v>
      </c>
      <c r="J794" s="19">
        <f t="shared" si="85"/>
        <v>149.44731024318349</v>
      </c>
      <c r="K794" s="20">
        <f t="shared" si="88"/>
        <v>-59.552689756816505</v>
      </c>
      <c r="L794" s="17">
        <v>8</v>
      </c>
      <c r="M794" s="21">
        <f t="shared" si="86"/>
        <v>0.29476787030213708</v>
      </c>
      <c r="N794" s="20">
        <f t="shared" si="89"/>
        <v>-1.705232129697863</v>
      </c>
      <c r="O794" s="17">
        <v>479</v>
      </c>
      <c r="P794" s="21">
        <f t="shared" si="87"/>
        <v>17.649226234340457</v>
      </c>
      <c r="Q794" s="20">
        <f t="shared" si="90"/>
        <v>-12.350773765659543</v>
      </c>
      <c r="R794" s="16"/>
    </row>
    <row r="795" spans="1:18" x14ac:dyDescent="0.3">
      <c r="A795" s="16" t="s">
        <v>1114</v>
      </c>
      <c r="B795" s="16" t="s">
        <v>2477</v>
      </c>
      <c r="C795" s="16" t="s">
        <v>2478</v>
      </c>
      <c r="D795" s="16" t="s">
        <v>1812</v>
      </c>
      <c r="E795" s="16" t="s">
        <v>2479</v>
      </c>
      <c r="F795" s="17">
        <v>2325</v>
      </c>
      <c r="G795" s="17">
        <v>713</v>
      </c>
      <c r="H795" s="18">
        <f t="shared" si="84"/>
        <v>1612</v>
      </c>
      <c r="I795" s="17">
        <v>2039</v>
      </c>
      <c r="J795" s="19">
        <f t="shared" si="85"/>
        <v>87.698924731182785</v>
      </c>
      <c r="K795" s="20">
        <f t="shared" si="88"/>
        <v>-121.30107526881721</v>
      </c>
      <c r="L795" s="17">
        <v>16</v>
      </c>
      <c r="M795" s="21">
        <f t="shared" si="86"/>
        <v>0.68817204301075274</v>
      </c>
      <c r="N795" s="20">
        <f t="shared" si="89"/>
        <v>-1.3118279569892473</v>
      </c>
      <c r="O795" s="17">
        <v>0</v>
      </c>
      <c r="P795" s="21">
        <f t="shared" si="87"/>
        <v>0</v>
      </c>
      <c r="Q795" s="20">
        <f t="shared" si="90"/>
        <v>-30</v>
      </c>
      <c r="R795" s="16"/>
    </row>
    <row r="796" spans="1:18" x14ac:dyDescent="0.3">
      <c r="A796" s="16" t="s">
        <v>1114</v>
      </c>
      <c r="B796" s="16" t="s">
        <v>2480</v>
      </c>
      <c r="C796" s="16" t="s">
        <v>2481</v>
      </c>
      <c r="D796" s="16" t="s">
        <v>150</v>
      </c>
      <c r="E796" s="16" t="s">
        <v>2482</v>
      </c>
      <c r="F796" s="17">
        <v>1080</v>
      </c>
      <c r="G796" s="17">
        <v>299</v>
      </c>
      <c r="H796" s="18">
        <f t="shared" si="84"/>
        <v>781</v>
      </c>
      <c r="I796" s="17">
        <v>1404</v>
      </c>
      <c r="J796" s="19">
        <f t="shared" si="85"/>
        <v>130</v>
      </c>
      <c r="K796" s="20">
        <f t="shared" si="88"/>
        <v>-79</v>
      </c>
      <c r="L796" s="17">
        <v>110</v>
      </c>
      <c r="M796" s="21">
        <f t="shared" si="86"/>
        <v>10.185185185185185</v>
      </c>
      <c r="N796" s="20">
        <f t="shared" si="89"/>
        <v>8.1851851851851851</v>
      </c>
      <c r="O796" s="17">
        <v>83</v>
      </c>
      <c r="P796" s="21">
        <f t="shared" si="87"/>
        <v>7.6851851851851851</v>
      </c>
      <c r="Q796" s="20">
        <f t="shared" si="90"/>
        <v>-22.314814814814817</v>
      </c>
      <c r="R796" s="16"/>
    </row>
    <row r="797" spans="1:18" x14ac:dyDescent="0.3">
      <c r="A797" s="16" t="s">
        <v>1114</v>
      </c>
      <c r="B797" s="16" t="s">
        <v>2483</v>
      </c>
      <c r="C797" s="16" t="s">
        <v>2484</v>
      </c>
      <c r="D797" s="16" t="s">
        <v>1889</v>
      </c>
      <c r="E797" s="16" t="s">
        <v>2485</v>
      </c>
      <c r="F797" s="17">
        <v>1326</v>
      </c>
      <c r="G797" s="17">
        <v>16</v>
      </c>
      <c r="H797" s="18">
        <f t="shared" si="84"/>
        <v>1310</v>
      </c>
      <c r="I797" s="17">
        <v>1160</v>
      </c>
      <c r="J797" s="19">
        <f t="shared" si="85"/>
        <v>87.481146304675718</v>
      </c>
      <c r="K797" s="20">
        <f t="shared" si="88"/>
        <v>-121.51885369532428</v>
      </c>
      <c r="L797" s="17">
        <v>34</v>
      </c>
      <c r="M797" s="21">
        <f t="shared" si="86"/>
        <v>2.5641025641025639</v>
      </c>
      <c r="N797" s="20">
        <f t="shared" si="89"/>
        <v>0.56410256410256387</v>
      </c>
      <c r="O797" s="17">
        <v>265</v>
      </c>
      <c r="P797" s="21">
        <f t="shared" si="87"/>
        <v>19.984917043740573</v>
      </c>
      <c r="Q797" s="20">
        <f t="shared" si="90"/>
        <v>-10.015082956259427</v>
      </c>
      <c r="R797" s="16"/>
    </row>
    <row r="798" spans="1:18" x14ac:dyDescent="0.3">
      <c r="A798" s="16" t="s">
        <v>1114</v>
      </c>
      <c r="B798" s="16" t="s">
        <v>2486</v>
      </c>
      <c r="C798" s="16" t="s">
        <v>2487</v>
      </c>
      <c r="D798" s="16" t="s">
        <v>898</v>
      </c>
      <c r="E798" s="16" t="s">
        <v>2488</v>
      </c>
      <c r="F798" s="17">
        <v>2083</v>
      </c>
      <c r="G798" s="17">
        <v>221</v>
      </c>
      <c r="H798" s="18">
        <f t="shared" si="84"/>
        <v>1862</v>
      </c>
      <c r="I798" s="17">
        <v>957</v>
      </c>
      <c r="J798" s="19">
        <f t="shared" si="85"/>
        <v>45.943350936149784</v>
      </c>
      <c r="K798" s="20">
        <f t="shared" si="88"/>
        <v>-163.05664906385022</v>
      </c>
      <c r="L798" s="17">
        <v>5</v>
      </c>
      <c r="M798" s="21">
        <f t="shared" si="86"/>
        <v>0.2400384061449832</v>
      </c>
      <c r="N798" s="20">
        <f t="shared" si="89"/>
        <v>-1.7599615938550168</v>
      </c>
      <c r="O798" s="17">
        <v>4</v>
      </c>
      <c r="P798" s="21">
        <f t="shared" si="87"/>
        <v>0.19203072491598655</v>
      </c>
      <c r="Q798" s="20">
        <f t="shared" si="90"/>
        <v>-29.807969275084012</v>
      </c>
      <c r="R798" s="16"/>
    </row>
    <row r="799" spans="1:18" x14ac:dyDescent="0.3">
      <c r="A799" s="22" t="s">
        <v>1114</v>
      </c>
      <c r="B799" s="22" t="s">
        <v>2489</v>
      </c>
      <c r="C799" s="22" t="s">
        <v>2490</v>
      </c>
      <c r="D799" s="22" t="s">
        <v>425</v>
      </c>
      <c r="E799" s="22" t="s">
        <v>1255</v>
      </c>
      <c r="F799" s="23">
        <v>1402</v>
      </c>
      <c r="G799" s="23">
        <v>1402</v>
      </c>
      <c r="H799" s="24">
        <f t="shared" si="84"/>
        <v>0</v>
      </c>
      <c r="I799" s="23">
        <v>2100</v>
      </c>
      <c r="J799" s="25">
        <f t="shared" si="85"/>
        <v>149.78601997146933</v>
      </c>
      <c r="K799" s="26">
        <f t="shared" si="88"/>
        <v>-59.213980028530671</v>
      </c>
      <c r="L799" s="23">
        <v>41</v>
      </c>
      <c r="M799" s="27">
        <f t="shared" si="86"/>
        <v>2.9243937232524964</v>
      </c>
      <c r="N799" s="26">
        <f t="shared" si="89"/>
        <v>0.92439372325249636</v>
      </c>
      <c r="O799" s="23">
        <v>287</v>
      </c>
      <c r="P799" s="27">
        <f t="shared" si="87"/>
        <v>20.470756062767475</v>
      </c>
      <c r="Q799" s="26">
        <f t="shared" si="90"/>
        <v>-9.5292439372325255</v>
      </c>
      <c r="R799" s="22"/>
    </row>
    <row r="800" spans="1:18" x14ac:dyDescent="0.3">
      <c r="A800" s="16" t="s">
        <v>1114</v>
      </c>
      <c r="B800" s="16" t="s">
        <v>2491</v>
      </c>
      <c r="C800" s="16" t="s">
        <v>2492</v>
      </c>
      <c r="D800" s="16" t="s">
        <v>172</v>
      </c>
      <c r="E800" s="16" t="s">
        <v>559</v>
      </c>
      <c r="F800" s="17">
        <v>2169</v>
      </c>
      <c r="G800" s="17">
        <v>581</v>
      </c>
      <c r="H800" s="18">
        <f t="shared" si="84"/>
        <v>1588</v>
      </c>
      <c r="I800" s="17">
        <v>3364</v>
      </c>
      <c r="J800" s="19">
        <f t="shared" si="85"/>
        <v>155.09451360073768</v>
      </c>
      <c r="K800" s="20">
        <f t="shared" si="88"/>
        <v>-53.905486399262315</v>
      </c>
      <c r="L800" s="17">
        <v>17</v>
      </c>
      <c r="M800" s="21">
        <f t="shared" si="86"/>
        <v>0.78377132319041032</v>
      </c>
      <c r="N800" s="20">
        <f t="shared" si="89"/>
        <v>-1.2162286768095898</v>
      </c>
      <c r="O800" s="17">
        <v>0</v>
      </c>
      <c r="P800" s="21">
        <f t="shared" si="87"/>
        <v>0</v>
      </c>
      <c r="Q800" s="20">
        <f t="shared" si="90"/>
        <v>-30</v>
      </c>
      <c r="R800" s="16"/>
    </row>
    <row r="801" spans="1:18" x14ac:dyDescent="0.3">
      <c r="A801" s="16" t="s">
        <v>1114</v>
      </c>
      <c r="B801" s="16" t="s">
        <v>2493</v>
      </c>
      <c r="C801" s="16" t="s">
        <v>2494</v>
      </c>
      <c r="D801" s="16" t="s">
        <v>2495</v>
      </c>
      <c r="E801" s="16" t="s">
        <v>2496</v>
      </c>
      <c r="F801" s="17">
        <v>2027</v>
      </c>
      <c r="G801" s="17">
        <v>54</v>
      </c>
      <c r="H801" s="18">
        <f t="shared" si="84"/>
        <v>1973</v>
      </c>
      <c r="I801" s="17">
        <v>2635</v>
      </c>
      <c r="J801" s="19">
        <f t="shared" si="85"/>
        <v>129.99506660088801</v>
      </c>
      <c r="K801" s="20">
        <f t="shared" si="88"/>
        <v>-79.004933399111991</v>
      </c>
      <c r="L801" s="17">
        <v>39</v>
      </c>
      <c r="M801" s="21">
        <f t="shared" si="86"/>
        <v>1.9240256536753824</v>
      </c>
      <c r="N801" s="20">
        <f t="shared" si="89"/>
        <v>-7.5974346324617636E-2</v>
      </c>
      <c r="O801" s="17">
        <v>0</v>
      </c>
      <c r="P801" s="21">
        <f t="shared" si="87"/>
        <v>0</v>
      </c>
      <c r="Q801" s="20">
        <f t="shared" si="90"/>
        <v>-30</v>
      </c>
      <c r="R801" s="16"/>
    </row>
    <row r="802" spans="1:18" x14ac:dyDescent="0.3">
      <c r="A802" s="16" t="s">
        <v>1114</v>
      </c>
      <c r="B802" s="16" t="s">
        <v>2497</v>
      </c>
      <c r="C802" s="16" t="s">
        <v>2498</v>
      </c>
      <c r="D802" s="16" t="s">
        <v>203</v>
      </c>
      <c r="E802" s="16" t="s">
        <v>2499</v>
      </c>
      <c r="F802" s="17">
        <v>2403</v>
      </c>
      <c r="G802" s="17">
        <v>544</v>
      </c>
      <c r="H802" s="18">
        <f t="shared" si="84"/>
        <v>1859</v>
      </c>
      <c r="I802" s="17">
        <v>2111</v>
      </c>
      <c r="J802" s="19">
        <f t="shared" si="85"/>
        <v>87.848522679983347</v>
      </c>
      <c r="K802" s="20">
        <f t="shared" si="88"/>
        <v>-121.15147732001665</v>
      </c>
      <c r="L802" s="17">
        <v>7</v>
      </c>
      <c r="M802" s="21">
        <f t="shared" si="86"/>
        <v>0.2913025384935497</v>
      </c>
      <c r="N802" s="20">
        <f t="shared" si="89"/>
        <v>-1.7086974615064503</v>
      </c>
      <c r="O802" s="17">
        <v>1644</v>
      </c>
      <c r="P802" s="21">
        <f t="shared" si="87"/>
        <v>68.414481897627965</v>
      </c>
      <c r="Q802" s="20">
        <f t="shared" si="90"/>
        <v>38.414481897627965</v>
      </c>
      <c r="R802" s="16"/>
    </row>
    <row r="803" spans="1:18" x14ac:dyDescent="0.3">
      <c r="A803" s="16" t="s">
        <v>1114</v>
      </c>
      <c r="B803" s="16" t="s">
        <v>2500</v>
      </c>
      <c r="C803" s="16" t="s">
        <v>2501</v>
      </c>
      <c r="D803" s="16" t="s">
        <v>389</v>
      </c>
      <c r="E803" s="16" t="s">
        <v>2220</v>
      </c>
      <c r="F803" s="17">
        <v>1908</v>
      </c>
      <c r="G803" s="17">
        <v>649</v>
      </c>
      <c r="H803" s="18">
        <f t="shared" si="84"/>
        <v>1259</v>
      </c>
      <c r="I803" s="17">
        <v>2981</v>
      </c>
      <c r="J803" s="19">
        <f t="shared" si="85"/>
        <v>156.23689727463312</v>
      </c>
      <c r="K803" s="20">
        <f t="shared" si="88"/>
        <v>-52.763102725366878</v>
      </c>
      <c r="L803" s="17">
        <v>6</v>
      </c>
      <c r="M803" s="21">
        <f t="shared" si="86"/>
        <v>0.31446540880503149</v>
      </c>
      <c r="N803" s="20">
        <f t="shared" si="89"/>
        <v>-1.6855345911949686</v>
      </c>
      <c r="O803" s="17">
        <v>490</v>
      </c>
      <c r="P803" s="21">
        <f t="shared" si="87"/>
        <v>25.681341719077565</v>
      </c>
      <c r="Q803" s="20">
        <f t="shared" si="90"/>
        <v>-4.3186582809224348</v>
      </c>
      <c r="R803" s="16"/>
    </row>
    <row r="804" spans="1:18" x14ac:dyDescent="0.3">
      <c r="A804" s="16" t="s">
        <v>1114</v>
      </c>
      <c r="B804" s="16" t="s">
        <v>2502</v>
      </c>
      <c r="C804" s="16" t="s">
        <v>2503</v>
      </c>
      <c r="D804" s="16" t="s">
        <v>60</v>
      </c>
      <c r="E804" s="16" t="s">
        <v>1855</v>
      </c>
      <c r="F804" s="17">
        <v>1342</v>
      </c>
      <c r="G804" s="17">
        <v>21</v>
      </c>
      <c r="H804" s="18">
        <f t="shared" si="84"/>
        <v>1321</v>
      </c>
      <c r="I804" s="17">
        <v>2051</v>
      </c>
      <c r="J804" s="19">
        <f t="shared" si="85"/>
        <v>152.83159463487331</v>
      </c>
      <c r="K804" s="20">
        <f t="shared" si="88"/>
        <v>-56.168405365126688</v>
      </c>
      <c r="L804" s="17">
        <v>95</v>
      </c>
      <c r="M804" s="21">
        <f t="shared" si="86"/>
        <v>7.0789865871833086</v>
      </c>
      <c r="N804" s="20">
        <f t="shared" si="89"/>
        <v>5.0789865871833086</v>
      </c>
      <c r="O804" s="17">
        <v>350</v>
      </c>
      <c r="P804" s="21">
        <f t="shared" si="87"/>
        <v>26.08047690014903</v>
      </c>
      <c r="Q804" s="20">
        <f t="shared" si="90"/>
        <v>-3.91952309985097</v>
      </c>
      <c r="R804" s="16"/>
    </row>
    <row r="805" spans="1:18" x14ac:dyDescent="0.3">
      <c r="A805" s="16" t="s">
        <v>1114</v>
      </c>
      <c r="B805" s="16" t="s">
        <v>2504</v>
      </c>
      <c r="C805" s="16" t="s">
        <v>2505</v>
      </c>
      <c r="D805" s="16" t="s">
        <v>820</v>
      </c>
      <c r="E805" s="16" t="s">
        <v>2506</v>
      </c>
      <c r="F805" s="17">
        <v>1151</v>
      </c>
      <c r="G805" s="17">
        <v>74</v>
      </c>
      <c r="H805" s="18">
        <f t="shared" si="84"/>
        <v>1077</v>
      </c>
      <c r="I805" s="17">
        <v>1678</v>
      </c>
      <c r="J805" s="19">
        <f t="shared" si="85"/>
        <v>145.78627280625543</v>
      </c>
      <c r="K805" s="20">
        <f t="shared" si="88"/>
        <v>-63.213727193744575</v>
      </c>
      <c r="L805" s="17">
        <v>10</v>
      </c>
      <c r="M805" s="21">
        <f t="shared" si="86"/>
        <v>0.86880973066898359</v>
      </c>
      <c r="N805" s="20">
        <f t="shared" si="89"/>
        <v>-1.1311902693310163</v>
      </c>
      <c r="O805" s="17">
        <v>38</v>
      </c>
      <c r="P805" s="21">
        <f t="shared" si="87"/>
        <v>3.301476976542137</v>
      </c>
      <c r="Q805" s="20">
        <f t="shared" si="90"/>
        <v>-26.698523023457863</v>
      </c>
      <c r="R805" s="16"/>
    </row>
    <row r="806" spans="1:18" x14ac:dyDescent="0.3">
      <c r="A806" s="38" t="s">
        <v>1114</v>
      </c>
      <c r="B806" s="38" t="s">
        <v>2507</v>
      </c>
      <c r="C806" s="38" t="s">
        <v>2508</v>
      </c>
      <c r="D806" s="38" t="s">
        <v>2164</v>
      </c>
      <c r="E806" s="38" t="s">
        <v>2509</v>
      </c>
      <c r="F806" s="39">
        <v>1721</v>
      </c>
      <c r="G806" s="39">
        <v>995</v>
      </c>
      <c r="H806" s="40">
        <f t="shared" si="84"/>
        <v>726</v>
      </c>
      <c r="I806" s="39">
        <v>2870</v>
      </c>
      <c r="J806" s="41">
        <f t="shared" si="85"/>
        <v>166.76350958744916</v>
      </c>
      <c r="K806" s="42">
        <f t="shared" si="88"/>
        <v>-42.236490412550836</v>
      </c>
      <c r="L806" s="39">
        <v>11</v>
      </c>
      <c r="M806" s="43">
        <f t="shared" si="86"/>
        <v>0.63916327716443933</v>
      </c>
      <c r="N806" s="42">
        <f t="shared" si="89"/>
        <v>-1.3608367228355607</v>
      </c>
      <c r="O806" s="39">
        <v>139</v>
      </c>
      <c r="P806" s="43">
        <f t="shared" si="87"/>
        <v>8.0766995932597325</v>
      </c>
      <c r="Q806" s="42">
        <f t="shared" si="90"/>
        <v>-21.923300406740267</v>
      </c>
      <c r="R806" s="38"/>
    </row>
    <row r="807" spans="1:18" x14ac:dyDescent="0.3">
      <c r="A807" s="16" t="s">
        <v>1114</v>
      </c>
      <c r="B807" s="16" t="s">
        <v>2510</v>
      </c>
      <c r="C807" s="16" t="s">
        <v>2511</v>
      </c>
      <c r="D807" s="16" t="s">
        <v>820</v>
      </c>
      <c r="E807" s="16" t="s">
        <v>2322</v>
      </c>
      <c r="F807" s="17">
        <v>1955</v>
      </c>
      <c r="G807" s="17">
        <v>914</v>
      </c>
      <c r="H807" s="18">
        <f t="shared" si="84"/>
        <v>1041</v>
      </c>
      <c r="I807" s="17">
        <v>4627</v>
      </c>
      <c r="J807" s="19">
        <f t="shared" si="85"/>
        <v>236.67519181585678</v>
      </c>
      <c r="K807" s="20">
        <f t="shared" si="88"/>
        <v>27.675191815856778</v>
      </c>
      <c r="L807" s="17">
        <v>128</v>
      </c>
      <c r="M807" s="21">
        <f t="shared" si="86"/>
        <v>6.5473145780051141</v>
      </c>
      <c r="N807" s="20">
        <f t="shared" si="89"/>
        <v>4.5473145780051141</v>
      </c>
      <c r="O807" s="17">
        <v>63</v>
      </c>
      <c r="P807" s="21">
        <f t="shared" si="87"/>
        <v>3.2225063938618925</v>
      </c>
      <c r="Q807" s="20">
        <f t="shared" si="90"/>
        <v>-26.777493606138108</v>
      </c>
      <c r="R807" s="16"/>
    </row>
    <row r="808" spans="1:18" x14ac:dyDescent="0.3">
      <c r="A808" s="16" t="s">
        <v>1114</v>
      </c>
      <c r="B808" s="16" t="s">
        <v>2512</v>
      </c>
      <c r="C808" s="16" t="s">
        <v>2513</v>
      </c>
      <c r="D808" s="16" t="s">
        <v>2514</v>
      </c>
      <c r="E808" s="16" t="s">
        <v>2515</v>
      </c>
      <c r="F808" s="17">
        <v>1807</v>
      </c>
      <c r="G808" s="17">
        <v>19</v>
      </c>
      <c r="H808" s="18">
        <f t="shared" si="84"/>
        <v>1788</v>
      </c>
      <c r="I808" s="17">
        <v>2655</v>
      </c>
      <c r="J808" s="19">
        <f t="shared" si="85"/>
        <v>146.92861095738795</v>
      </c>
      <c r="K808" s="20">
        <f t="shared" si="88"/>
        <v>-62.071389042612054</v>
      </c>
      <c r="L808" s="17">
        <v>19</v>
      </c>
      <c r="M808" s="21">
        <f t="shared" si="86"/>
        <v>1.0514665190924184</v>
      </c>
      <c r="N808" s="20">
        <f t="shared" si="89"/>
        <v>-0.94853348090758161</v>
      </c>
      <c r="O808" s="17">
        <v>293</v>
      </c>
      <c r="P808" s="21">
        <f t="shared" si="87"/>
        <v>16.214720531267293</v>
      </c>
      <c r="Q808" s="20">
        <f t="shared" si="90"/>
        <v>-13.785279468732707</v>
      </c>
      <c r="R808" s="16"/>
    </row>
    <row r="809" spans="1:18" x14ac:dyDescent="0.3">
      <c r="A809" s="16" t="s">
        <v>1114</v>
      </c>
      <c r="B809" s="16" t="s">
        <v>2516</v>
      </c>
      <c r="C809" s="16" t="s">
        <v>2517</v>
      </c>
      <c r="D809" s="16" t="s">
        <v>2518</v>
      </c>
      <c r="E809" s="16" t="s">
        <v>2519</v>
      </c>
      <c r="F809" s="17">
        <v>1388</v>
      </c>
      <c r="G809" s="17">
        <v>0</v>
      </c>
      <c r="H809" s="18">
        <f t="shared" si="84"/>
        <v>1388</v>
      </c>
      <c r="I809" s="17">
        <v>1111</v>
      </c>
      <c r="J809" s="19">
        <f t="shared" si="85"/>
        <v>80.043227665706056</v>
      </c>
      <c r="K809" s="20">
        <f t="shared" si="88"/>
        <v>-128.95677233429393</v>
      </c>
      <c r="L809" s="17">
        <v>12</v>
      </c>
      <c r="M809" s="21">
        <f t="shared" si="86"/>
        <v>0.86455331412103753</v>
      </c>
      <c r="N809" s="20">
        <f t="shared" si="89"/>
        <v>-1.1354466858789625</v>
      </c>
      <c r="O809" s="17">
        <v>1587</v>
      </c>
      <c r="P809" s="21">
        <f t="shared" si="87"/>
        <v>114.3371757925072</v>
      </c>
      <c r="Q809" s="20">
        <f t="shared" si="90"/>
        <v>84.337175792507196</v>
      </c>
      <c r="R809" s="16"/>
    </row>
    <row r="810" spans="1:18" x14ac:dyDescent="0.3">
      <c r="A810" s="16" t="s">
        <v>1114</v>
      </c>
      <c r="B810" s="16" t="s">
        <v>2520</v>
      </c>
      <c r="C810" s="16" t="s">
        <v>2521</v>
      </c>
      <c r="D810" s="16" t="s">
        <v>2522</v>
      </c>
      <c r="E810" s="16" t="s">
        <v>2523</v>
      </c>
      <c r="F810" s="17">
        <v>1734</v>
      </c>
      <c r="G810" s="17">
        <v>748</v>
      </c>
      <c r="H810" s="18">
        <f t="shared" si="84"/>
        <v>986</v>
      </c>
      <c r="I810" s="17">
        <v>3001</v>
      </c>
      <c r="J810" s="19">
        <f t="shared" si="85"/>
        <v>173.06805074971166</v>
      </c>
      <c r="K810" s="20">
        <f t="shared" si="88"/>
        <v>-35.931949250288341</v>
      </c>
      <c r="L810" s="17">
        <v>11</v>
      </c>
      <c r="M810" s="21">
        <f t="shared" si="86"/>
        <v>0.63437139561707034</v>
      </c>
      <c r="N810" s="20">
        <f t="shared" si="89"/>
        <v>-1.3656286043829295</v>
      </c>
      <c r="O810" s="17">
        <v>160</v>
      </c>
      <c r="P810" s="21">
        <f t="shared" si="87"/>
        <v>9.2272202998846602</v>
      </c>
      <c r="Q810" s="20">
        <f t="shared" si="90"/>
        <v>-20.77277970011534</v>
      </c>
      <c r="R810" s="16"/>
    </row>
    <row r="811" spans="1:18" x14ac:dyDescent="0.3">
      <c r="A811" s="16" t="s">
        <v>1114</v>
      </c>
      <c r="B811" s="16" t="s">
        <v>2524</v>
      </c>
      <c r="C811" s="16" t="s">
        <v>2525</v>
      </c>
      <c r="D811" s="16" t="s">
        <v>2526</v>
      </c>
      <c r="E811" s="16" t="s">
        <v>1163</v>
      </c>
      <c r="F811" s="17">
        <v>1825</v>
      </c>
      <c r="G811" s="17">
        <v>183</v>
      </c>
      <c r="H811" s="18">
        <f t="shared" si="84"/>
        <v>1642</v>
      </c>
      <c r="I811" s="17">
        <v>2427</v>
      </c>
      <c r="J811" s="19">
        <f t="shared" si="85"/>
        <v>132.98630136986301</v>
      </c>
      <c r="K811" s="20">
        <f t="shared" si="88"/>
        <v>-76.013698630136986</v>
      </c>
      <c r="L811" s="17">
        <v>3</v>
      </c>
      <c r="M811" s="21">
        <f t="shared" si="86"/>
        <v>0.16438356164383564</v>
      </c>
      <c r="N811" s="20">
        <f t="shared" si="89"/>
        <v>-1.8356164383561644</v>
      </c>
      <c r="O811" s="17">
        <v>976</v>
      </c>
      <c r="P811" s="21">
        <f t="shared" si="87"/>
        <v>53.479452054794521</v>
      </c>
      <c r="Q811" s="20">
        <f t="shared" si="90"/>
        <v>23.479452054794521</v>
      </c>
      <c r="R811" s="16"/>
    </row>
    <row r="812" spans="1:18" x14ac:dyDescent="0.3">
      <c r="A812" s="16" t="s">
        <v>1114</v>
      </c>
      <c r="B812" s="16" t="s">
        <v>2527</v>
      </c>
      <c r="C812" s="16" t="s">
        <v>2528</v>
      </c>
      <c r="D812" s="16" t="s">
        <v>130</v>
      </c>
      <c r="E812" s="16" t="s">
        <v>2529</v>
      </c>
      <c r="F812" s="17">
        <v>1603</v>
      </c>
      <c r="G812" s="17">
        <v>314</v>
      </c>
      <c r="H812" s="18">
        <f t="shared" si="84"/>
        <v>1289</v>
      </c>
      <c r="I812" s="17">
        <v>2431</v>
      </c>
      <c r="J812" s="19">
        <f t="shared" si="85"/>
        <v>151.65315034310666</v>
      </c>
      <c r="K812" s="20">
        <f t="shared" si="88"/>
        <v>-57.34684965689334</v>
      </c>
      <c r="L812" s="17">
        <v>21</v>
      </c>
      <c r="M812" s="21">
        <f t="shared" si="86"/>
        <v>1.3100436681222707</v>
      </c>
      <c r="N812" s="20">
        <f t="shared" si="89"/>
        <v>-0.68995633187772931</v>
      </c>
      <c r="O812" s="17">
        <v>133</v>
      </c>
      <c r="P812" s="21">
        <f t="shared" si="87"/>
        <v>8.2969432314410483</v>
      </c>
      <c r="Q812" s="20">
        <f t="shared" si="90"/>
        <v>-21.703056768558952</v>
      </c>
      <c r="R812" s="16"/>
    </row>
    <row r="813" spans="1:18" x14ac:dyDescent="0.3">
      <c r="A813" s="16" t="s">
        <v>1114</v>
      </c>
      <c r="B813" s="16" t="s">
        <v>2530</v>
      </c>
      <c r="C813" s="16" t="s">
        <v>2531</v>
      </c>
      <c r="D813" s="16" t="s">
        <v>180</v>
      </c>
      <c r="E813" s="16" t="s">
        <v>2532</v>
      </c>
      <c r="F813" s="17">
        <v>1342</v>
      </c>
      <c r="G813" s="17">
        <v>8</v>
      </c>
      <c r="H813" s="18">
        <f t="shared" si="84"/>
        <v>1334</v>
      </c>
      <c r="I813" s="17">
        <v>1834</v>
      </c>
      <c r="J813" s="19">
        <f t="shared" si="85"/>
        <v>136.66169895678092</v>
      </c>
      <c r="K813" s="20">
        <f t="shared" si="88"/>
        <v>-72.338301043219076</v>
      </c>
      <c r="L813" s="17">
        <v>2</v>
      </c>
      <c r="M813" s="21">
        <f t="shared" si="86"/>
        <v>0.14903129657228018</v>
      </c>
      <c r="N813" s="20">
        <f t="shared" si="89"/>
        <v>-1.8509687034277198</v>
      </c>
      <c r="O813" s="17">
        <v>166</v>
      </c>
      <c r="P813" s="21">
        <f t="shared" si="87"/>
        <v>12.369597615499254</v>
      </c>
      <c r="Q813" s="20">
        <f t="shared" si="90"/>
        <v>-17.630402384500748</v>
      </c>
      <c r="R813" s="16"/>
    </row>
    <row r="814" spans="1:18" x14ac:dyDescent="0.3">
      <c r="A814" s="16" t="s">
        <v>1114</v>
      </c>
      <c r="B814" s="16" t="s">
        <v>2533</v>
      </c>
      <c r="C814" s="16" t="s">
        <v>2534</v>
      </c>
      <c r="D814" s="16" t="s">
        <v>355</v>
      </c>
      <c r="E814" s="16" t="s">
        <v>2535</v>
      </c>
      <c r="F814" s="17">
        <v>1816</v>
      </c>
      <c r="G814" s="17">
        <v>312</v>
      </c>
      <c r="H814" s="18">
        <f t="shared" si="84"/>
        <v>1504</v>
      </c>
      <c r="I814" s="17">
        <v>1263</v>
      </c>
      <c r="J814" s="19">
        <f t="shared" si="85"/>
        <v>69.548458149779734</v>
      </c>
      <c r="K814" s="20">
        <f t="shared" si="88"/>
        <v>-139.45154185022028</v>
      </c>
      <c r="L814" s="17">
        <v>6</v>
      </c>
      <c r="M814" s="21">
        <f t="shared" si="86"/>
        <v>0.33039647577092512</v>
      </c>
      <c r="N814" s="20">
        <f t="shared" si="89"/>
        <v>-1.6696035242290748</v>
      </c>
      <c r="O814" s="17">
        <v>240</v>
      </c>
      <c r="P814" s="21">
        <f t="shared" si="87"/>
        <v>13.215859030837004</v>
      </c>
      <c r="Q814" s="20">
        <f t="shared" si="90"/>
        <v>-16.784140969162998</v>
      </c>
      <c r="R814" s="16"/>
    </row>
    <row r="815" spans="1:18" x14ac:dyDescent="0.3">
      <c r="A815" s="38" t="s">
        <v>1114</v>
      </c>
      <c r="B815" s="38" t="s">
        <v>2536</v>
      </c>
      <c r="C815" s="38" t="s">
        <v>2537</v>
      </c>
      <c r="D815" s="38" t="s">
        <v>150</v>
      </c>
      <c r="E815" s="38" t="s">
        <v>2538</v>
      </c>
      <c r="F815" s="39">
        <v>682</v>
      </c>
      <c r="G815" s="39">
        <v>681</v>
      </c>
      <c r="H815" s="40">
        <f t="shared" si="84"/>
        <v>1</v>
      </c>
      <c r="I815" s="39">
        <v>2161</v>
      </c>
      <c r="J815" s="41">
        <f t="shared" si="85"/>
        <v>316.86217008797655</v>
      </c>
      <c r="K815" s="42">
        <f t="shared" si="88"/>
        <v>107.86217008797655</v>
      </c>
      <c r="L815" s="39">
        <v>33</v>
      </c>
      <c r="M815" s="43">
        <f t="shared" si="86"/>
        <v>4.838709677419355</v>
      </c>
      <c r="N815" s="42">
        <f t="shared" si="89"/>
        <v>2.838709677419355</v>
      </c>
      <c r="O815" s="39">
        <v>223</v>
      </c>
      <c r="P815" s="43">
        <f t="shared" si="87"/>
        <v>32.697947214076244</v>
      </c>
      <c r="Q815" s="42">
        <f t="shared" si="90"/>
        <v>2.6979472140762439</v>
      </c>
      <c r="R815" s="38"/>
    </row>
    <row r="816" spans="1:18" x14ac:dyDescent="0.3">
      <c r="A816" s="16" t="s">
        <v>1114</v>
      </c>
      <c r="B816" s="16" t="s">
        <v>2539</v>
      </c>
      <c r="C816" s="16" t="s">
        <v>2540</v>
      </c>
      <c r="D816" s="16" t="s">
        <v>150</v>
      </c>
      <c r="E816" s="16" t="s">
        <v>2541</v>
      </c>
      <c r="F816" s="17">
        <v>1375</v>
      </c>
      <c r="G816" s="17">
        <v>225</v>
      </c>
      <c r="H816" s="18">
        <f t="shared" si="84"/>
        <v>1150</v>
      </c>
      <c r="I816" s="17">
        <v>1490</v>
      </c>
      <c r="J816" s="19">
        <f t="shared" si="85"/>
        <v>108.36363636363637</v>
      </c>
      <c r="K816" s="20">
        <f t="shared" si="88"/>
        <v>-100.63636363636363</v>
      </c>
      <c r="L816" s="17">
        <v>10</v>
      </c>
      <c r="M816" s="21">
        <f t="shared" si="86"/>
        <v>0.72727272727272729</v>
      </c>
      <c r="N816" s="20">
        <f t="shared" si="89"/>
        <v>-1.2727272727272727</v>
      </c>
      <c r="O816" s="17">
        <v>710</v>
      </c>
      <c r="P816" s="21">
        <f t="shared" si="87"/>
        <v>51.636363636363633</v>
      </c>
      <c r="Q816" s="20">
        <f t="shared" si="90"/>
        <v>21.636363636363633</v>
      </c>
      <c r="R816" s="16"/>
    </row>
    <row r="817" spans="1:18" x14ac:dyDescent="0.3">
      <c r="A817" s="16" t="s">
        <v>1114</v>
      </c>
      <c r="B817" s="16" t="s">
        <v>2542</v>
      </c>
      <c r="C817" s="16" t="s">
        <v>2543</v>
      </c>
      <c r="D817" s="16" t="s">
        <v>146</v>
      </c>
      <c r="E817" s="16" t="s">
        <v>2544</v>
      </c>
      <c r="F817" s="17">
        <v>1510</v>
      </c>
      <c r="G817" s="17">
        <v>211</v>
      </c>
      <c r="H817" s="18">
        <f t="shared" si="84"/>
        <v>1299</v>
      </c>
      <c r="I817" s="17">
        <v>1224</v>
      </c>
      <c r="J817" s="19">
        <f t="shared" si="85"/>
        <v>81.059602649006621</v>
      </c>
      <c r="K817" s="20">
        <f t="shared" si="88"/>
        <v>-127.94039735099338</v>
      </c>
      <c r="L817" s="17">
        <v>2</v>
      </c>
      <c r="M817" s="21">
        <f t="shared" si="86"/>
        <v>0.13245033112582782</v>
      </c>
      <c r="N817" s="20">
        <f t="shared" si="89"/>
        <v>-1.8675496688741722</v>
      </c>
      <c r="O817" s="17">
        <v>43</v>
      </c>
      <c r="P817" s="21">
        <f t="shared" si="87"/>
        <v>2.8476821192052979</v>
      </c>
      <c r="Q817" s="20">
        <f t="shared" si="90"/>
        <v>-27.152317880794701</v>
      </c>
      <c r="R817" s="16"/>
    </row>
    <row r="818" spans="1:18" x14ac:dyDescent="0.3">
      <c r="A818" s="16" t="s">
        <v>1114</v>
      </c>
      <c r="B818" s="16" t="s">
        <v>2545</v>
      </c>
      <c r="C818" s="16" t="s">
        <v>2546</v>
      </c>
      <c r="D818" s="16" t="s">
        <v>2547</v>
      </c>
      <c r="E818" s="16" t="s">
        <v>954</v>
      </c>
      <c r="F818" s="17">
        <v>1148</v>
      </c>
      <c r="G818" s="17">
        <v>2</v>
      </c>
      <c r="H818" s="18">
        <f t="shared" si="84"/>
        <v>1146</v>
      </c>
      <c r="I818" s="17">
        <v>1203</v>
      </c>
      <c r="J818" s="19">
        <f t="shared" si="85"/>
        <v>104.79094076655053</v>
      </c>
      <c r="K818" s="20">
        <f t="shared" si="88"/>
        <v>-104.20905923344947</v>
      </c>
      <c r="L818" s="17">
        <v>13</v>
      </c>
      <c r="M818" s="21">
        <f t="shared" si="86"/>
        <v>1.132404181184669</v>
      </c>
      <c r="N818" s="20">
        <f t="shared" si="89"/>
        <v>-0.86759581881533099</v>
      </c>
      <c r="O818" s="17">
        <v>1309</v>
      </c>
      <c r="P818" s="21">
        <f t="shared" si="87"/>
        <v>114.02439024390243</v>
      </c>
      <c r="Q818" s="20">
        <f t="shared" si="90"/>
        <v>84.024390243902431</v>
      </c>
      <c r="R818" s="16"/>
    </row>
    <row r="819" spans="1:18" x14ac:dyDescent="0.3">
      <c r="A819" s="16" t="s">
        <v>1114</v>
      </c>
      <c r="B819" s="16" t="s">
        <v>2548</v>
      </c>
      <c r="C819" s="16" t="s">
        <v>2549</v>
      </c>
      <c r="D819" s="16" t="s">
        <v>1191</v>
      </c>
      <c r="E819" s="16" t="s">
        <v>2550</v>
      </c>
      <c r="F819" s="17">
        <v>1812</v>
      </c>
      <c r="G819" s="17">
        <v>413</v>
      </c>
      <c r="H819" s="18">
        <f t="shared" si="84"/>
        <v>1399</v>
      </c>
      <c r="I819" s="17">
        <v>1879</v>
      </c>
      <c r="J819" s="19">
        <f t="shared" si="85"/>
        <v>103.69757174392934</v>
      </c>
      <c r="K819" s="20">
        <f t="shared" si="88"/>
        <v>-105.30242825607066</v>
      </c>
      <c r="L819" s="17">
        <v>14</v>
      </c>
      <c r="M819" s="21">
        <f t="shared" si="86"/>
        <v>0.77262693156732898</v>
      </c>
      <c r="N819" s="20">
        <f t="shared" si="89"/>
        <v>-1.2273730684326711</v>
      </c>
      <c r="O819" s="17">
        <v>0</v>
      </c>
      <c r="P819" s="21">
        <f t="shared" si="87"/>
        <v>0</v>
      </c>
      <c r="Q819" s="20">
        <f t="shared" si="90"/>
        <v>-30</v>
      </c>
      <c r="R819" s="16"/>
    </row>
    <row r="820" spans="1:18" x14ac:dyDescent="0.3">
      <c r="A820" s="16" t="s">
        <v>1114</v>
      </c>
      <c r="B820" s="16" t="s">
        <v>2551</v>
      </c>
      <c r="C820" s="16" t="s">
        <v>2552</v>
      </c>
      <c r="D820" s="16" t="s">
        <v>2553</v>
      </c>
      <c r="E820" s="16" t="s">
        <v>2554</v>
      </c>
      <c r="F820" s="17">
        <v>1856</v>
      </c>
      <c r="G820" s="17">
        <v>449</v>
      </c>
      <c r="H820" s="18">
        <f t="shared" si="84"/>
        <v>1407</v>
      </c>
      <c r="I820" s="17">
        <v>2282</v>
      </c>
      <c r="J820" s="19">
        <f t="shared" si="85"/>
        <v>122.95258620689656</v>
      </c>
      <c r="K820" s="20">
        <f t="shared" si="88"/>
        <v>-86.047413793103445</v>
      </c>
      <c r="L820" s="17">
        <v>0</v>
      </c>
      <c r="M820" s="21">
        <f t="shared" si="86"/>
        <v>0</v>
      </c>
      <c r="N820" s="20">
        <f t="shared" si="89"/>
        <v>-2</v>
      </c>
      <c r="O820" s="17">
        <v>129</v>
      </c>
      <c r="P820" s="21">
        <f t="shared" si="87"/>
        <v>6.950431034482758</v>
      </c>
      <c r="Q820" s="20">
        <f t="shared" si="90"/>
        <v>-23.049568965517242</v>
      </c>
      <c r="R820" s="16"/>
    </row>
    <row r="821" spans="1:18" x14ac:dyDescent="0.3">
      <c r="A821" s="16" t="s">
        <v>1114</v>
      </c>
      <c r="B821" s="16" t="s">
        <v>2555</v>
      </c>
      <c r="C821" s="16" t="s">
        <v>2556</v>
      </c>
      <c r="D821" s="16" t="s">
        <v>150</v>
      </c>
      <c r="E821" s="16" t="s">
        <v>2557</v>
      </c>
      <c r="F821" s="17">
        <v>1761</v>
      </c>
      <c r="G821" s="17">
        <v>356</v>
      </c>
      <c r="H821" s="18">
        <f t="shared" si="84"/>
        <v>1405</v>
      </c>
      <c r="I821" s="17">
        <v>2269</v>
      </c>
      <c r="J821" s="19">
        <f t="shared" si="85"/>
        <v>128.847245883021</v>
      </c>
      <c r="K821" s="20">
        <f t="shared" si="88"/>
        <v>-80.152754116978997</v>
      </c>
      <c r="L821" s="17">
        <v>12</v>
      </c>
      <c r="M821" s="21">
        <f t="shared" si="86"/>
        <v>0.68143100511073251</v>
      </c>
      <c r="N821" s="20">
        <f t="shared" si="89"/>
        <v>-1.3185689948892674</v>
      </c>
      <c r="O821" s="17">
        <v>224</v>
      </c>
      <c r="P821" s="21">
        <f t="shared" si="87"/>
        <v>12.720045428733673</v>
      </c>
      <c r="Q821" s="20">
        <f t="shared" si="90"/>
        <v>-17.279954571266327</v>
      </c>
      <c r="R821" s="16"/>
    </row>
    <row r="822" spans="1:18" x14ac:dyDescent="0.3">
      <c r="A822" s="16" t="s">
        <v>1114</v>
      </c>
      <c r="B822" s="16" t="s">
        <v>2558</v>
      </c>
      <c r="C822" s="16" t="s">
        <v>2559</v>
      </c>
      <c r="D822" s="16" t="s">
        <v>2560</v>
      </c>
      <c r="E822" s="16" t="s">
        <v>1286</v>
      </c>
      <c r="F822" s="17">
        <v>1437</v>
      </c>
      <c r="G822" s="17">
        <v>230</v>
      </c>
      <c r="H822" s="18">
        <f t="shared" si="84"/>
        <v>1207</v>
      </c>
      <c r="I822" s="17">
        <v>2242</v>
      </c>
      <c r="J822" s="19">
        <f t="shared" si="85"/>
        <v>156.01948503827418</v>
      </c>
      <c r="K822" s="20">
        <f t="shared" si="88"/>
        <v>-52.980514961725817</v>
      </c>
      <c r="L822" s="17">
        <v>16</v>
      </c>
      <c r="M822" s="21">
        <f t="shared" si="86"/>
        <v>1.1134307585247043</v>
      </c>
      <c r="N822" s="20">
        <f t="shared" si="89"/>
        <v>-0.8865692414752957</v>
      </c>
      <c r="O822" s="17">
        <v>352</v>
      </c>
      <c r="P822" s="21">
        <f t="shared" si="87"/>
        <v>24.495476687543494</v>
      </c>
      <c r="Q822" s="20">
        <f t="shared" si="90"/>
        <v>-5.5045233124565058</v>
      </c>
      <c r="R822" s="16"/>
    </row>
    <row r="823" spans="1:18" x14ac:dyDescent="0.3">
      <c r="A823" s="38" t="s">
        <v>1114</v>
      </c>
      <c r="B823" s="38" t="s">
        <v>2017</v>
      </c>
      <c r="C823" s="38" t="s">
        <v>2018</v>
      </c>
      <c r="D823" s="38" t="s">
        <v>60</v>
      </c>
      <c r="E823" s="38" t="s">
        <v>895</v>
      </c>
      <c r="F823" s="39">
        <v>968</v>
      </c>
      <c r="G823" s="39">
        <v>727</v>
      </c>
      <c r="H823" s="40">
        <f t="shared" si="84"/>
        <v>241</v>
      </c>
      <c r="I823" s="39">
        <v>1775</v>
      </c>
      <c r="J823" s="41">
        <f t="shared" si="85"/>
        <v>183.36776859504133</v>
      </c>
      <c r="K823" s="42">
        <f t="shared" si="88"/>
        <v>-25.632231404958674</v>
      </c>
      <c r="L823" s="39">
        <v>5</v>
      </c>
      <c r="M823" s="43">
        <f t="shared" si="86"/>
        <v>0.51652892561983477</v>
      </c>
      <c r="N823" s="42">
        <f t="shared" si="89"/>
        <v>-1.4834710743801653</v>
      </c>
      <c r="O823" s="39">
        <v>251</v>
      </c>
      <c r="P823" s="43">
        <f t="shared" si="87"/>
        <v>25.929752066115704</v>
      </c>
      <c r="Q823" s="42">
        <f t="shared" si="90"/>
        <v>-4.0702479338842963</v>
      </c>
      <c r="R823" s="38"/>
    </row>
    <row r="824" spans="1:18" x14ac:dyDescent="0.3">
      <c r="A824" s="16" t="s">
        <v>1114</v>
      </c>
      <c r="B824" s="16" t="s">
        <v>2561</v>
      </c>
      <c r="C824" s="16" t="s">
        <v>2562</v>
      </c>
      <c r="D824" s="16" t="s">
        <v>647</v>
      </c>
      <c r="E824" s="16" t="s">
        <v>1603</v>
      </c>
      <c r="F824" s="17">
        <v>1456</v>
      </c>
      <c r="G824" s="17">
        <v>445</v>
      </c>
      <c r="H824" s="18">
        <f t="shared" si="84"/>
        <v>1011</v>
      </c>
      <c r="I824" s="17">
        <v>1633</v>
      </c>
      <c r="J824" s="19">
        <f t="shared" si="85"/>
        <v>112.1565934065934</v>
      </c>
      <c r="K824" s="20">
        <f t="shared" si="88"/>
        <v>-96.843406593406598</v>
      </c>
      <c r="L824" s="17">
        <v>1</v>
      </c>
      <c r="M824" s="21">
        <f t="shared" si="86"/>
        <v>6.8681318681318687E-2</v>
      </c>
      <c r="N824" s="20">
        <f t="shared" si="89"/>
        <v>-1.9313186813186813</v>
      </c>
      <c r="O824" s="17">
        <v>86</v>
      </c>
      <c r="P824" s="21">
        <f t="shared" si="87"/>
        <v>5.906593406593406</v>
      </c>
      <c r="Q824" s="20">
        <f t="shared" si="90"/>
        <v>-24.093406593406595</v>
      </c>
      <c r="R824" s="16"/>
    </row>
    <row r="825" spans="1:18" x14ac:dyDescent="0.3">
      <c r="A825" s="16" t="s">
        <v>1114</v>
      </c>
      <c r="B825" s="16" t="s">
        <v>2563</v>
      </c>
      <c r="C825" s="16" t="s">
        <v>2564</v>
      </c>
      <c r="D825" s="16" t="s">
        <v>60</v>
      </c>
      <c r="E825" s="16" t="s">
        <v>2565</v>
      </c>
      <c r="F825" s="17">
        <v>1560</v>
      </c>
      <c r="G825" s="17">
        <v>44</v>
      </c>
      <c r="H825" s="18">
        <f t="shared" si="84"/>
        <v>1516</v>
      </c>
      <c r="I825" s="17">
        <v>1718</v>
      </c>
      <c r="J825" s="19">
        <f t="shared" si="85"/>
        <v>110.12820512820514</v>
      </c>
      <c r="K825" s="20">
        <f t="shared" si="88"/>
        <v>-98.871794871794862</v>
      </c>
      <c r="L825" s="17">
        <v>33</v>
      </c>
      <c r="M825" s="21">
        <f t="shared" si="86"/>
        <v>2.1153846153846154</v>
      </c>
      <c r="N825" s="20">
        <f t="shared" si="89"/>
        <v>0.11538461538461542</v>
      </c>
      <c r="O825" s="17">
        <v>288</v>
      </c>
      <c r="P825" s="21">
        <f t="shared" si="87"/>
        <v>18.461538461538463</v>
      </c>
      <c r="Q825" s="20">
        <f t="shared" si="90"/>
        <v>-11.538461538461537</v>
      </c>
      <c r="R825" s="16"/>
    </row>
    <row r="826" spans="1:18" x14ac:dyDescent="0.3">
      <c r="A826" s="16" t="s">
        <v>1114</v>
      </c>
      <c r="B826" s="16" t="s">
        <v>2566</v>
      </c>
      <c r="C826" s="16" t="s">
        <v>2567</v>
      </c>
      <c r="D826" s="16" t="s">
        <v>1267</v>
      </c>
      <c r="E826" s="16" t="s">
        <v>2568</v>
      </c>
      <c r="F826" s="17">
        <v>1710</v>
      </c>
      <c r="G826" s="17">
        <v>635</v>
      </c>
      <c r="H826" s="18">
        <f t="shared" si="84"/>
        <v>1075</v>
      </c>
      <c r="I826" s="17">
        <v>3543</v>
      </c>
      <c r="J826" s="19">
        <f t="shared" si="85"/>
        <v>207.19298245614036</v>
      </c>
      <c r="K826" s="20">
        <f t="shared" si="88"/>
        <v>-1.8070175438596436</v>
      </c>
      <c r="L826" s="17">
        <v>29</v>
      </c>
      <c r="M826" s="21">
        <f t="shared" si="86"/>
        <v>1.6959064327485378</v>
      </c>
      <c r="N826" s="20">
        <f t="shared" si="89"/>
        <v>-0.30409356725146219</v>
      </c>
      <c r="O826" s="17">
        <v>903</v>
      </c>
      <c r="P826" s="21">
        <f t="shared" si="87"/>
        <v>52.807017543859644</v>
      </c>
      <c r="Q826" s="20">
        <f t="shared" si="90"/>
        <v>22.807017543859644</v>
      </c>
      <c r="R826" s="16"/>
    </row>
    <row r="827" spans="1:18" x14ac:dyDescent="0.3">
      <c r="A827" s="16" t="s">
        <v>1114</v>
      </c>
      <c r="B827" s="16" t="s">
        <v>2569</v>
      </c>
      <c r="C827" s="16" t="s">
        <v>2570</v>
      </c>
      <c r="D827" s="16" t="s">
        <v>1661</v>
      </c>
      <c r="E827" s="16" t="s">
        <v>2571</v>
      </c>
      <c r="F827" s="17">
        <v>1510</v>
      </c>
      <c r="G827" s="17">
        <v>211</v>
      </c>
      <c r="H827" s="18">
        <f t="shared" si="84"/>
        <v>1299</v>
      </c>
      <c r="I827" s="17">
        <v>1629</v>
      </c>
      <c r="J827" s="19">
        <f t="shared" si="85"/>
        <v>107.88079470198674</v>
      </c>
      <c r="K827" s="20">
        <f t="shared" si="88"/>
        <v>-101.11920529801326</v>
      </c>
      <c r="L827" s="17">
        <v>11</v>
      </c>
      <c r="M827" s="21">
        <f t="shared" si="86"/>
        <v>0.72847682119205304</v>
      </c>
      <c r="N827" s="20">
        <f t="shared" si="89"/>
        <v>-1.2715231788079469</v>
      </c>
      <c r="O827" s="17">
        <v>861</v>
      </c>
      <c r="P827" s="21">
        <f t="shared" si="87"/>
        <v>57.019867549668881</v>
      </c>
      <c r="Q827" s="20">
        <f t="shared" si="90"/>
        <v>27.019867549668881</v>
      </c>
      <c r="R827" s="16"/>
    </row>
    <row r="828" spans="1:18" x14ac:dyDescent="0.3">
      <c r="A828" s="38" t="s">
        <v>1114</v>
      </c>
      <c r="B828" s="38" t="s">
        <v>2572</v>
      </c>
      <c r="C828" s="38" t="s">
        <v>2573</v>
      </c>
      <c r="D828" s="38" t="s">
        <v>2574</v>
      </c>
      <c r="E828" s="38" t="s">
        <v>2575</v>
      </c>
      <c r="F828" s="39">
        <v>778</v>
      </c>
      <c r="G828" s="39">
        <v>428</v>
      </c>
      <c r="H828" s="40">
        <f t="shared" si="84"/>
        <v>350</v>
      </c>
      <c r="I828" s="39">
        <v>1698</v>
      </c>
      <c r="J828" s="41">
        <f t="shared" si="85"/>
        <v>218.25192802056557</v>
      </c>
      <c r="K828" s="42">
        <f t="shared" si="88"/>
        <v>9.2519280205655718</v>
      </c>
      <c r="L828" s="39">
        <v>1</v>
      </c>
      <c r="M828" s="43">
        <f t="shared" si="86"/>
        <v>0.12853470437017994</v>
      </c>
      <c r="N828" s="42">
        <f t="shared" si="89"/>
        <v>-1.8714652956298201</v>
      </c>
      <c r="O828" s="39">
        <v>1001</v>
      </c>
      <c r="P828" s="43">
        <f t="shared" si="87"/>
        <v>128.66323907455012</v>
      </c>
      <c r="Q828" s="42">
        <f t="shared" si="90"/>
        <v>98.66323907455012</v>
      </c>
      <c r="R828" s="38"/>
    </row>
    <row r="829" spans="1:18" x14ac:dyDescent="0.3">
      <c r="A829" s="16" t="s">
        <v>1114</v>
      </c>
      <c r="B829" s="16" t="s">
        <v>2576</v>
      </c>
      <c r="C829" s="16" t="s">
        <v>2577</v>
      </c>
      <c r="D829" s="16" t="s">
        <v>1544</v>
      </c>
      <c r="E829" s="16" t="s">
        <v>2578</v>
      </c>
      <c r="F829" s="17">
        <v>1293</v>
      </c>
      <c r="G829" s="17">
        <v>223</v>
      </c>
      <c r="H829" s="18">
        <f t="shared" si="84"/>
        <v>1070</v>
      </c>
      <c r="I829" s="17">
        <v>2040</v>
      </c>
      <c r="J829" s="19">
        <f t="shared" si="85"/>
        <v>157.77262180974478</v>
      </c>
      <c r="K829" s="20">
        <f t="shared" si="88"/>
        <v>-51.227378190255223</v>
      </c>
      <c r="L829" s="17">
        <v>3</v>
      </c>
      <c r="M829" s="21">
        <f t="shared" si="86"/>
        <v>0.23201856148491878</v>
      </c>
      <c r="N829" s="20">
        <f t="shared" si="89"/>
        <v>-1.7679814385150812</v>
      </c>
      <c r="O829" s="17">
        <v>1135</v>
      </c>
      <c r="P829" s="21">
        <f t="shared" si="87"/>
        <v>87.780355761794283</v>
      </c>
      <c r="Q829" s="20">
        <f t="shared" si="90"/>
        <v>57.780355761794283</v>
      </c>
      <c r="R829" s="16"/>
    </row>
    <row r="830" spans="1:18" x14ac:dyDescent="0.3">
      <c r="A830" s="16" t="s">
        <v>1114</v>
      </c>
      <c r="B830" s="16" t="s">
        <v>2579</v>
      </c>
      <c r="C830" s="16" t="s">
        <v>2580</v>
      </c>
      <c r="D830" s="16" t="s">
        <v>2581</v>
      </c>
      <c r="E830" s="16" t="s">
        <v>2582</v>
      </c>
      <c r="F830" s="17">
        <v>1146</v>
      </c>
      <c r="G830" s="17">
        <v>120</v>
      </c>
      <c r="H830" s="18">
        <f t="shared" si="84"/>
        <v>1026</v>
      </c>
      <c r="I830" s="17">
        <v>1121</v>
      </c>
      <c r="J830" s="19">
        <f t="shared" si="85"/>
        <v>97.818499127399647</v>
      </c>
      <c r="K830" s="20">
        <f t="shared" si="88"/>
        <v>-111.18150087260035</v>
      </c>
      <c r="L830" s="17">
        <v>3</v>
      </c>
      <c r="M830" s="21">
        <f t="shared" si="86"/>
        <v>0.26178010471204188</v>
      </c>
      <c r="N830" s="20">
        <f t="shared" si="89"/>
        <v>-1.7382198952879582</v>
      </c>
      <c r="O830" s="17">
        <v>357</v>
      </c>
      <c r="P830" s="21">
        <f t="shared" si="87"/>
        <v>31.151832460732987</v>
      </c>
      <c r="Q830" s="20">
        <f t="shared" si="90"/>
        <v>1.1518324607329866</v>
      </c>
      <c r="R830" s="16"/>
    </row>
    <row r="831" spans="1:18" x14ac:dyDescent="0.3">
      <c r="A831" s="38" t="s">
        <v>1114</v>
      </c>
      <c r="B831" s="38" t="s">
        <v>2583</v>
      </c>
      <c r="C831" s="38" t="s">
        <v>2584</v>
      </c>
      <c r="D831" s="38" t="s">
        <v>150</v>
      </c>
      <c r="E831" s="38" t="s">
        <v>2585</v>
      </c>
      <c r="F831" s="39">
        <v>1634</v>
      </c>
      <c r="G831" s="39">
        <v>819</v>
      </c>
      <c r="H831" s="40">
        <f t="shared" si="84"/>
        <v>815</v>
      </c>
      <c r="I831" s="39">
        <v>2488</v>
      </c>
      <c r="J831" s="41">
        <f t="shared" si="85"/>
        <v>152.2643818849449</v>
      </c>
      <c r="K831" s="42">
        <f t="shared" si="88"/>
        <v>-56.735618115055104</v>
      </c>
      <c r="L831" s="39">
        <v>45</v>
      </c>
      <c r="M831" s="43">
        <f t="shared" si="86"/>
        <v>2.7539779681762546</v>
      </c>
      <c r="N831" s="42">
        <f t="shared" si="89"/>
        <v>0.75397796817625462</v>
      </c>
      <c r="O831" s="39">
        <v>818</v>
      </c>
      <c r="P831" s="43">
        <f t="shared" si="87"/>
        <v>50.061199510403917</v>
      </c>
      <c r="Q831" s="42">
        <f t="shared" si="90"/>
        <v>20.061199510403917</v>
      </c>
      <c r="R831" s="38"/>
    </row>
    <row r="832" spans="1:18" x14ac:dyDescent="0.3">
      <c r="A832" s="16" t="s">
        <v>1114</v>
      </c>
      <c r="B832" s="16" t="s">
        <v>2586</v>
      </c>
      <c r="C832" s="16" t="s">
        <v>2587</v>
      </c>
      <c r="D832" s="16" t="s">
        <v>346</v>
      </c>
      <c r="E832" s="16" t="s">
        <v>280</v>
      </c>
      <c r="F832" s="17">
        <v>735</v>
      </c>
      <c r="G832" s="17">
        <v>91</v>
      </c>
      <c r="H832" s="18">
        <f t="shared" si="84"/>
        <v>644</v>
      </c>
      <c r="I832" s="17">
        <v>1115</v>
      </c>
      <c r="J832" s="19">
        <f t="shared" si="85"/>
        <v>151.70068027210883</v>
      </c>
      <c r="K832" s="20">
        <f t="shared" si="88"/>
        <v>-57.299319727891174</v>
      </c>
      <c r="L832" s="17">
        <v>30</v>
      </c>
      <c r="M832" s="21">
        <f t="shared" si="86"/>
        <v>4.0816326530612246</v>
      </c>
      <c r="N832" s="20">
        <f t="shared" si="89"/>
        <v>2.0816326530612246</v>
      </c>
      <c r="O832" s="17">
        <v>89</v>
      </c>
      <c r="P832" s="21">
        <f t="shared" si="87"/>
        <v>12.108843537414966</v>
      </c>
      <c r="Q832" s="20">
        <f t="shared" si="90"/>
        <v>-17.891156462585034</v>
      </c>
      <c r="R832" s="16"/>
    </row>
    <row r="833" spans="1:18" x14ac:dyDescent="0.3">
      <c r="A833" s="16" t="s">
        <v>1114</v>
      </c>
      <c r="B833" s="16" t="s">
        <v>1533</v>
      </c>
      <c r="C833" s="16" t="s">
        <v>1534</v>
      </c>
      <c r="D833" s="16" t="s">
        <v>2362</v>
      </c>
      <c r="E833" s="16" t="s">
        <v>758</v>
      </c>
      <c r="F833" s="17">
        <v>1229</v>
      </c>
      <c r="G833" s="17">
        <v>225</v>
      </c>
      <c r="H833" s="18">
        <f t="shared" si="84"/>
        <v>1004</v>
      </c>
      <c r="I833" s="17">
        <v>2219</v>
      </c>
      <c r="J833" s="19">
        <f t="shared" si="85"/>
        <v>180.55329536208299</v>
      </c>
      <c r="K833" s="20">
        <f t="shared" si="88"/>
        <v>-28.446704637917009</v>
      </c>
      <c r="L833" s="17">
        <v>20</v>
      </c>
      <c r="M833" s="21">
        <f t="shared" si="86"/>
        <v>1.627339300244101</v>
      </c>
      <c r="N833" s="20">
        <f t="shared" si="89"/>
        <v>-0.37266069975589899</v>
      </c>
      <c r="O833" s="17">
        <v>1296</v>
      </c>
      <c r="P833" s="21">
        <f t="shared" si="87"/>
        <v>105.45158665581774</v>
      </c>
      <c r="Q833" s="20">
        <f t="shared" si="90"/>
        <v>75.451586655817735</v>
      </c>
      <c r="R833" s="16"/>
    </row>
    <row r="834" spans="1:18" x14ac:dyDescent="0.3">
      <c r="A834" s="16" t="s">
        <v>1114</v>
      </c>
      <c r="B834" s="16" t="s">
        <v>2588</v>
      </c>
      <c r="C834" s="16" t="s">
        <v>2589</v>
      </c>
      <c r="D834" s="16" t="s">
        <v>385</v>
      </c>
      <c r="E834" s="16" t="s">
        <v>1324</v>
      </c>
      <c r="F834" s="17">
        <v>1127</v>
      </c>
      <c r="G834" s="17">
        <v>21</v>
      </c>
      <c r="H834" s="18">
        <f t="shared" si="84"/>
        <v>1106</v>
      </c>
      <c r="I834" s="17">
        <v>1411</v>
      </c>
      <c r="J834" s="19">
        <f t="shared" si="85"/>
        <v>125.19964507542147</v>
      </c>
      <c r="K834" s="20">
        <f t="shared" si="88"/>
        <v>-83.800354924578528</v>
      </c>
      <c r="L834" s="17">
        <v>15</v>
      </c>
      <c r="M834" s="21">
        <f t="shared" si="86"/>
        <v>1.3309671694764862</v>
      </c>
      <c r="N834" s="20">
        <f t="shared" si="89"/>
        <v>-0.66903283052351381</v>
      </c>
      <c r="O834" s="17">
        <v>1864</v>
      </c>
      <c r="P834" s="21">
        <f t="shared" si="87"/>
        <v>165.39485359361137</v>
      </c>
      <c r="Q834" s="20">
        <f t="shared" si="90"/>
        <v>135.39485359361137</v>
      </c>
      <c r="R834" s="16"/>
    </row>
    <row r="835" spans="1:18" x14ac:dyDescent="0.3">
      <c r="A835" s="16" t="s">
        <v>1114</v>
      </c>
      <c r="B835" s="16" t="s">
        <v>2590</v>
      </c>
      <c r="C835" s="16" t="s">
        <v>2591</v>
      </c>
      <c r="D835" s="16" t="s">
        <v>2592</v>
      </c>
      <c r="E835" s="16" t="s">
        <v>2593</v>
      </c>
      <c r="F835" s="17">
        <v>1761</v>
      </c>
      <c r="G835" s="17">
        <v>452</v>
      </c>
      <c r="H835" s="18">
        <f t="shared" si="84"/>
        <v>1309</v>
      </c>
      <c r="I835" s="17">
        <v>201</v>
      </c>
      <c r="J835" s="19">
        <f t="shared" si="85"/>
        <v>11.41396933560477</v>
      </c>
      <c r="K835" s="20">
        <f t="shared" si="88"/>
        <v>-197.58603066439522</v>
      </c>
      <c r="L835" s="17">
        <v>3</v>
      </c>
      <c r="M835" s="21">
        <f t="shared" si="86"/>
        <v>0.17035775127768313</v>
      </c>
      <c r="N835" s="20">
        <f t="shared" si="89"/>
        <v>-1.829642248722317</v>
      </c>
      <c r="O835" s="17">
        <v>21</v>
      </c>
      <c r="P835" s="21">
        <f t="shared" si="87"/>
        <v>1.192504258943782</v>
      </c>
      <c r="Q835" s="20">
        <f t="shared" si="90"/>
        <v>-28.807495741056218</v>
      </c>
      <c r="R835" s="16" t="s">
        <v>348</v>
      </c>
    </row>
    <row r="836" spans="1:18" x14ac:dyDescent="0.3">
      <c r="A836" s="16" t="s">
        <v>1114</v>
      </c>
      <c r="B836" s="16" t="s">
        <v>2594</v>
      </c>
      <c r="C836" s="16" t="s">
        <v>2595</v>
      </c>
      <c r="D836" s="16" t="s">
        <v>415</v>
      </c>
      <c r="E836" s="16" t="s">
        <v>2596</v>
      </c>
      <c r="F836" s="17">
        <v>1710</v>
      </c>
      <c r="G836" s="17">
        <v>383</v>
      </c>
      <c r="H836" s="18">
        <f t="shared" si="84"/>
        <v>1327</v>
      </c>
      <c r="I836" s="17">
        <v>3103</v>
      </c>
      <c r="J836" s="19">
        <f t="shared" si="85"/>
        <v>181.46198830409358</v>
      </c>
      <c r="K836" s="20">
        <f t="shared" si="88"/>
        <v>-27.53801169590642</v>
      </c>
      <c r="L836" s="17">
        <v>38</v>
      </c>
      <c r="M836" s="21">
        <f t="shared" si="86"/>
        <v>2.2222222222222223</v>
      </c>
      <c r="N836" s="20">
        <f t="shared" si="89"/>
        <v>0.22222222222222232</v>
      </c>
      <c r="O836" s="17">
        <v>162</v>
      </c>
      <c r="P836" s="21">
        <f t="shared" si="87"/>
        <v>9.4736842105263168</v>
      </c>
      <c r="Q836" s="20">
        <f t="shared" si="90"/>
        <v>-20.526315789473685</v>
      </c>
      <c r="R836" s="16"/>
    </row>
    <row r="837" spans="1:18" x14ac:dyDescent="0.3">
      <c r="A837" s="16" t="s">
        <v>1114</v>
      </c>
      <c r="B837" s="16" t="s">
        <v>2597</v>
      </c>
      <c r="C837" s="16" t="s">
        <v>2598</v>
      </c>
      <c r="D837" s="16" t="s">
        <v>146</v>
      </c>
      <c r="E837" s="16" t="s">
        <v>2599</v>
      </c>
      <c r="F837" s="17">
        <v>1522</v>
      </c>
      <c r="G837" s="17">
        <v>5</v>
      </c>
      <c r="H837" s="18">
        <f t="shared" si="84"/>
        <v>1517</v>
      </c>
      <c r="I837" s="17">
        <v>3084</v>
      </c>
      <c r="J837" s="19">
        <f t="shared" si="85"/>
        <v>202.62812089356112</v>
      </c>
      <c r="K837" s="20">
        <f t="shared" si="88"/>
        <v>-6.3718791064388824</v>
      </c>
      <c r="L837" s="17">
        <v>58</v>
      </c>
      <c r="M837" s="21">
        <f t="shared" si="86"/>
        <v>3.8107752956636007</v>
      </c>
      <c r="N837" s="20">
        <f t="shared" si="89"/>
        <v>1.8107752956636007</v>
      </c>
      <c r="O837" s="17">
        <v>67</v>
      </c>
      <c r="P837" s="21">
        <f t="shared" si="87"/>
        <v>4.402102496714849</v>
      </c>
      <c r="Q837" s="20">
        <f t="shared" si="90"/>
        <v>-25.59789750328515</v>
      </c>
      <c r="R837" s="16"/>
    </row>
    <row r="838" spans="1:18" x14ac:dyDescent="0.3">
      <c r="A838" s="16" t="s">
        <v>1114</v>
      </c>
      <c r="B838" s="16" t="s">
        <v>2600</v>
      </c>
      <c r="C838" s="16" t="s">
        <v>2601</v>
      </c>
      <c r="D838" s="16" t="s">
        <v>435</v>
      </c>
      <c r="E838" s="16" t="s">
        <v>2602</v>
      </c>
      <c r="F838" s="17">
        <v>1090</v>
      </c>
      <c r="G838" s="17">
        <v>1</v>
      </c>
      <c r="H838" s="18">
        <f t="shared" si="84"/>
        <v>1089</v>
      </c>
      <c r="I838" s="17">
        <v>2353</v>
      </c>
      <c r="J838" s="19">
        <f t="shared" si="85"/>
        <v>215.87155963302754</v>
      </c>
      <c r="K838" s="20">
        <f t="shared" si="88"/>
        <v>6.8715596330275446</v>
      </c>
      <c r="L838" s="17">
        <v>19</v>
      </c>
      <c r="M838" s="21">
        <f t="shared" si="86"/>
        <v>1.7431192660550461</v>
      </c>
      <c r="N838" s="20">
        <f t="shared" si="89"/>
        <v>-0.25688073394495392</v>
      </c>
      <c r="O838" s="17">
        <v>190</v>
      </c>
      <c r="P838" s="21">
        <f t="shared" si="87"/>
        <v>17.431192660550458</v>
      </c>
      <c r="Q838" s="20">
        <f t="shared" si="90"/>
        <v>-12.568807339449542</v>
      </c>
      <c r="R838" s="16"/>
    </row>
    <row r="839" spans="1:18" x14ac:dyDescent="0.3">
      <c r="A839" s="16" t="s">
        <v>1114</v>
      </c>
      <c r="B839" s="16" t="s">
        <v>2603</v>
      </c>
      <c r="C839" s="16" t="s">
        <v>2604</v>
      </c>
      <c r="D839" s="16" t="s">
        <v>150</v>
      </c>
      <c r="E839" s="16" t="s">
        <v>2605</v>
      </c>
      <c r="F839" s="17">
        <v>1141</v>
      </c>
      <c r="G839" s="17">
        <v>439</v>
      </c>
      <c r="H839" s="18">
        <f t="shared" si="84"/>
        <v>702</v>
      </c>
      <c r="I839" s="17">
        <v>1614</v>
      </c>
      <c r="J839" s="19">
        <f t="shared" si="85"/>
        <v>141.45486415425066</v>
      </c>
      <c r="K839" s="20">
        <f t="shared" si="88"/>
        <v>-67.545135845749343</v>
      </c>
      <c r="L839" s="17">
        <v>17</v>
      </c>
      <c r="M839" s="21">
        <f t="shared" si="86"/>
        <v>1.4899211218229622</v>
      </c>
      <c r="N839" s="20">
        <f t="shared" si="89"/>
        <v>-0.51007887817703779</v>
      </c>
      <c r="O839" s="17">
        <v>121</v>
      </c>
      <c r="P839" s="21">
        <f t="shared" si="87"/>
        <v>10.60473269062226</v>
      </c>
      <c r="Q839" s="20">
        <f t="shared" si="90"/>
        <v>-19.39526730937774</v>
      </c>
      <c r="R839" s="16"/>
    </row>
    <row r="840" spans="1:18" x14ac:dyDescent="0.3">
      <c r="A840" s="16" t="s">
        <v>1114</v>
      </c>
      <c r="B840" s="16" t="s">
        <v>2606</v>
      </c>
      <c r="C840" s="16" t="s">
        <v>2607</v>
      </c>
      <c r="D840" s="16" t="s">
        <v>2608</v>
      </c>
      <c r="E840" s="16" t="s">
        <v>2609</v>
      </c>
      <c r="F840" s="17">
        <v>2008</v>
      </c>
      <c r="G840" s="17">
        <v>558</v>
      </c>
      <c r="H840" s="18">
        <f t="shared" si="84"/>
        <v>1450</v>
      </c>
      <c r="I840" s="17">
        <v>2930</v>
      </c>
      <c r="J840" s="19">
        <f t="shared" si="85"/>
        <v>145.9163346613546</v>
      </c>
      <c r="K840" s="20">
        <f t="shared" si="88"/>
        <v>-63.083665338645403</v>
      </c>
      <c r="L840" s="17">
        <v>7</v>
      </c>
      <c r="M840" s="21">
        <f t="shared" si="86"/>
        <v>0.348605577689243</v>
      </c>
      <c r="N840" s="20">
        <f t="shared" si="89"/>
        <v>-1.6513944223107571</v>
      </c>
      <c r="O840" s="17">
        <v>152</v>
      </c>
      <c r="P840" s="21">
        <f t="shared" si="87"/>
        <v>7.569721115537849</v>
      </c>
      <c r="Q840" s="20">
        <f t="shared" si="90"/>
        <v>-22.430278884462151</v>
      </c>
      <c r="R840" s="16"/>
    </row>
    <row r="841" spans="1:18" x14ac:dyDescent="0.3">
      <c r="A841" s="16" t="s">
        <v>1114</v>
      </c>
      <c r="B841" s="16" t="s">
        <v>2610</v>
      </c>
      <c r="C841" s="16" t="s">
        <v>2611</v>
      </c>
      <c r="D841" s="16" t="s">
        <v>91</v>
      </c>
      <c r="E841" s="16" t="s">
        <v>2612</v>
      </c>
      <c r="F841" s="17">
        <v>2080</v>
      </c>
      <c r="G841" s="17">
        <v>112</v>
      </c>
      <c r="H841" s="18">
        <f t="shared" ref="H841:H904" si="91">F841-G841</f>
        <v>1968</v>
      </c>
      <c r="I841" s="17">
        <v>3607</v>
      </c>
      <c r="J841" s="19">
        <f t="shared" ref="J841:J904" si="92">I841/F841*100</f>
        <v>173.41346153846155</v>
      </c>
      <c r="K841" s="20">
        <f t="shared" si="88"/>
        <v>-35.586538461538453</v>
      </c>
      <c r="L841" s="17">
        <v>3</v>
      </c>
      <c r="M841" s="21">
        <f t="shared" ref="M841:M904" si="93">L841/F841*100</f>
        <v>0.14423076923076925</v>
      </c>
      <c r="N841" s="20">
        <f t="shared" si="89"/>
        <v>-1.8557692307692308</v>
      </c>
      <c r="O841" s="17">
        <v>323</v>
      </c>
      <c r="P841" s="21">
        <f t="shared" ref="P841:P904" si="94">O841/F841*100</f>
        <v>15.528846153846153</v>
      </c>
      <c r="Q841" s="20">
        <f t="shared" si="90"/>
        <v>-14.471153846153847</v>
      </c>
      <c r="R841" s="16"/>
    </row>
    <row r="842" spans="1:18" x14ac:dyDescent="0.3">
      <c r="A842" s="16" t="s">
        <v>1114</v>
      </c>
      <c r="B842" s="16" t="s">
        <v>2613</v>
      </c>
      <c r="C842" s="16" t="s">
        <v>2614</v>
      </c>
      <c r="D842" s="16" t="s">
        <v>99</v>
      </c>
      <c r="E842" s="16" t="s">
        <v>2615</v>
      </c>
      <c r="F842" s="17">
        <v>1785</v>
      </c>
      <c r="G842" s="17">
        <v>19</v>
      </c>
      <c r="H842" s="18">
        <f t="shared" si="91"/>
        <v>1766</v>
      </c>
      <c r="I842" s="17">
        <v>968</v>
      </c>
      <c r="J842" s="19">
        <f t="shared" si="92"/>
        <v>54.229691876750699</v>
      </c>
      <c r="K842" s="20">
        <f t="shared" ref="K842:K905" si="95">J842-209</f>
        <v>-154.77030812324929</v>
      </c>
      <c r="L842" s="17">
        <v>39</v>
      </c>
      <c r="M842" s="21">
        <f t="shared" si="93"/>
        <v>2.1848739495798317</v>
      </c>
      <c r="N842" s="20">
        <f t="shared" ref="N842:N905" si="96">M842-2</f>
        <v>0.18487394957983172</v>
      </c>
      <c r="O842" s="17">
        <v>5</v>
      </c>
      <c r="P842" s="21">
        <f t="shared" si="94"/>
        <v>0.28011204481792717</v>
      </c>
      <c r="Q842" s="20">
        <f t="shared" ref="Q842:Q905" si="97">P842-30</f>
        <v>-29.719887955182074</v>
      </c>
      <c r="R842" s="16"/>
    </row>
    <row r="843" spans="1:18" x14ac:dyDescent="0.3">
      <c r="A843" s="16" t="s">
        <v>1114</v>
      </c>
      <c r="B843" s="16" t="s">
        <v>2616</v>
      </c>
      <c r="C843" s="16" t="s">
        <v>2617</v>
      </c>
      <c r="D843" s="16" t="s">
        <v>87</v>
      </c>
      <c r="E843" s="16" t="s">
        <v>2618</v>
      </c>
      <c r="F843" s="17">
        <v>896</v>
      </c>
      <c r="G843" s="17">
        <v>0</v>
      </c>
      <c r="H843" s="18">
        <f t="shared" si="91"/>
        <v>896</v>
      </c>
      <c r="I843" s="17">
        <v>944</v>
      </c>
      <c r="J843" s="19">
        <f t="shared" si="92"/>
        <v>105.35714285714286</v>
      </c>
      <c r="K843" s="20">
        <f t="shared" si="95"/>
        <v>-103.64285714285714</v>
      </c>
      <c r="L843" s="17">
        <v>1</v>
      </c>
      <c r="M843" s="21">
        <f t="shared" si="93"/>
        <v>0.11160714285714285</v>
      </c>
      <c r="N843" s="20">
        <f t="shared" si="96"/>
        <v>-1.8883928571428572</v>
      </c>
      <c r="O843" s="17">
        <v>604</v>
      </c>
      <c r="P843" s="21">
        <f t="shared" si="94"/>
        <v>67.410714285714292</v>
      </c>
      <c r="Q843" s="20">
        <f t="shared" si="97"/>
        <v>37.410714285714292</v>
      </c>
      <c r="R843" s="16"/>
    </row>
    <row r="844" spans="1:18" x14ac:dyDescent="0.3">
      <c r="A844" s="16" t="s">
        <v>1114</v>
      </c>
      <c r="B844" s="16" t="s">
        <v>2619</v>
      </c>
      <c r="C844" s="16" t="s">
        <v>2620</v>
      </c>
      <c r="D844" s="16" t="s">
        <v>2621</v>
      </c>
      <c r="E844" s="16" t="s">
        <v>2622</v>
      </c>
      <c r="F844" s="17">
        <v>2045</v>
      </c>
      <c r="G844" s="17">
        <v>515</v>
      </c>
      <c r="H844" s="18">
        <f t="shared" si="91"/>
        <v>1530</v>
      </c>
      <c r="I844" s="17">
        <v>2883</v>
      </c>
      <c r="J844" s="19">
        <f t="shared" si="92"/>
        <v>140.97799511002444</v>
      </c>
      <c r="K844" s="20">
        <f t="shared" si="95"/>
        <v>-68.022004889975562</v>
      </c>
      <c r="L844" s="17">
        <v>156</v>
      </c>
      <c r="M844" s="21">
        <f t="shared" si="93"/>
        <v>7.6283618581907087</v>
      </c>
      <c r="N844" s="20">
        <f t="shared" si="96"/>
        <v>5.6283618581907087</v>
      </c>
      <c r="O844" s="17">
        <v>343</v>
      </c>
      <c r="P844" s="21">
        <f t="shared" si="94"/>
        <v>16.772616136919318</v>
      </c>
      <c r="Q844" s="20">
        <f t="shared" si="97"/>
        <v>-13.227383863080682</v>
      </c>
      <c r="R844" s="16"/>
    </row>
    <row r="845" spans="1:18" x14ac:dyDescent="0.3">
      <c r="A845" s="16" t="s">
        <v>1114</v>
      </c>
      <c r="B845" s="16" t="s">
        <v>2623</v>
      </c>
      <c r="C845" s="16" t="s">
        <v>2624</v>
      </c>
      <c r="D845" s="16" t="s">
        <v>150</v>
      </c>
      <c r="E845" s="16" t="s">
        <v>2625</v>
      </c>
      <c r="F845" s="17">
        <v>1545</v>
      </c>
      <c r="G845" s="17">
        <v>414</v>
      </c>
      <c r="H845" s="18">
        <f t="shared" si="91"/>
        <v>1131</v>
      </c>
      <c r="I845" s="17">
        <v>2568</v>
      </c>
      <c r="J845" s="19">
        <f t="shared" si="92"/>
        <v>166.21359223300971</v>
      </c>
      <c r="K845" s="20">
        <f t="shared" si="95"/>
        <v>-42.786407766990294</v>
      </c>
      <c r="L845" s="17">
        <v>438</v>
      </c>
      <c r="M845" s="21">
        <f t="shared" si="93"/>
        <v>28.349514563106798</v>
      </c>
      <c r="N845" s="20">
        <f t="shared" si="96"/>
        <v>26.349514563106798</v>
      </c>
      <c r="O845" s="17">
        <v>464</v>
      </c>
      <c r="P845" s="21">
        <f t="shared" si="94"/>
        <v>30.032362459546924</v>
      </c>
      <c r="Q845" s="20">
        <f t="shared" si="97"/>
        <v>3.2362459546924072E-2</v>
      </c>
      <c r="R845" s="16"/>
    </row>
    <row r="846" spans="1:18" x14ac:dyDescent="0.3">
      <c r="A846" s="16" t="s">
        <v>1114</v>
      </c>
      <c r="B846" s="16" t="s">
        <v>2626</v>
      </c>
      <c r="C846" s="16" t="s">
        <v>2627</v>
      </c>
      <c r="D846" s="16" t="s">
        <v>999</v>
      </c>
      <c r="E846" s="16" t="s">
        <v>2628</v>
      </c>
      <c r="F846" s="17">
        <v>1298</v>
      </c>
      <c r="G846" s="17">
        <v>7</v>
      </c>
      <c r="H846" s="18">
        <f t="shared" si="91"/>
        <v>1291</v>
      </c>
      <c r="I846" s="17">
        <v>1612</v>
      </c>
      <c r="J846" s="19">
        <f t="shared" si="92"/>
        <v>124.19106317411402</v>
      </c>
      <c r="K846" s="20">
        <f t="shared" si="95"/>
        <v>-84.808936825885979</v>
      </c>
      <c r="L846" s="17">
        <v>19</v>
      </c>
      <c r="M846" s="21">
        <f t="shared" si="93"/>
        <v>1.4637904468412943</v>
      </c>
      <c r="N846" s="20">
        <f t="shared" si="96"/>
        <v>-0.53620955315870567</v>
      </c>
      <c r="O846" s="17">
        <v>75</v>
      </c>
      <c r="P846" s="21">
        <f t="shared" si="94"/>
        <v>5.778120184899846</v>
      </c>
      <c r="Q846" s="20">
        <f t="shared" si="97"/>
        <v>-24.221879815100152</v>
      </c>
      <c r="R846" s="16"/>
    </row>
    <row r="847" spans="1:18" x14ac:dyDescent="0.3">
      <c r="A847" s="16" t="s">
        <v>1114</v>
      </c>
      <c r="B847" s="16" t="s">
        <v>1667</v>
      </c>
      <c r="C847" s="16" t="s">
        <v>1668</v>
      </c>
      <c r="D847" s="16" t="s">
        <v>1117</v>
      </c>
      <c r="E847" s="16" t="s">
        <v>2629</v>
      </c>
      <c r="F847" s="17">
        <v>1454</v>
      </c>
      <c r="G847" s="17">
        <v>202</v>
      </c>
      <c r="H847" s="18">
        <f t="shared" si="91"/>
        <v>1252</v>
      </c>
      <c r="I847" s="17">
        <v>1477</v>
      </c>
      <c r="J847" s="19">
        <f t="shared" si="92"/>
        <v>101.5818431911967</v>
      </c>
      <c r="K847" s="20">
        <f t="shared" si="95"/>
        <v>-107.4181568088033</v>
      </c>
      <c r="L847" s="17">
        <v>4</v>
      </c>
      <c r="M847" s="21">
        <f t="shared" si="93"/>
        <v>0.27510316368638238</v>
      </c>
      <c r="N847" s="20">
        <f t="shared" si="96"/>
        <v>-1.7248968363136177</v>
      </c>
      <c r="O847" s="17">
        <v>523</v>
      </c>
      <c r="P847" s="21">
        <f t="shared" si="94"/>
        <v>35.969738651994497</v>
      </c>
      <c r="Q847" s="20">
        <f t="shared" si="97"/>
        <v>5.969738651994497</v>
      </c>
      <c r="R847" s="16"/>
    </row>
    <row r="848" spans="1:18" x14ac:dyDescent="0.3">
      <c r="A848" s="16" t="s">
        <v>1114</v>
      </c>
      <c r="B848" s="16" t="s">
        <v>2630</v>
      </c>
      <c r="C848" s="16" t="s">
        <v>2631</v>
      </c>
      <c r="D848" s="16" t="s">
        <v>2632</v>
      </c>
      <c r="E848" s="16" t="s">
        <v>2633</v>
      </c>
      <c r="F848" s="17">
        <v>1367</v>
      </c>
      <c r="G848" s="17">
        <v>178</v>
      </c>
      <c r="H848" s="18">
        <f t="shared" si="91"/>
        <v>1189</v>
      </c>
      <c r="I848" s="17">
        <v>2281</v>
      </c>
      <c r="J848" s="19">
        <f t="shared" si="92"/>
        <v>166.86174103877102</v>
      </c>
      <c r="K848" s="20">
        <f t="shared" si="95"/>
        <v>-42.138258961228985</v>
      </c>
      <c r="L848" s="17">
        <v>17</v>
      </c>
      <c r="M848" s="21">
        <f t="shared" si="93"/>
        <v>1.2435991221653255</v>
      </c>
      <c r="N848" s="20">
        <f t="shared" si="96"/>
        <v>-0.75640087783467447</v>
      </c>
      <c r="O848" s="17">
        <v>256</v>
      </c>
      <c r="P848" s="21">
        <f t="shared" si="94"/>
        <v>18.727139722019022</v>
      </c>
      <c r="Q848" s="20">
        <f t="shared" si="97"/>
        <v>-11.272860277980978</v>
      </c>
      <c r="R848" s="16"/>
    </row>
    <row r="849" spans="1:18" x14ac:dyDescent="0.3">
      <c r="A849" s="16" t="s">
        <v>1114</v>
      </c>
      <c r="B849" s="16" t="s">
        <v>2634</v>
      </c>
      <c r="C849" s="16" t="s">
        <v>2635</v>
      </c>
      <c r="D849" s="16" t="s">
        <v>130</v>
      </c>
      <c r="E849" s="16" t="s">
        <v>2636</v>
      </c>
      <c r="F849" s="17">
        <v>1404</v>
      </c>
      <c r="G849" s="17">
        <v>22</v>
      </c>
      <c r="H849" s="18">
        <f t="shared" si="91"/>
        <v>1382</v>
      </c>
      <c r="I849" s="17">
        <v>1323</v>
      </c>
      <c r="J849" s="19">
        <f t="shared" si="92"/>
        <v>94.230769230769226</v>
      </c>
      <c r="K849" s="20">
        <f t="shared" si="95"/>
        <v>-114.76923076923077</v>
      </c>
      <c r="L849" s="17">
        <v>30</v>
      </c>
      <c r="M849" s="21">
        <f t="shared" si="93"/>
        <v>2.1367521367521367</v>
      </c>
      <c r="N849" s="20">
        <f t="shared" si="96"/>
        <v>0.13675213675213671</v>
      </c>
      <c r="O849" s="17">
        <v>38</v>
      </c>
      <c r="P849" s="21">
        <f t="shared" si="94"/>
        <v>2.7065527065527064</v>
      </c>
      <c r="Q849" s="20">
        <f t="shared" si="97"/>
        <v>-27.293447293447294</v>
      </c>
      <c r="R849" s="16"/>
    </row>
    <row r="850" spans="1:18" x14ac:dyDescent="0.3">
      <c r="A850" s="16" t="s">
        <v>1114</v>
      </c>
      <c r="B850" s="16" t="s">
        <v>2637</v>
      </c>
      <c r="C850" s="16" t="s">
        <v>2638</v>
      </c>
      <c r="D850" s="16" t="s">
        <v>469</v>
      </c>
      <c r="E850" s="16" t="s">
        <v>2639</v>
      </c>
      <c r="F850" s="17">
        <v>1968</v>
      </c>
      <c r="G850" s="17">
        <v>473</v>
      </c>
      <c r="H850" s="18">
        <f t="shared" si="91"/>
        <v>1495</v>
      </c>
      <c r="I850" s="17">
        <v>2439</v>
      </c>
      <c r="J850" s="19">
        <f t="shared" si="92"/>
        <v>123.93292682926828</v>
      </c>
      <c r="K850" s="20">
        <f t="shared" si="95"/>
        <v>-85.067073170731717</v>
      </c>
      <c r="L850" s="17">
        <v>4</v>
      </c>
      <c r="M850" s="21">
        <f t="shared" si="93"/>
        <v>0.20325203252032523</v>
      </c>
      <c r="N850" s="20">
        <f t="shared" si="96"/>
        <v>-1.7967479674796747</v>
      </c>
      <c r="O850" s="17">
        <v>1</v>
      </c>
      <c r="P850" s="21">
        <f t="shared" si="94"/>
        <v>5.0813008130081307E-2</v>
      </c>
      <c r="Q850" s="20">
        <f t="shared" si="97"/>
        <v>-29.949186991869919</v>
      </c>
      <c r="R850" s="16"/>
    </row>
    <row r="851" spans="1:18" x14ac:dyDescent="0.3">
      <c r="A851" s="16" t="s">
        <v>1114</v>
      </c>
      <c r="B851" s="16" t="s">
        <v>2640</v>
      </c>
      <c r="C851" s="16" t="s">
        <v>2641</v>
      </c>
      <c r="D851" s="16" t="s">
        <v>1334</v>
      </c>
      <c r="E851" s="16" t="s">
        <v>2642</v>
      </c>
      <c r="F851" s="17">
        <v>924</v>
      </c>
      <c r="G851" s="17">
        <v>0</v>
      </c>
      <c r="H851" s="18">
        <f t="shared" si="91"/>
        <v>924</v>
      </c>
      <c r="I851" s="17">
        <v>940</v>
      </c>
      <c r="J851" s="19">
        <f t="shared" si="92"/>
        <v>101.73160173160174</v>
      </c>
      <c r="K851" s="20">
        <f t="shared" si="95"/>
        <v>-107.26839826839826</v>
      </c>
      <c r="L851" s="17">
        <v>8</v>
      </c>
      <c r="M851" s="21">
        <f t="shared" si="93"/>
        <v>0.86580086580086579</v>
      </c>
      <c r="N851" s="20">
        <f t="shared" si="96"/>
        <v>-1.1341991341991342</v>
      </c>
      <c r="O851" s="17">
        <v>141</v>
      </c>
      <c r="P851" s="21">
        <f t="shared" si="94"/>
        <v>15.259740259740258</v>
      </c>
      <c r="Q851" s="20">
        <f t="shared" si="97"/>
        <v>-14.740259740259742</v>
      </c>
      <c r="R851" s="16"/>
    </row>
    <row r="852" spans="1:18" x14ac:dyDescent="0.3">
      <c r="A852" s="16" t="s">
        <v>1114</v>
      </c>
      <c r="B852" s="16" t="s">
        <v>2643</v>
      </c>
      <c r="C852" s="16" t="s">
        <v>2644</v>
      </c>
      <c r="D852" s="16" t="s">
        <v>1584</v>
      </c>
      <c r="E852" s="16" t="s">
        <v>1847</v>
      </c>
      <c r="F852" s="17">
        <v>1745</v>
      </c>
      <c r="G852" s="17">
        <v>465</v>
      </c>
      <c r="H852" s="18">
        <f t="shared" si="91"/>
        <v>1280</v>
      </c>
      <c r="I852" s="17">
        <v>3393</v>
      </c>
      <c r="J852" s="19">
        <f t="shared" si="92"/>
        <v>194.44126074498567</v>
      </c>
      <c r="K852" s="20">
        <f t="shared" si="95"/>
        <v>-14.558739255014331</v>
      </c>
      <c r="L852" s="17">
        <v>4</v>
      </c>
      <c r="M852" s="21">
        <f t="shared" si="93"/>
        <v>0.22922636103151861</v>
      </c>
      <c r="N852" s="20">
        <f t="shared" si="96"/>
        <v>-1.7707736389684814</v>
      </c>
      <c r="O852" s="17">
        <v>294</v>
      </c>
      <c r="P852" s="21">
        <f t="shared" si="94"/>
        <v>16.848137535816619</v>
      </c>
      <c r="Q852" s="20">
        <f t="shared" si="97"/>
        <v>-13.151862464183381</v>
      </c>
      <c r="R852" s="16"/>
    </row>
    <row r="853" spans="1:18" x14ac:dyDescent="0.3">
      <c r="A853" s="16" t="s">
        <v>1114</v>
      </c>
      <c r="B853" s="16" t="s">
        <v>2645</v>
      </c>
      <c r="C853" s="16" t="s">
        <v>2646</v>
      </c>
      <c r="D853" s="16" t="s">
        <v>359</v>
      </c>
      <c r="E853" s="16" t="s">
        <v>2647</v>
      </c>
      <c r="F853" s="17">
        <v>1496</v>
      </c>
      <c r="G853" s="17">
        <v>22</v>
      </c>
      <c r="H853" s="18">
        <f t="shared" si="91"/>
        <v>1474</v>
      </c>
      <c r="I853" s="17">
        <v>2940</v>
      </c>
      <c r="J853" s="19">
        <f t="shared" si="92"/>
        <v>196.524064171123</v>
      </c>
      <c r="K853" s="20">
        <f t="shared" si="95"/>
        <v>-12.475935828876999</v>
      </c>
      <c r="L853" s="17">
        <v>0</v>
      </c>
      <c r="M853" s="21">
        <f t="shared" si="93"/>
        <v>0</v>
      </c>
      <c r="N853" s="20">
        <f t="shared" si="96"/>
        <v>-2</v>
      </c>
      <c r="O853" s="17">
        <v>63</v>
      </c>
      <c r="P853" s="21">
        <f t="shared" si="94"/>
        <v>4.2112299465240639</v>
      </c>
      <c r="Q853" s="20">
        <f t="shared" si="97"/>
        <v>-25.788770053475936</v>
      </c>
      <c r="R853" s="16"/>
    </row>
    <row r="854" spans="1:18" x14ac:dyDescent="0.3">
      <c r="A854" s="16" t="s">
        <v>1114</v>
      </c>
      <c r="B854" s="16" t="s">
        <v>2648</v>
      </c>
      <c r="C854" s="16" t="s">
        <v>2649</v>
      </c>
      <c r="D854" s="16" t="s">
        <v>1267</v>
      </c>
      <c r="E854" s="16" t="s">
        <v>2650</v>
      </c>
      <c r="F854" s="17">
        <v>1510</v>
      </c>
      <c r="G854" s="17">
        <v>566</v>
      </c>
      <c r="H854" s="18">
        <f t="shared" si="91"/>
        <v>944</v>
      </c>
      <c r="I854" s="17">
        <v>1840</v>
      </c>
      <c r="J854" s="19">
        <f t="shared" si="92"/>
        <v>121.85430463576159</v>
      </c>
      <c r="K854" s="20">
        <f t="shared" si="95"/>
        <v>-87.145695364238406</v>
      </c>
      <c r="L854" s="17">
        <v>0</v>
      </c>
      <c r="M854" s="21">
        <f t="shared" si="93"/>
        <v>0</v>
      </c>
      <c r="N854" s="20">
        <f t="shared" si="96"/>
        <v>-2</v>
      </c>
      <c r="O854" s="17">
        <v>294</v>
      </c>
      <c r="P854" s="21">
        <f t="shared" si="94"/>
        <v>19.47019867549669</v>
      </c>
      <c r="Q854" s="20">
        <f t="shared" si="97"/>
        <v>-10.52980132450331</v>
      </c>
      <c r="R854" s="16"/>
    </row>
    <row r="855" spans="1:18" x14ac:dyDescent="0.3">
      <c r="A855" s="16" t="s">
        <v>1114</v>
      </c>
      <c r="B855" s="16" t="s">
        <v>2651</v>
      </c>
      <c r="C855" s="16" t="s">
        <v>2652</v>
      </c>
      <c r="D855" s="16" t="s">
        <v>456</v>
      </c>
      <c r="E855" s="16" t="s">
        <v>2653</v>
      </c>
      <c r="F855" s="17">
        <v>1634</v>
      </c>
      <c r="G855" s="17">
        <v>336</v>
      </c>
      <c r="H855" s="18">
        <f t="shared" si="91"/>
        <v>1298</v>
      </c>
      <c r="I855" s="17">
        <v>1822</v>
      </c>
      <c r="J855" s="19">
        <f t="shared" si="92"/>
        <v>111.50550795593634</v>
      </c>
      <c r="K855" s="20">
        <f t="shared" si="95"/>
        <v>-97.494492044063662</v>
      </c>
      <c r="L855" s="17">
        <v>24</v>
      </c>
      <c r="M855" s="21">
        <f t="shared" si="93"/>
        <v>1.4687882496940026</v>
      </c>
      <c r="N855" s="20">
        <f t="shared" si="96"/>
        <v>-0.53121175030599743</v>
      </c>
      <c r="O855" s="17">
        <v>233</v>
      </c>
      <c r="P855" s="21">
        <f t="shared" si="94"/>
        <v>14.259485924112608</v>
      </c>
      <c r="Q855" s="20">
        <f t="shared" si="97"/>
        <v>-15.740514075887392</v>
      </c>
      <c r="R855" s="16"/>
    </row>
    <row r="856" spans="1:18" x14ac:dyDescent="0.3">
      <c r="A856" s="16" t="s">
        <v>1114</v>
      </c>
      <c r="B856" s="16" t="s">
        <v>1639</v>
      </c>
      <c r="C856" s="16" t="s">
        <v>1640</v>
      </c>
      <c r="D856" s="16" t="s">
        <v>719</v>
      </c>
      <c r="E856" s="16" t="s">
        <v>147</v>
      </c>
      <c r="F856" s="17">
        <v>1201</v>
      </c>
      <c r="G856" s="17">
        <v>4</v>
      </c>
      <c r="H856" s="18">
        <f t="shared" si="91"/>
        <v>1197</v>
      </c>
      <c r="I856" s="17">
        <v>0</v>
      </c>
      <c r="J856" s="19">
        <f t="shared" si="92"/>
        <v>0</v>
      </c>
      <c r="K856" s="20">
        <f t="shared" si="95"/>
        <v>-209</v>
      </c>
      <c r="L856" s="17">
        <v>0</v>
      </c>
      <c r="M856" s="21">
        <f t="shared" si="93"/>
        <v>0</v>
      </c>
      <c r="N856" s="20">
        <f t="shared" si="96"/>
        <v>-2</v>
      </c>
      <c r="O856" s="17">
        <v>0</v>
      </c>
      <c r="P856" s="21">
        <f t="shared" si="94"/>
        <v>0</v>
      </c>
      <c r="Q856" s="20">
        <f t="shared" si="97"/>
        <v>-30</v>
      </c>
      <c r="R856" s="16" t="s">
        <v>230</v>
      </c>
    </row>
    <row r="857" spans="1:18" x14ac:dyDescent="0.3">
      <c r="A857" s="16" t="s">
        <v>1114</v>
      </c>
      <c r="B857" s="16" t="s">
        <v>2654</v>
      </c>
      <c r="C857" s="16" t="s">
        <v>2655</v>
      </c>
      <c r="D857" s="16" t="s">
        <v>2342</v>
      </c>
      <c r="E857" s="16" t="s">
        <v>2656</v>
      </c>
      <c r="F857" s="17">
        <v>1211</v>
      </c>
      <c r="G857" s="17">
        <v>10</v>
      </c>
      <c r="H857" s="18">
        <f t="shared" si="91"/>
        <v>1201</v>
      </c>
      <c r="I857" s="17">
        <v>1757</v>
      </c>
      <c r="J857" s="19">
        <f t="shared" si="92"/>
        <v>145.08670520231215</v>
      </c>
      <c r="K857" s="20">
        <f t="shared" si="95"/>
        <v>-63.913294797687854</v>
      </c>
      <c r="L857" s="17">
        <v>67</v>
      </c>
      <c r="M857" s="21">
        <f t="shared" si="93"/>
        <v>5.5326176713459949</v>
      </c>
      <c r="N857" s="20">
        <f t="shared" si="96"/>
        <v>3.5326176713459949</v>
      </c>
      <c r="O857" s="17">
        <v>0</v>
      </c>
      <c r="P857" s="21">
        <f t="shared" si="94"/>
        <v>0</v>
      </c>
      <c r="Q857" s="20">
        <f t="shared" si="97"/>
        <v>-30</v>
      </c>
      <c r="R857" s="16"/>
    </row>
    <row r="858" spans="1:18" x14ac:dyDescent="0.3">
      <c r="A858" s="16" t="s">
        <v>1114</v>
      </c>
      <c r="B858" s="16" t="s">
        <v>1512</v>
      </c>
      <c r="C858" s="16" t="s">
        <v>1513</v>
      </c>
      <c r="D858" s="16" t="s">
        <v>2657</v>
      </c>
      <c r="E858" s="16" t="s">
        <v>755</v>
      </c>
      <c r="F858" s="17">
        <v>1956</v>
      </c>
      <c r="G858" s="17">
        <v>520</v>
      </c>
      <c r="H858" s="18">
        <f t="shared" si="91"/>
        <v>1436</v>
      </c>
      <c r="I858" s="17">
        <v>2531</v>
      </c>
      <c r="J858" s="19">
        <f t="shared" si="92"/>
        <v>129.3967280163599</v>
      </c>
      <c r="K858" s="20">
        <f t="shared" si="95"/>
        <v>-79.603271983640099</v>
      </c>
      <c r="L858" s="17">
        <v>23</v>
      </c>
      <c r="M858" s="21">
        <f t="shared" si="93"/>
        <v>1.1758691206543967</v>
      </c>
      <c r="N858" s="20">
        <f t="shared" si="96"/>
        <v>-0.82413087934560325</v>
      </c>
      <c r="O858" s="17">
        <v>2587</v>
      </c>
      <c r="P858" s="21">
        <f t="shared" si="94"/>
        <v>132.25971370143151</v>
      </c>
      <c r="Q858" s="20">
        <f t="shared" si="97"/>
        <v>102.25971370143151</v>
      </c>
      <c r="R858" s="16"/>
    </row>
    <row r="859" spans="1:18" x14ac:dyDescent="0.3">
      <c r="A859" s="16" t="s">
        <v>1114</v>
      </c>
      <c r="B859" s="16" t="s">
        <v>2658</v>
      </c>
      <c r="C859" s="16" t="s">
        <v>2659</v>
      </c>
      <c r="D859" s="16" t="s">
        <v>180</v>
      </c>
      <c r="E859" s="16" t="s">
        <v>2660</v>
      </c>
      <c r="F859" s="17">
        <v>1311</v>
      </c>
      <c r="G859" s="17">
        <v>0</v>
      </c>
      <c r="H859" s="18">
        <f t="shared" si="91"/>
        <v>1311</v>
      </c>
      <c r="I859" s="17">
        <v>967</v>
      </c>
      <c r="J859" s="19">
        <f t="shared" si="92"/>
        <v>73.760488176964145</v>
      </c>
      <c r="K859" s="20">
        <f t="shared" si="95"/>
        <v>-135.23951182303585</v>
      </c>
      <c r="L859" s="17">
        <v>38</v>
      </c>
      <c r="M859" s="21">
        <f t="shared" si="93"/>
        <v>2.8985507246376812</v>
      </c>
      <c r="N859" s="20">
        <f t="shared" si="96"/>
        <v>0.89855072463768115</v>
      </c>
      <c r="O859" s="17">
        <v>169</v>
      </c>
      <c r="P859" s="21">
        <f t="shared" si="94"/>
        <v>12.890922959572846</v>
      </c>
      <c r="Q859" s="20">
        <f t="shared" si="97"/>
        <v>-17.109077040427152</v>
      </c>
      <c r="R859" s="16"/>
    </row>
    <row r="860" spans="1:18" x14ac:dyDescent="0.3">
      <c r="A860" s="16" t="s">
        <v>1114</v>
      </c>
      <c r="B860" s="16" t="s">
        <v>2661</v>
      </c>
      <c r="C860" s="16" t="s">
        <v>2662</v>
      </c>
      <c r="D860" s="16" t="s">
        <v>2663</v>
      </c>
      <c r="E860" s="16" t="s">
        <v>2664</v>
      </c>
      <c r="F860" s="17">
        <v>2373</v>
      </c>
      <c r="G860" s="17">
        <v>310</v>
      </c>
      <c r="H860" s="18">
        <f t="shared" si="91"/>
        <v>2063</v>
      </c>
      <c r="I860" s="17">
        <v>3496</v>
      </c>
      <c r="J860" s="19">
        <f t="shared" si="92"/>
        <v>147.32406236831014</v>
      </c>
      <c r="K860" s="20">
        <f t="shared" si="95"/>
        <v>-61.675937631689862</v>
      </c>
      <c r="L860" s="17">
        <v>0</v>
      </c>
      <c r="M860" s="21">
        <f t="shared" si="93"/>
        <v>0</v>
      </c>
      <c r="N860" s="20">
        <f t="shared" si="96"/>
        <v>-2</v>
      </c>
      <c r="O860" s="17">
        <v>0</v>
      </c>
      <c r="P860" s="21">
        <f t="shared" si="94"/>
        <v>0</v>
      </c>
      <c r="Q860" s="20">
        <f t="shared" si="97"/>
        <v>-30</v>
      </c>
      <c r="R860" s="16"/>
    </row>
    <row r="861" spans="1:18" x14ac:dyDescent="0.3">
      <c r="A861" s="16" t="s">
        <v>1114</v>
      </c>
      <c r="B861" s="16" t="s">
        <v>2665</v>
      </c>
      <c r="C861" s="16" t="s">
        <v>2666</v>
      </c>
      <c r="D861" s="16" t="s">
        <v>719</v>
      </c>
      <c r="E861" s="16" t="s">
        <v>2667</v>
      </c>
      <c r="F861" s="17">
        <v>1564</v>
      </c>
      <c r="G861" s="17">
        <v>22</v>
      </c>
      <c r="H861" s="18">
        <f t="shared" si="91"/>
        <v>1542</v>
      </c>
      <c r="I861" s="17">
        <v>619</v>
      </c>
      <c r="J861" s="19">
        <f t="shared" si="92"/>
        <v>39.578005115089518</v>
      </c>
      <c r="K861" s="20">
        <f t="shared" si="95"/>
        <v>-169.42199488491048</v>
      </c>
      <c r="L861" s="17">
        <v>5</v>
      </c>
      <c r="M861" s="21">
        <f t="shared" si="93"/>
        <v>0.31969309462915602</v>
      </c>
      <c r="N861" s="20">
        <f t="shared" si="96"/>
        <v>-1.6803069053708439</v>
      </c>
      <c r="O861" s="17">
        <v>15</v>
      </c>
      <c r="P861" s="21">
        <f t="shared" si="94"/>
        <v>0.9590792838874681</v>
      </c>
      <c r="Q861" s="20">
        <f t="shared" si="97"/>
        <v>-29.040920716112531</v>
      </c>
      <c r="R861" s="16"/>
    </row>
    <row r="862" spans="1:18" x14ac:dyDescent="0.3">
      <c r="A862" s="16" t="s">
        <v>1114</v>
      </c>
      <c r="B862" s="16" t="s">
        <v>2668</v>
      </c>
      <c r="C862" s="16" t="s">
        <v>2669</v>
      </c>
      <c r="D862" s="16" t="s">
        <v>242</v>
      </c>
      <c r="E862" s="16" t="s">
        <v>559</v>
      </c>
      <c r="F862" s="17">
        <v>1385</v>
      </c>
      <c r="G862" s="17">
        <v>146</v>
      </c>
      <c r="H862" s="18">
        <f t="shared" si="91"/>
        <v>1239</v>
      </c>
      <c r="I862" s="17">
        <v>2268</v>
      </c>
      <c r="J862" s="19">
        <f t="shared" si="92"/>
        <v>163.75451263537906</v>
      </c>
      <c r="K862" s="20">
        <f t="shared" si="95"/>
        <v>-45.245487364620942</v>
      </c>
      <c r="L862" s="17">
        <v>12</v>
      </c>
      <c r="M862" s="21">
        <f t="shared" si="93"/>
        <v>0.86642599277978338</v>
      </c>
      <c r="N862" s="20">
        <f t="shared" si="96"/>
        <v>-1.1335740072202167</v>
      </c>
      <c r="O862" s="17">
        <v>0</v>
      </c>
      <c r="P862" s="21">
        <f t="shared" si="94"/>
        <v>0</v>
      </c>
      <c r="Q862" s="20">
        <f t="shared" si="97"/>
        <v>-30</v>
      </c>
      <c r="R862" s="16"/>
    </row>
    <row r="863" spans="1:18" x14ac:dyDescent="0.3">
      <c r="A863" s="16" t="s">
        <v>1114</v>
      </c>
      <c r="B863" s="16" t="s">
        <v>2670</v>
      </c>
      <c r="C863" s="16" t="s">
        <v>2671</v>
      </c>
      <c r="D863" s="16" t="s">
        <v>99</v>
      </c>
      <c r="E863" s="16" t="s">
        <v>2672</v>
      </c>
      <c r="F863" s="17">
        <v>1281</v>
      </c>
      <c r="G863" s="17">
        <v>417</v>
      </c>
      <c r="H863" s="18">
        <f t="shared" si="91"/>
        <v>864</v>
      </c>
      <c r="I863" s="17">
        <v>2638</v>
      </c>
      <c r="J863" s="19">
        <f t="shared" si="92"/>
        <v>205.9328649492584</v>
      </c>
      <c r="K863" s="20">
        <f t="shared" si="95"/>
        <v>-3.067135050741598</v>
      </c>
      <c r="L863" s="17">
        <v>22</v>
      </c>
      <c r="M863" s="21">
        <f t="shared" si="93"/>
        <v>1.7174082747853241</v>
      </c>
      <c r="N863" s="20">
        <f t="shared" si="96"/>
        <v>-0.2825917252146759</v>
      </c>
      <c r="O863" s="17">
        <v>0</v>
      </c>
      <c r="P863" s="21">
        <f t="shared" si="94"/>
        <v>0</v>
      </c>
      <c r="Q863" s="20">
        <f t="shared" si="97"/>
        <v>-30</v>
      </c>
      <c r="R863" s="16"/>
    </row>
    <row r="864" spans="1:18" x14ac:dyDescent="0.3">
      <c r="A864" s="16" t="s">
        <v>1114</v>
      </c>
      <c r="B864" s="16" t="s">
        <v>1619</v>
      </c>
      <c r="C864" s="16" t="s">
        <v>1620</v>
      </c>
      <c r="D864" s="16" t="s">
        <v>378</v>
      </c>
      <c r="E864" s="16" t="s">
        <v>2673</v>
      </c>
      <c r="F864" s="17">
        <v>790</v>
      </c>
      <c r="G864" s="17">
        <v>272</v>
      </c>
      <c r="H864" s="18">
        <f t="shared" si="91"/>
        <v>518</v>
      </c>
      <c r="I864" s="17">
        <v>1079</v>
      </c>
      <c r="J864" s="19">
        <f t="shared" si="92"/>
        <v>136.58227848101265</v>
      </c>
      <c r="K864" s="20">
        <f t="shared" si="95"/>
        <v>-72.417721518987349</v>
      </c>
      <c r="L864" s="17">
        <v>0</v>
      </c>
      <c r="M864" s="21">
        <f t="shared" si="93"/>
        <v>0</v>
      </c>
      <c r="N864" s="20">
        <f t="shared" si="96"/>
        <v>-2</v>
      </c>
      <c r="O864" s="17">
        <v>44</v>
      </c>
      <c r="P864" s="21">
        <f t="shared" si="94"/>
        <v>5.5696202531645564</v>
      </c>
      <c r="Q864" s="20">
        <f t="shared" si="97"/>
        <v>-24.430379746835442</v>
      </c>
      <c r="R864" s="16"/>
    </row>
    <row r="865" spans="1:18" x14ac:dyDescent="0.3">
      <c r="A865" s="16" t="s">
        <v>1114</v>
      </c>
      <c r="B865" s="16" t="s">
        <v>1639</v>
      </c>
      <c r="C865" s="16" t="s">
        <v>1640</v>
      </c>
      <c r="D865" s="16" t="s">
        <v>118</v>
      </c>
      <c r="E865" s="16" t="s">
        <v>2674</v>
      </c>
      <c r="F865" s="17">
        <v>1942</v>
      </c>
      <c r="G865" s="17">
        <v>336</v>
      </c>
      <c r="H865" s="18">
        <f t="shared" si="91"/>
        <v>1606</v>
      </c>
      <c r="I865" s="17">
        <v>2751</v>
      </c>
      <c r="J865" s="19">
        <f t="shared" si="92"/>
        <v>141.65808444902163</v>
      </c>
      <c r="K865" s="20">
        <f t="shared" si="95"/>
        <v>-67.341915550978371</v>
      </c>
      <c r="L865" s="17">
        <v>42</v>
      </c>
      <c r="M865" s="21">
        <f t="shared" si="93"/>
        <v>2.1627188465499483</v>
      </c>
      <c r="N865" s="20">
        <f t="shared" si="96"/>
        <v>0.16271884654994828</v>
      </c>
      <c r="O865" s="17">
        <v>224</v>
      </c>
      <c r="P865" s="21">
        <f t="shared" si="94"/>
        <v>11.534500514933059</v>
      </c>
      <c r="Q865" s="20">
        <f t="shared" si="97"/>
        <v>-18.465499485066942</v>
      </c>
      <c r="R865" s="16"/>
    </row>
    <row r="866" spans="1:18" x14ac:dyDescent="0.3">
      <c r="A866" s="16" t="s">
        <v>1114</v>
      </c>
      <c r="B866" s="16" t="s">
        <v>2675</v>
      </c>
      <c r="C866" s="16" t="s">
        <v>2676</v>
      </c>
      <c r="D866" s="16" t="s">
        <v>433</v>
      </c>
      <c r="E866" s="16" t="s">
        <v>2677</v>
      </c>
      <c r="F866" s="17">
        <v>1497</v>
      </c>
      <c r="G866" s="17">
        <v>340</v>
      </c>
      <c r="H866" s="18">
        <f t="shared" si="91"/>
        <v>1157</v>
      </c>
      <c r="I866" s="17">
        <v>1705</v>
      </c>
      <c r="J866" s="19">
        <f t="shared" si="92"/>
        <v>113.89445557782231</v>
      </c>
      <c r="K866" s="20">
        <f t="shared" si="95"/>
        <v>-95.105544422177687</v>
      </c>
      <c r="L866" s="17">
        <v>38</v>
      </c>
      <c r="M866" s="21">
        <f t="shared" si="93"/>
        <v>2.5384101536406143</v>
      </c>
      <c r="N866" s="20">
        <f t="shared" si="96"/>
        <v>0.53841015364061429</v>
      </c>
      <c r="O866" s="17">
        <v>2060</v>
      </c>
      <c r="P866" s="21">
        <f t="shared" si="94"/>
        <v>137.60855043420173</v>
      </c>
      <c r="Q866" s="20">
        <f t="shared" si="97"/>
        <v>107.60855043420173</v>
      </c>
      <c r="R866" s="16"/>
    </row>
    <row r="867" spans="1:18" x14ac:dyDescent="0.3">
      <c r="A867" s="16" t="s">
        <v>1114</v>
      </c>
      <c r="B867" s="16" t="s">
        <v>2678</v>
      </c>
      <c r="C867" s="16" t="s">
        <v>2679</v>
      </c>
      <c r="D867" s="16" t="s">
        <v>820</v>
      </c>
      <c r="E867" s="16" t="s">
        <v>2680</v>
      </c>
      <c r="F867" s="17">
        <v>1200</v>
      </c>
      <c r="G867" s="17">
        <v>100</v>
      </c>
      <c r="H867" s="18">
        <f t="shared" si="91"/>
        <v>1100</v>
      </c>
      <c r="I867" s="17">
        <v>1683</v>
      </c>
      <c r="J867" s="19">
        <f t="shared" si="92"/>
        <v>140.25</v>
      </c>
      <c r="K867" s="20">
        <f t="shared" si="95"/>
        <v>-68.75</v>
      </c>
      <c r="L867" s="17">
        <v>5</v>
      </c>
      <c r="M867" s="21">
        <f t="shared" si="93"/>
        <v>0.41666666666666669</v>
      </c>
      <c r="N867" s="20">
        <f t="shared" si="96"/>
        <v>-1.5833333333333333</v>
      </c>
      <c r="O867" s="17">
        <v>49</v>
      </c>
      <c r="P867" s="21">
        <f t="shared" si="94"/>
        <v>4.083333333333333</v>
      </c>
      <c r="Q867" s="20">
        <f t="shared" si="97"/>
        <v>-25.916666666666668</v>
      </c>
      <c r="R867" s="16"/>
    </row>
    <row r="868" spans="1:18" x14ac:dyDescent="0.3">
      <c r="A868" s="16" t="s">
        <v>1114</v>
      </c>
      <c r="B868" s="16" t="s">
        <v>2681</v>
      </c>
      <c r="C868" s="16" t="s">
        <v>2682</v>
      </c>
      <c r="D868" s="16" t="s">
        <v>1319</v>
      </c>
      <c r="E868" s="16" t="s">
        <v>2683</v>
      </c>
      <c r="F868" s="17">
        <v>1748</v>
      </c>
      <c r="G868" s="17">
        <v>420</v>
      </c>
      <c r="H868" s="18">
        <f t="shared" si="91"/>
        <v>1328</v>
      </c>
      <c r="I868" s="17">
        <v>1081</v>
      </c>
      <c r="J868" s="19">
        <f t="shared" si="92"/>
        <v>61.842105263157897</v>
      </c>
      <c r="K868" s="20">
        <f t="shared" si="95"/>
        <v>-147.15789473684211</v>
      </c>
      <c r="L868" s="17">
        <v>10</v>
      </c>
      <c r="M868" s="21">
        <f t="shared" si="93"/>
        <v>0.57208237986270016</v>
      </c>
      <c r="N868" s="20">
        <f t="shared" si="96"/>
        <v>-1.4279176201372998</v>
      </c>
      <c r="O868" s="17">
        <v>999</v>
      </c>
      <c r="P868" s="21">
        <f t="shared" si="94"/>
        <v>57.151029748283754</v>
      </c>
      <c r="Q868" s="20">
        <f t="shared" si="97"/>
        <v>27.151029748283754</v>
      </c>
      <c r="R868" s="16"/>
    </row>
    <row r="869" spans="1:18" x14ac:dyDescent="0.3">
      <c r="A869" s="16" t="s">
        <v>1114</v>
      </c>
      <c r="B869" s="16" t="s">
        <v>2684</v>
      </c>
      <c r="C869" s="16" t="s">
        <v>2685</v>
      </c>
      <c r="D869" s="16" t="s">
        <v>576</v>
      </c>
      <c r="E869" s="16" t="s">
        <v>2686</v>
      </c>
      <c r="F869" s="17">
        <v>3825</v>
      </c>
      <c r="G869" s="17">
        <v>1537</v>
      </c>
      <c r="H869" s="18">
        <f t="shared" si="91"/>
        <v>2288</v>
      </c>
      <c r="I869" s="17">
        <v>5195</v>
      </c>
      <c r="J869" s="19">
        <f t="shared" si="92"/>
        <v>135.8169934640523</v>
      </c>
      <c r="K869" s="20">
        <f t="shared" si="95"/>
        <v>-73.183006535947698</v>
      </c>
      <c r="L869" s="17">
        <v>5</v>
      </c>
      <c r="M869" s="21">
        <f t="shared" si="93"/>
        <v>0.13071895424836599</v>
      </c>
      <c r="N869" s="20">
        <f t="shared" si="96"/>
        <v>-1.869281045751634</v>
      </c>
      <c r="O869" s="17">
        <v>1329</v>
      </c>
      <c r="P869" s="21">
        <f t="shared" si="94"/>
        <v>34.745098039215691</v>
      </c>
      <c r="Q869" s="20">
        <f t="shared" si="97"/>
        <v>4.7450980392156907</v>
      </c>
      <c r="R869" s="16"/>
    </row>
    <row r="870" spans="1:18" x14ac:dyDescent="0.3">
      <c r="A870" s="16" t="s">
        <v>1114</v>
      </c>
      <c r="B870" s="16" t="s">
        <v>2687</v>
      </c>
      <c r="C870" s="16" t="s">
        <v>2688</v>
      </c>
      <c r="D870" s="16" t="s">
        <v>250</v>
      </c>
      <c r="E870" s="16" t="s">
        <v>2159</v>
      </c>
      <c r="F870" s="17">
        <v>2471</v>
      </c>
      <c r="G870" s="17">
        <v>703</v>
      </c>
      <c r="H870" s="18">
        <f t="shared" si="91"/>
        <v>1768</v>
      </c>
      <c r="I870" s="17">
        <v>2443</v>
      </c>
      <c r="J870" s="19">
        <f t="shared" si="92"/>
        <v>98.866855524079327</v>
      </c>
      <c r="K870" s="20">
        <f t="shared" si="95"/>
        <v>-110.13314447592067</v>
      </c>
      <c r="L870" s="17">
        <v>10</v>
      </c>
      <c r="M870" s="21">
        <f t="shared" si="93"/>
        <v>0.40469445568595708</v>
      </c>
      <c r="N870" s="20">
        <f t="shared" si="96"/>
        <v>-1.5953055443140429</v>
      </c>
      <c r="O870" s="17">
        <v>314</v>
      </c>
      <c r="P870" s="21">
        <f t="shared" si="94"/>
        <v>12.707405908539052</v>
      </c>
      <c r="Q870" s="20">
        <f t="shared" si="97"/>
        <v>-17.292594091460948</v>
      </c>
      <c r="R870" s="16"/>
    </row>
    <row r="871" spans="1:18" x14ac:dyDescent="0.3">
      <c r="A871" s="16" t="s">
        <v>1114</v>
      </c>
      <c r="B871" s="16" t="s">
        <v>1619</v>
      </c>
      <c r="C871" s="16" t="s">
        <v>1620</v>
      </c>
      <c r="D871" s="16" t="s">
        <v>1208</v>
      </c>
      <c r="E871" s="16" t="s">
        <v>781</v>
      </c>
      <c r="F871" s="17">
        <v>1825</v>
      </c>
      <c r="G871" s="17">
        <v>537</v>
      </c>
      <c r="H871" s="18">
        <f t="shared" si="91"/>
        <v>1288</v>
      </c>
      <c r="I871" s="17">
        <v>1986</v>
      </c>
      <c r="J871" s="19">
        <f t="shared" si="92"/>
        <v>108.82191780821917</v>
      </c>
      <c r="K871" s="20">
        <f t="shared" si="95"/>
        <v>-100.17808219178083</v>
      </c>
      <c r="L871" s="17">
        <v>27</v>
      </c>
      <c r="M871" s="21">
        <f t="shared" si="93"/>
        <v>1.4794520547945205</v>
      </c>
      <c r="N871" s="20">
        <f t="shared" si="96"/>
        <v>-0.52054794520547953</v>
      </c>
      <c r="O871" s="17">
        <v>2769</v>
      </c>
      <c r="P871" s="21">
        <f t="shared" si="94"/>
        <v>151.72602739726025</v>
      </c>
      <c r="Q871" s="20">
        <f t="shared" si="97"/>
        <v>121.72602739726025</v>
      </c>
      <c r="R871" s="16"/>
    </row>
    <row r="872" spans="1:18" x14ac:dyDescent="0.3">
      <c r="A872" s="16" t="s">
        <v>1114</v>
      </c>
      <c r="B872" s="16" t="s">
        <v>1233</v>
      </c>
      <c r="C872" s="16" t="s">
        <v>1234</v>
      </c>
      <c r="D872" s="16" t="s">
        <v>2689</v>
      </c>
      <c r="E872" s="16" t="s">
        <v>2690</v>
      </c>
      <c r="F872" s="17">
        <v>1486</v>
      </c>
      <c r="G872" s="17">
        <v>14</v>
      </c>
      <c r="H872" s="18">
        <f t="shared" si="91"/>
        <v>1472</v>
      </c>
      <c r="I872" s="17">
        <v>1867</v>
      </c>
      <c r="J872" s="19">
        <f t="shared" si="92"/>
        <v>125.6393001345895</v>
      </c>
      <c r="K872" s="20">
        <f t="shared" si="95"/>
        <v>-83.360699865410496</v>
      </c>
      <c r="L872" s="17">
        <v>1</v>
      </c>
      <c r="M872" s="21">
        <f t="shared" si="93"/>
        <v>6.7294751009421269E-2</v>
      </c>
      <c r="N872" s="20">
        <f t="shared" si="96"/>
        <v>-1.9327052489905787</v>
      </c>
      <c r="O872" s="17">
        <v>678</v>
      </c>
      <c r="P872" s="21">
        <f t="shared" si="94"/>
        <v>45.625841184387617</v>
      </c>
      <c r="Q872" s="20">
        <f t="shared" si="97"/>
        <v>15.625841184387617</v>
      </c>
      <c r="R872" s="16"/>
    </row>
    <row r="873" spans="1:18" x14ac:dyDescent="0.3">
      <c r="A873" s="16" t="s">
        <v>1114</v>
      </c>
      <c r="B873" s="16" t="s">
        <v>2691</v>
      </c>
      <c r="C873" s="16" t="s">
        <v>2692</v>
      </c>
      <c r="D873" s="16" t="s">
        <v>910</v>
      </c>
      <c r="E873" s="16" t="s">
        <v>2693</v>
      </c>
      <c r="F873" s="17">
        <v>1950</v>
      </c>
      <c r="G873" s="17">
        <v>461</v>
      </c>
      <c r="H873" s="18">
        <f t="shared" si="91"/>
        <v>1489</v>
      </c>
      <c r="I873" s="17">
        <v>2506</v>
      </c>
      <c r="J873" s="19">
        <f t="shared" si="92"/>
        <v>128.51282051282053</v>
      </c>
      <c r="K873" s="20">
        <f t="shared" si="95"/>
        <v>-80.487179487179475</v>
      </c>
      <c r="L873" s="17">
        <v>16</v>
      </c>
      <c r="M873" s="21">
        <f t="shared" si="93"/>
        <v>0.82051282051282048</v>
      </c>
      <c r="N873" s="20">
        <f t="shared" si="96"/>
        <v>-1.1794871794871795</v>
      </c>
      <c r="O873" s="17">
        <v>116</v>
      </c>
      <c r="P873" s="21">
        <f t="shared" si="94"/>
        <v>5.9487179487179489</v>
      </c>
      <c r="Q873" s="20">
        <f t="shared" si="97"/>
        <v>-24.051282051282051</v>
      </c>
      <c r="R873" s="28"/>
    </row>
    <row r="874" spans="1:18" x14ac:dyDescent="0.3">
      <c r="A874" s="16" t="s">
        <v>1114</v>
      </c>
      <c r="B874" s="16" t="s">
        <v>2694</v>
      </c>
      <c r="C874" s="16" t="s">
        <v>2695</v>
      </c>
      <c r="D874" s="16" t="s">
        <v>385</v>
      </c>
      <c r="E874" s="16" t="s">
        <v>798</v>
      </c>
      <c r="F874" s="17">
        <v>1120</v>
      </c>
      <c r="G874" s="17">
        <v>0</v>
      </c>
      <c r="H874" s="18">
        <f t="shared" si="91"/>
        <v>1120</v>
      </c>
      <c r="I874" s="17">
        <v>974</v>
      </c>
      <c r="J874" s="19">
        <f t="shared" si="92"/>
        <v>86.964285714285722</v>
      </c>
      <c r="K874" s="20">
        <f t="shared" si="95"/>
        <v>-122.03571428571428</v>
      </c>
      <c r="L874" s="17">
        <v>11</v>
      </c>
      <c r="M874" s="21">
        <f t="shared" si="93"/>
        <v>0.9821428571428571</v>
      </c>
      <c r="N874" s="20">
        <f t="shared" si="96"/>
        <v>-1.0178571428571428</v>
      </c>
      <c r="O874" s="17">
        <v>0</v>
      </c>
      <c r="P874" s="21">
        <f t="shared" si="94"/>
        <v>0</v>
      </c>
      <c r="Q874" s="20">
        <f t="shared" si="97"/>
        <v>-30</v>
      </c>
      <c r="R874" s="28"/>
    </row>
    <row r="875" spans="1:18" x14ac:dyDescent="0.3">
      <c r="A875" s="16" t="s">
        <v>1114</v>
      </c>
      <c r="B875" s="16" t="s">
        <v>2696</v>
      </c>
      <c r="C875" s="16" t="s">
        <v>2697</v>
      </c>
      <c r="D875" s="16" t="s">
        <v>138</v>
      </c>
      <c r="E875" s="16" t="s">
        <v>2698</v>
      </c>
      <c r="F875" s="17">
        <v>1348</v>
      </c>
      <c r="G875" s="17">
        <v>15</v>
      </c>
      <c r="H875" s="18">
        <f t="shared" si="91"/>
        <v>1333</v>
      </c>
      <c r="I875" s="17">
        <v>2470</v>
      </c>
      <c r="J875" s="19">
        <f t="shared" si="92"/>
        <v>183.23442136498517</v>
      </c>
      <c r="K875" s="20">
        <f t="shared" si="95"/>
        <v>-25.765578635014833</v>
      </c>
      <c r="L875" s="17">
        <v>1</v>
      </c>
      <c r="M875" s="21">
        <f t="shared" si="93"/>
        <v>7.4183976261127604E-2</v>
      </c>
      <c r="N875" s="20">
        <f t="shared" si="96"/>
        <v>-1.9258160237388724</v>
      </c>
      <c r="O875" s="17">
        <v>228</v>
      </c>
      <c r="P875" s="21">
        <f t="shared" si="94"/>
        <v>16.913946587537094</v>
      </c>
      <c r="Q875" s="20">
        <f t="shared" si="97"/>
        <v>-13.086053412462906</v>
      </c>
      <c r="R875" s="28"/>
    </row>
    <row r="876" spans="1:18" x14ac:dyDescent="0.3">
      <c r="A876" s="16" t="s">
        <v>1114</v>
      </c>
      <c r="B876" s="16" t="s">
        <v>2699</v>
      </c>
      <c r="C876" s="16" t="s">
        <v>2700</v>
      </c>
      <c r="D876" s="16" t="s">
        <v>346</v>
      </c>
      <c r="E876" s="16" t="s">
        <v>2701</v>
      </c>
      <c r="F876" s="17">
        <v>1</v>
      </c>
      <c r="G876" s="17">
        <v>0</v>
      </c>
      <c r="H876" s="18">
        <f t="shared" si="91"/>
        <v>1</v>
      </c>
      <c r="I876" s="17">
        <v>908</v>
      </c>
      <c r="J876" s="19">
        <f t="shared" si="92"/>
        <v>90800</v>
      </c>
      <c r="K876" s="20">
        <f t="shared" si="95"/>
        <v>90591</v>
      </c>
      <c r="L876" s="17">
        <v>0</v>
      </c>
      <c r="M876" s="21">
        <f t="shared" si="93"/>
        <v>0</v>
      </c>
      <c r="N876" s="20">
        <f t="shared" si="96"/>
        <v>-2</v>
      </c>
      <c r="O876" s="17">
        <v>0</v>
      </c>
      <c r="P876" s="21">
        <f t="shared" si="94"/>
        <v>0</v>
      </c>
      <c r="Q876" s="20">
        <f t="shared" si="97"/>
        <v>-30</v>
      </c>
      <c r="R876" s="16" t="s">
        <v>348</v>
      </c>
    </row>
    <row r="877" spans="1:18" x14ac:dyDescent="0.3">
      <c r="A877" s="16" t="s">
        <v>1114</v>
      </c>
      <c r="B877" s="16" t="s">
        <v>2702</v>
      </c>
      <c r="C877" s="16" t="s">
        <v>2703</v>
      </c>
      <c r="D877" s="16" t="s">
        <v>1267</v>
      </c>
      <c r="E877" s="16" t="s">
        <v>1868</v>
      </c>
      <c r="F877" s="17">
        <v>686</v>
      </c>
      <c r="G877" s="17">
        <v>1</v>
      </c>
      <c r="H877" s="18">
        <f t="shared" si="91"/>
        <v>685</v>
      </c>
      <c r="I877" s="17">
        <v>2025</v>
      </c>
      <c r="J877" s="19">
        <f t="shared" si="92"/>
        <v>295.18950437317784</v>
      </c>
      <c r="K877" s="20">
        <f t="shared" si="95"/>
        <v>86.18950437317784</v>
      </c>
      <c r="L877" s="17">
        <v>0</v>
      </c>
      <c r="M877" s="21">
        <f t="shared" si="93"/>
        <v>0</v>
      </c>
      <c r="N877" s="20">
        <f t="shared" si="96"/>
        <v>-2</v>
      </c>
      <c r="O877" s="17">
        <v>0</v>
      </c>
      <c r="P877" s="21">
        <f t="shared" si="94"/>
        <v>0</v>
      </c>
      <c r="Q877" s="20">
        <f t="shared" si="97"/>
        <v>-30</v>
      </c>
      <c r="R877" s="16"/>
    </row>
    <row r="878" spans="1:18" x14ac:dyDescent="0.3">
      <c r="A878" s="16" t="s">
        <v>2704</v>
      </c>
      <c r="B878" s="16" t="s">
        <v>2705</v>
      </c>
      <c r="C878" s="16" t="s">
        <v>2706</v>
      </c>
      <c r="D878" s="16" t="s">
        <v>1208</v>
      </c>
      <c r="E878" s="16" t="s">
        <v>2707</v>
      </c>
      <c r="F878" s="17">
        <v>957</v>
      </c>
      <c r="G878" s="17">
        <v>5</v>
      </c>
      <c r="H878" s="18">
        <f t="shared" si="91"/>
        <v>952</v>
      </c>
      <c r="I878" s="17">
        <v>2955</v>
      </c>
      <c r="J878" s="19">
        <f t="shared" si="92"/>
        <v>308.77742946708463</v>
      </c>
      <c r="K878" s="20">
        <f t="shared" si="95"/>
        <v>99.77742946708463</v>
      </c>
      <c r="L878" s="17">
        <v>127</v>
      </c>
      <c r="M878" s="21">
        <f t="shared" si="93"/>
        <v>13.270637408568442</v>
      </c>
      <c r="N878" s="20">
        <f t="shared" si="96"/>
        <v>11.270637408568442</v>
      </c>
      <c r="O878" s="17">
        <v>0</v>
      </c>
      <c r="P878" s="21">
        <f t="shared" si="94"/>
        <v>0</v>
      </c>
      <c r="Q878" s="20">
        <f t="shared" si="97"/>
        <v>-30</v>
      </c>
      <c r="R878" s="16"/>
    </row>
    <row r="879" spans="1:18" x14ac:dyDescent="0.3">
      <c r="A879" s="16" t="s">
        <v>2704</v>
      </c>
      <c r="B879" s="16" t="s">
        <v>2708</v>
      </c>
      <c r="C879" s="16" t="s">
        <v>2709</v>
      </c>
      <c r="D879" s="16" t="s">
        <v>1472</v>
      </c>
      <c r="E879" s="16" t="s">
        <v>2710</v>
      </c>
      <c r="F879" s="17">
        <v>1621</v>
      </c>
      <c r="G879" s="17">
        <v>429</v>
      </c>
      <c r="H879" s="18">
        <f t="shared" si="91"/>
        <v>1192</v>
      </c>
      <c r="I879" s="17">
        <v>2174</v>
      </c>
      <c r="J879" s="19">
        <f t="shared" si="92"/>
        <v>134.11474398519431</v>
      </c>
      <c r="K879" s="20">
        <f t="shared" si="95"/>
        <v>-74.885256014805691</v>
      </c>
      <c r="L879" s="17">
        <v>12</v>
      </c>
      <c r="M879" s="21">
        <f t="shared" si="93"/>
        <v>0.74028377544725477</v>
      </c>
      <c r="N879" s="20">
        <f t="shared" si="96"/>
        <v>-1.2597162245527453</v>
      </c>
      <c r="O879" s="17">
        <v>31</v>
      </c>
      <c r="P879" s="21">
        <f t="shared" si="94"/>
        <v>1.9123997532387416</v>
      </c>
      <c r="Q879" s="20">
        <f t="shared" si="97"/>
        <v>-28.087600246761259</v>
      </c>
      <c r="R879" s="16"/>
    </row>
    <row r="880" spans="1:18" x14ac:dyDescent="0.3">
      <c r="A880" s="16" t="s">
        <v>2704</v>
      </c>
      <c r="B880" s="16" t="s">
        <v>2711</v>
      </c>
      <c r="C880" s="16" t="s">
        <v>2712</v>
      </c>
      <c r="D880" s="16" t="s">
        <v>235</v>
      </c>
      <c r="E880" s="16" t="s">
        <v>2713</v>
      </c>
      <c r="F880" s="17">
        <v>1677</v>
      </c>
      <c r="G880" s="17">
        <v>293</v>
      </c>
      <c r="H880" s="18">
        <f t="shared" si="91"/>
        <v>1384</v>
      </c>
      <c r="I880" s="17">
        <v>988</v>
      </c>
      <c r="J880" s="19">
        <f t="shared" si="92"/>
        <v>58.914728682170548</v>
      </c>
      <c r="K880" s="20">
        <f t="shared" si="95"/>
        <v>-150.08527131782944</v>
      </c>
      <c r="L880" s="17">
        <v>6</v>
      </c>
      <c r="M880" s="21">
        <f t="shared" si="93"/>
        <v>0.35778175313059035</v>
      </c>
      <c r="N880" s="20">
        <f t="shared" si="96"/>
        <v>-1.6422182468694095</v>
      </c>
      <c r="O880" s="17">
        <v>287</v>
      </c>
      <c r="P880" s="21">
        <f t="shared" si="94"/>
        <v>17.113893858079905</v>
      </c>
      <c r="Q880" s="20">
        <f t="shared" si="97"/>
        <v>-12.886106141920095</v>
      </c>
      <c r="R880" s="16"/>
    </row>
    <row r="881" spans="1:18" x14ac:dyDescent="0.3">
      <c r="A881" s="16" t="s">
        <v>2704</v>
      </c>
      <c r="B881" s="16" t="s">
        <v>2714</v>
      </c>
      <c r="C881" s="16" t="s">
        <v>2715</v>
      </c>
      <c r="D881" s="16" t="s">
        <v>87</v>
      </c>
      <c r="E881" s="16" t="s">
        <v>2716</v>
      </c>
      <c r="F881" s="17">
        <v>864</v>
      </c>
      <c r="G881" s="17">
        <v>263</v>
      </c>
      <c r="H881" s="18">
        <f t="shared" si="91"/>
        <v>601</v>
      </c>
      <c r="I881" s="17">
        <v>1270</v>
      </c>
      <c r="J881" s="19">
        <f t="shared" si="92"/>
        <v>146.99074074074073</v>
      </c>
      <c r="K881" s="20">
        <f t="shared" si="95"/>
        <v>-62.009259259259267</v>
      </c>
      <c r="L881" s="17">
        <v>2</v>
      </c>
      <c r="M881" s="21">
        <f t="shared" si="93"/>
        <v>0.23148148148148145</v>
      </c>
      <c r="N881" s="20">
        <f t="shared" si="96"/>
        <v>-1.7685185185185186</v>
      </c>
      <c r="O881" s="17">
        <v>32</v>
      </c>
      <c r="P881" s="21">
        <f t="shared" si="94"/>
        <v>3.7037037037037033</v>
      </c>
      <c r="Q881" s="20">
        <f t="shared" si="97"/>
        <v>-26.296296296296298</v>
      </c>
      <c r="R881" s="16"/>
    </row>
    <row r="882" spans="1:18" x14ac:dyDescent="0.3">
      <c r="A882" s="16" t="s">
        <v>2704</v>
      </c>
      <c r="B882" s="16" t="s">
        <v>2717</v>
      </c>
      <c r="C882" s="16" t="s">
        <v>2718</v>
      </c>
      <c r="D882" s="16" t="s">
        <v>837</v>
      </c>
      <c r="E882" s="16" t="s">
        <v>2719</v>
      </c>
      <c r="F882" s="17">
        <v>1672</v>
      </c>
      <c r="G882" s="17">
        <v>309</v>
      </c>
      <c r="H882" s="18">
        <f t="shared" si="91"/>
        <v>1363</v>
      </c>
      <c r="I882" s="17">
        <v>1560</v>
      </c>
      <c r="J882" s="19">
        <f t="shared" si="92"/>
        <v>93.301435406698559</v>
      </c>
      <c r="K882" s="20">
        <f t="shared" si="95"/>
        <v>-115.69856459330144</v>
      </c>
      <c r="L882" s="17">
        <v>5</v>
      </c>
      <c r="M882" s="21">
        <f t="shared" si="93"/>
        <v>0.29904306220095694</v>
      </c>
      <c r="N882" s="20">
        <f t="shared" si="96"/>
        <v>-1.700956937799043</v>
      </c>
      <c r="O882" s="17">
        <v>0</v>
      </c>
      <c r="P882" s="21">
        <f t="shared" si="94"/>
        <v>0</v>
      </c>
      <c r="Q882" s="20">
        <f t="shared" si="97"/>
        <v>-30</v>
      </c>
      <c r="R882" s="16"/>
    </row>
    <row r="883" spans="1:18" x14ac:dyDescent="0.3">
      <c r="A883" s="16" t="s">
        <v>2704</v>
      </c>
      <c r="B883" s="16" t="s">
        <v>2720</v>
      </c>
      <c r="C883" s="16" t="s">
        <v>2721</v>
      </c>
      <c r="D883" s="16" t="s">
        <v>355</v>
      </c>
      <c r="E883" s="16" t="s">
        <v>2722</v>
      </c>
      <c r="F883" s="17">
        <v>1809</v>
      </c>
      <c r="G883" s="17">
        <v>428</v>
      </c>
      <c r="H883" s="18">
        <f t="shared" si="91"/>
        <v>1381</v>
      </c>
      <c r="I883" s="17">
        <v>2299</v>
      </c>
      <c r="J883" s="19">
        <f t="shared" si="92"/>
        <v>127.08678828081814</v>
      </c>
      <c r="K883" s="20">
        <f t="shared" si="95"/>
        <v>-81.913211719181859</v>
      </c>
      <c r="L883" s="17">
        <v>24</v>
      </c>
      <c r="M883" s="21">
        <f t="shared" si="93"/>
        <v>1.3266998341625207</v>
      </c>
      <c r="N883" s="20">
        <f t="shared" si="96"/>
        <v>-0.67330016583747931</v>
      </c>
      <c r="O883" s="17">
        <v>2507</v>
      </c>
      <c r="P883" s="21">
        <f t="shared" si="94"/>
        <v>138.58485351022665</v>
      </c>
      <c r="Q883" s="20">
        <f t="shared" si="97"/>
        <v>108.58485351022665</v>
      </c>
      <c r="R883" s="16"/>
    </row>
    <row r="884" spans="1:18" x14ac:dyDescent="0.3">
      <c r="A884" s="16" t="s">
        <v>2704</v>
      </c>
      <c r="B884" s="16" t="s">
        <v>2723</v>
      </c>
      <c r="C884" s="16" t="s">
        <v>2724</v>
      </c>
      <c r="D884" s="16" t="s">
        <v>505</v>
      </c>
      <c r="E884" s="16" t="s">
        <v>2725</v>
      </c>
      <c r="F884" s="17">
        <v>1374</v>
      </c>
      <c r="G884" s="17">
        <v>209</v>
      </c>
      <c r="H884" s="18">
        <f t="shared" si="91"/>
        <v>1165</v>
      </c>
      <c r="I884" s="17">
        <v>691</v>
      </c>
      <c r="J884" s="19">
        <f t="shared" si="92"/>
        <v>50.291120815138278</v>
      </c>
      <c r="K884" s="20">
        <f t="shared" si="95"/>
        <v>-158.70887918486173</v>
      </c>
      <c r="L884" s="17">
        <v>0</v>
      </c>
      <c r="M884" s="21">
        <f t="shared" si="93"/>
        <v>0</v>
      </c>
      <c r="N884" s="20">
        <f t="shared" si="96"/>
        <v>-2</v>
      </c>
      <c r="O884" s="17">
        <v>628</v>
      </c>
      <c r="P884" s="21">
        <f t="shared" si="94"/>
        <v>45.705967976710333</v>
      </c>
      <c r="Q884" s="20">
        <f t="shared" si="97"/>
        <v>15.705967976710333</v>
      </c>
      <c r="R884" s="16"/>
    </row>
    <row r="885" spans="1:18" x14ac:dyDescent="0.3">
      <c r="A885" s="16" t="s">
        <v>2704</v>
      </c>
      <c r="B885" s="16" t="s">
        <v>2726</v>
      </c>
      <c r="C885" s="16" t="s">
        <v>2727</v>
      </c>
      <c r="D885" s="16" t="s">
        <v>60</v>
      </c>
      <c r="E885" s="16" t="s">
        <v>2728</v>
      </c>
      <c r="F885" s="17">
        <v>1586</v>
      </c>
      <c r="G885" s="17">
        <v>503</v>
      </c>
      <c r="H885" s="18">
        <f t="shared" si="91"/>
        <v>1083</v>
      </c>
      <c r="I885" s="17">
        <v>2175</v>
      </c>
      <c r="J885" s="19">
        <f t="shared" si="92"/>
        <v>137.1374527112232</v>
      </c>
      <c r="K885" s="20">
        <f t="shared" si="95"/>
        <v>-71.862547288776796</v>
      </c>
      <c r="L885" s="17">
        <v>58</v>
      </c>
      <c r="M885" s="21">
        <f t="shared" si="93"/>
        <v>3.6569987389659517</v>
      </c>
      <c r="N885" s="20">
        <f t="shared" si="96"/>
        <v>1.6569987389659517</v>
      </c>
      <c r="O885" s="17">
        <v>60</v>
      </c>
      <c r="P885" s="21">
        <f t="shared" si="94"/>
        <v>3.7831021437578811</v>
      </c>
      <c r="Q885" s="20">
        <f t="shared" si="97"/>
        <v>-26.21689785624212</v>
      </c>
      <c r="R885" s="16"/>
    </row>
    <row r="886" spans="1:18" x14ac:dyDescent="0.3">
      <c r="A886" s="16" t="s">
        <v>2704</v>
      </c>
      <c r="B886" s="16" t="s">
        <v>2729</v>
      </c>
      <c r="C886" s="16" t="s">
        <v>2730</v>
      </c>
      <c r="D886" s="16" t="s">
        <v>294</v>
      </c>
      <c r="E886" s="16" t="s">
        <v>2731</v>
      </c>
      <c r="F886" s="17">
        <v>1602</v>
      </c>
      <c r="G886" s="17">
        <v>163</v>
      </c>
      <c r="H886" s="18">
        <f t="shared" si="91"/>
        <v>1439</v>
      </c>
      <c r="I886" s="17">
        <v>1717</v>
      </c>
      <c r="J886" s="19">
        <f t="shared" si="92"/>
        <v>107.17852684144819</v>
      </c>
      <c r="K886" s="20">
        <f t="shared" si="95"/>
        <v>-101.82147315855181</v>
      </c>
      <c r="L886" s="17">
        <v>7</v>
      </c>
      <c r="M886" s="21">
        <f t="shared" si="93"/>
        <v>0.43695380774032461</v>
      </c>
      <c r="N886" s="20">
        <f t="shared" si="96"/>
        <v>-1.5630461922596754</v>
      </c>
      <c r="O886" s="17">
        <v>234</v>
      </c>
      <c r="P886" s="21">
        <f t="shared" si="94"/>
        <v>14.606741573033707</v>
      </c>
      <c r="Q886" s="20">
        <f t="shared" si="97"/>
        <v>-15.393258426966293</v>
      </c>
      <c r="R886" s="16"/>
    </row>
    <row r="887" spans="1:18" x14ac:dyDescent="0.3">
      <c r="A887" s="16" t="s">
        <v>2704</v>
      </c>
      <c r="B887" s="16" t="s">
        <v>2732</v>
      </c>
      <c r="C887" s="16" t="s">
        <v>2733</v>
      </c>
      <c r="D887" s="16" t="s">
        <v>207</v>
      </c>
      <c r="E887" s="16" t="s">
        <v>2734</v>
      </c>
      <c r="F887" s="17">
        <v>1859</v>
      </c>
      <c r="G887" s="17">
        <v>264</v>
      </c>
      <c r="H887" s="18">
        <f t="shared" si="91"/>
        <v>1595</v>
      </c>
      <c r="I887" s="17">
        <v>537</v>
      </c>
      <c r="J887" s="19">
        <f t="shared" si="92"/>
        <v>28.886498117267351</v>
      </c>
      <c r="K887" s="20">
        <f t="shared" si="95"/>
        <v>-180.11350188273263</v>
      </c>
      <c r="L887" s="17">
        <v>0</v>
      </c>
      <c r="M887" s="21">
        <f t="shared" si="93"/>
        <v>0</v>
      </c>
      <c r="N887" s="20">
        <f t="shared" si="96"/>
        <v>-2</v>
      </c>
      <c r="O887" s="17">
        <v>9</v>
      </c>
      <c r="P887" s="21">
        <f t="shared" si="94"/>
        <v>0.48413125336202256</v>
      </c>
      <c r="Q887" s="20">
        <f t="shared" si="97"/>
        <v>-29.515868746637977</v>
      </c>
      <c r="R887" s="16"/>
    </row>
    <row r="888" spans="1:18" x14ac:dyDescent="0.3">
      <c r="A888" s="16" t="s">
        <v>2704</v>
      </c>
      <c r="B888" s="16" t="s">
        <v>2735</v>
      </c>
      <c r="C888" s="16" t="s">
        <v>2736</v>
      </c>
      <c r="D888" s="16" t="s">
        <v>2737</v>
      </c>
      <c r="E888" s="16" t="s">
        <v>2738</v>
      </c>
      <c r="F888" s="17">
        <v>2008</v>
      </c>
      <c r="G888" s="17">
        <v>620</v>
      </c>
      <c r="H888" s="18">
        <f t="shared" si="91"/>
        <v>1388</v>
      </c>
      <c r="I888" s="17">
        <v>2379</v>
      </c>
      <c r="J888" s="19">
        <f t="shared" si="92"/>
        <v>118.47609561752988</v>
      </c>
      <c r="K888" s="20">
        <f t="shared" si="95"/>
        <v>-90.523904382470121</v>
      </c>
      <c r="L888" s="17">
        <v>2</v>
      </c>
      <c r="M888" s="21">
        <f t="shared" si="93"/>
        <v>9.9601593625498003E-2</v>
      </c>
      <c r="N888" s="20">
        <f t="shared" si="96"/>
        <v>-1.9003984063745021</v>
      </c>
      <c r="O888" s="17">
        <v>1008</v>
      </c>
      <c r="P888" s="21">
        <f t="shared" si="94"/>
        <v>50.199203187250994</v>
      </c>
      <c r="Q888" s="20">
        <f t="shared" si="97"/>
        <v>20.199203187250994</v>
      </c>
      <c r="R888" s="16"/>
    </row>
    <row r="889" spans="1:18" x14ac:dyDescent="0.3">
      <c r="A889" s="16" t="s">
        <v>2704</v>
      </c>
      <c r="B889" s="16" t="s">
        <v>2739</v>
      </c>
      <c r="C889" s="16" t="s">
        <v>2740</v>
      </c>
      <c r="D889" s="16" t="s">
        <v>1166</v>
      </c>
      <c r="E889" s="16" t="s">
        <v>652</v>
      </c>
      <c r="F889" s="17">
        <v>1962</v>
      </c>
      <c r="G889" s="17">
        <v>635</v>
      </c>
      <c r="H889" s="18">
        <f t="shared" si="91"/>
        <v>1327</v>
      </c>
      <c r="I889" s="17">
        <v>4331</v>
      </c>
      <c r="J889" s="19">
        <f t="shared" si="92"/>
        <v>220.74413863404686</v>
      </c>
      <c r="K889" s="20">
        <f t="shared" si="95"/>
        <v>11.744138634046863</v>
      </c>
      <c r="L889" s="17">
        <v>38</v>
      </c>
      <c r="M889" s="21">
        <f t="shared" si="93"/>
        <v>1.9367991845056065</v>
      </c>
      <c r="N889" s="20">
        <f t="shared" si="96"/>
        <v>-6.3200815494393492E-2</v>
      </c>
      <c r="O889" s="17">
        <v>381</v>
      </c>
      <c r="P889" s="21">
        <f t="shared" si="94"/>
        <v>19.418960244648318</v>
      </c>
      <c r="Q889" s="20">
        <f t="shared" si="97"/>
        <v>-10.581039755351682</v>
      </c>
      <c r="R889" s="16"/>
    </row>
    <row r="890" spans="1:18" x14ac:dyDescent="0.3">
      <c r="A890" s="16" t="s">
        <v>2704</v>
      </c>
      <c r="B890" s="16" t="s">
        <v>2741</v>
      </c>
      <c r="C890" s="16" t="s">
        <v>2742</v>
      </c>
      <c r="D890" s="16" t="s">
        <v>588</v>
      </c>
      <c r="E890" s="16" t="s">
        <v>2743</v>
      </c>
      <c r="F890" s="17">
        <v>1201</v>
      </c>
      <c r="G890" s="17">
        <v>81</v>
      </c>
      <c r="H890" s="18">
        <f t="shared" si="91"/>
        <v>1120</v>
      </c>
      <c r="I890" s="17">
        <v>1747</v>
      </c>
      <c r="J890" s="19">
        <f t="shared" si="92"/>
        <v>145.46211490424645</v>
      </c>
      <c r="K890" s="20">
        <f t="shared" si="95"/>
        <v>-63.537885095753552</v>
      </c>
      <c r="L890" s="17">
        <v>45</v>
      </c>
      <c r="M890" s="21">
        <f t="shared" si="93"/>
        <v>3.7468776019983352</v>
      </c>
      <c r="N890" s="20">
        <f t="shared" si="96"/>
        <v>1.7468776019983352</v>
      </c>
      <c r="O890" s="17">
        <v>119</v>
      </c>
      <c r="P890" s="21">
        <f t="shared" si="94"/>
        <v>9.9084096586178187</v>
      </c>
      <c r="Q890" s="20">
        <f t="shared" si="97"/>
        <v>-20.091590341382179</v>
      </c>
      <c r="R890" s="16"/>
    </row>
    <row r="891" spans="1:18" x14ac:dyDescent="0.3">
      <c r="A891" s="16" t="s">
        <v>2704</v>
      </c>
      <c r="B891" s="16" t="s">
        <v>2744</v>
      </c>
      <c r="C891" s="16" t="s">
        <v>2745</v>
      </c>
      <c r="D891" s="16" t="s">
        <v>2746</v>
      </c>
      <c r="E891" s="16" t="s">
        <v>2747</v>
      </c>
      <c r="F891" s="17">
        <v>1692</v>
      </c>
      <c r="G891" s="17">
        <v>262</v>
      </c>
      <c r="H891" s="18">
        <f t="shared" si="91"/>
        <v>1430</v>
      </c>
      <c r="I891" s="17">
        <v>1138</v>
      </c>
      <c r="J891" s="19">
        <f t="shared" si="92"/>
        <v>67.257683215130029</v>
      </c>
      <c r="K891" s="20">
        <f t="shared" si="95"/>
        <v>-141.74231678486996</v>
      </c>
      <c r="L891" s="17">
        <v>2</v>
      </c>
      <c r="M891" s="21">
        <f t="shared" si="93"/>
        <v>0.1182033096926714</v>
      </c>
      <c r="N891" s="20">
        <f t="shared" si="96"/>
        <v>-1.8817966903073287</v>
      </c>
      <c r="O891" s="17">
        <v>0</v>
      </c>
      <c r="P891" s="21">
        <f t="shared" si="94"/>
        <v>0</v>
      </c>
      <c r="Q891" s="20">
        <f t="shared" si="97"/>
        <v>-30</v>
      </c>
      <c r="R891" s="16"/>
    </row>
    <row r="892" spans="1:18" x14ac:dyDescent="0.3">
      <c r="A892" s="16" t="s">
        <v>2704</v>
      </c>
      <c r="B892" s="16" t="s">
        <v>2748</v>
      </c>
      <c r="C892" s="16" t="s">
        <v>2749</v>
      </c>
      <c r="D892" s="16" t="s">
        <v>1051</v>
      </c>
      <c r="E892" s="16" t="s">
        <v>2750</v>
      </c>
      <c r="F892" s="17">
        <v>1309</v>
      </c>
      <c r="G892" s="17">
        <v>1</v>
      </c>
      <c r="H892" s="18">
        <f t="shared" si="91"/>
        <v>1308</v>
      </c>
      <c r="I892" s="17">
        <v>1691</v>
      </c>
      <c r="J892" s="19">
        <f t="shared" si="92"/>
        <v>129.18258212375861</v>
      </c>
      <c r="K892" s="20">
        <f t="shared" si="95"/>
        <v>-79.817417876241393</v>
      </c>
      <c r="L892" s="17">
        <v>102</v>
      </c>
      <c r="M892" s="21">
        <f t="shared" si="93"/>
        <v>7.7922077922077921</v>
      </c>
      <c r="N892" s="20">
        <f t="shared" si="96"/>
        <v>5.7922077922077921</v>
      </c>
      <c r="O892" s="17">
        <v>386</v>
      </c>
      <c r="P892" s="21">
        <f t="shared" si="94"/>
        <v>29.488158899923604</v>
      </c>
      <c r="Q892" s="20">
        <f t="shared" si="97"/>
        <v>-0.51184110007639561</v>
      </c>
      <c r="R892" s="16"/>
    </row>
    <row r="893" spans="1:18" x14ac:dyDescent="0.3">
      <c r="A893" s="16" t="s">
        <v>2704</v>
      </c>
      <c r="B893" s="16" t="s">
        <v>2751</v>
      </c>
      <c r="C893" s="16" t="s">
        <v>2752</v>
      </c>
      <c r="D893" s="16" t="s">
        <v>910</v>
      </c>
      <c r="E893" s="16" t="s">
        <v>139</v>
      </c>
      <c r="F893" s="17">
        <v>727</v>
      </c>
      <c r="G893" s="17">
        <v>30</v>
      </c>
      <c r="H893" s="18">
        <f t="shared" si="91"/>
        <v>697</v>
      </c>
      <c r="I893" s="17">
        <v>1939</v>
      </c>
      <c r="J893" s="19">
        <f t="shared" si="92"/>
        <v>266.71251719394775</v>
      </c>
      <c r="K893" s="20">
        <f t="shared" si="95"/>
        <v>57.712517193947747</v>
      </c>
      <c r="L893" s="17">
        <v>33</v>
      </c>
      <c r="M893" s="21">
        <f t="shared" si="93"/>
        <v>4.5392022008253097</v>
      </c>
      <c r="N893" s="20">
        <f t="shared" si="96"/>
        <v>2.5392022008253097</v>
      </c>
      <c r="O893" s="17">
        <v>100</v>
      </c>
      <c r="P893" s="21">
        <f t="shared" si="94"/>
        <v>13.75515818431912</v>
      </c>
      <c r="Q893" s="20">
        <f t="shared" si="97"/>
        <v>-16.244841815680878</v>
      </c>
      <c r="R893" s="16"/>
    </row>
    <row r="894" spans="1:18" x14ac:dyDescent="0.3">
      <c r="A894" s="16" t="s">
        <v>2704</v>
      </c>
      <c r="B894" s="16" t="s">
        <v>2753</v>
      </c>
      <c r="C894" s="16" t="s">
        <v>2754</v>
      </c>
      <c r="D894" s="16" t="s">
        <v>107</v>
      </c>
      <c r="E894" s="16" t="s">
        <v>1255</v>
      </c>
      <c r="F894" s="17">
        <v>1619</v>
      </c>
      <c r="G894" s="17">
        <v>255</v>
      </c>
      <c r="H894" s="18">
        <f t="shared" si="91"/>
        <v>1364</v>
      </c>
      <c r="I894" s="17">
        <v>2254</v>
      </c>
      <c r="J894" s="19">
        <f t="shared" si="92"/>
        <v>139.22174181593576</v>
      </c>
      <c r="K894" s="20">
        <f t="shared" si="95"/>
        <v>-69.778258184064242</v>
      </c>
      <c r="L894" s="17">
        <v>27</v>
      </c>
      <c r="M894" s="21">
        <f t="shared" si="93"/>
        <v>1.6676961087090798</v>
      </c>
      <c r="N894" s="20">
        <f t="shared" si="96"/>
        <v>-0.33230389129092019</v>
      </c>
      <c r="O894" s="17">
        <v>915</v>
      </c>
      <c r="P894" s="21">
        <f t="shared" si="94"/>
        <v>56.516368128474369</v>
      </c>
      <c r="Q894" s="20">
        <f t="shared" si="97"/>
        <v>26.516368128474369</v>
      </c>
      <c r="R894" s="16"/>
    </row>
    <row r="895" spans="1:18" x14ac:dyDescent="0.3">
      <c r="A895" s="16" t="s">
        <v>2704</v>
      </c>
      <c r="B895" s="16" t="s">
        <v>2755</v>
      </c>
      <c r="C895" s="16" t="s">
        <v>2756</v>
      </c>
      <c r="D895" s="16" t="s">
        <v>411</v>
      </c>
      <c r="E895" s="16" t="s">
        <v>2757</v>
      </c>
      <c r="F895" s="17">
        <v>1388</v>
      </c>
      <c r="G895" s="17">
        <v>187</v>
      </c>
      <c r="H895" s="18">
        <f t="shared" si="91"/>
        <v>1201</v>
      </c>
      <c r="I895" s="17">
        <v>1038</v>
      </c>
      <c r="J895" s="19">
        <f t="shared" si="92"/>
        <v>74.783861671469737</v>
      </c>
      <c r="K895" s="20">
        <f t="shared" si="95"/>
        <v>-134.21613832853026</v>
      </c>
      <c r="L895" s="17">
        <v>0</v>
      </c>
      <c r="M895" s="21">
        <f t="shared" si="93"/>
        <v>0</v>
      </c>
      <c r="N895" s="20">
        <f t="shared" si="96"/>
        <v>-2</v>
      </c>
      <c r="O895" s="17">
        <v>0</v>
      </c>
      <c r="P895" s="21">
        <f t="shared" si="94"/>
        <v>0</v>
      </c>
      <c r="Q895" s="20">
        <f t="shared" si="97"/>
        <v>-30</v>
      </c>
      <c r="R895" s="16"/>
    </row>
    <row r="896" spans="1:18" x14ac:dyDescent="0.3">
      <c r="A896" s="16" t="s">
        <v>2704</v>
      </c>
      <c r="B896" s="16" t="s">
        <v>2758</v>
      </c>
      <c r="C896" s="16" t="s">
        <v>2759</v>
      </c>
      <c r="D896" s="16" t="s">
        <v>99</v>
      </c>
      <c r="E896" s="16" t="s">
        <v>2760</v>
      </c>
      <c r="F896" s="17">
        <v>1977</v>
      </c>
      <c r="G896" s="17">
        <v>310</v>
      </c>
      <c r="H896" s="18">
        <f t="shared" si="91"/>
        <v>1667</v>
      </c>
      <c r="I896" s="17">
        <v>3985</v>
      </c>
      <c r="J896" s="19">
        <f t="shared" si="92"/>
        <v>201.56803237228124</v>
      </c>
      <c r="K896" s="20">
        <f t="shared" si="95"/>
        <v>-7.4319676277187625</v>
      </c>
      <c r="L896" s="17">
        <v>24</v>
      </c>
      <c r="M896" s="21">
        <f t="shared" si="93"/>
        <v>1.2139605462822458</v>
      </c>
      <c r="N896" s="20">
        <f t="shared" si="96"/>
        <v>-0.78603945371775419</v>
      </c>
      <c r="O896" s="17">
        <v>19</v>
      </c>
      <c r="P896" s="21">
        <f t="shared" si="94"/>
        <v>0.96105209914011136</v>
      </c>
      <c r="Q896" s="20">
        <f t="shared" si="97"/>
        <v>-29.038947900859888</v>
      </c>
      <c r="R896" s="16"/>
    </row>
    <row r="897" spans="1:18" x14ac:dyDescent="0.3">
      <c r="A897" s="16" t="s">
        <v>2704</v>
      </c>
      <c r="B897" s="16" t="s">
        <v>2761</v>
      </c>
      <c r="C897" s="16" t="s">
        <v>2762</v>
      </c>
      <c r="D897" s="16" t="s">
        <v>60</v>
      </c>
      <c r="E897" s="16" t="s">
        <v>2763</v>
      </c>
      <c r="F897" s="17">
        <v>320</v>
      </c>
      <c r="G897" s="17">
        <v>29</v>
      </c>
      <c r="H897" s="18">
        <f t="shared" si="91"/>
        <v>291</v>
      </c>
      <c r="I897" s="17">
        <v>399</v>
      </c>
      <c r="J897" s="19">
        <f t="shared" si="92"/>
        <v>124.6875</v>
      </c>
      <c r="K897" s="20">
        <f t="shared" si="95"/>
        <v>-84.3125</v>
      </c>
      <c r="L897" s="17">
        <v>51</v>
      </c>
      <c r="M897" s="21">
        <f t="shared" si="93"/>
        <v>15.937499999999998</v>
      </c>
      <c r="N897" s="20">
        <f t="shared" si="96"/>
        <v>13.937499999999998</v>
      </c>
      <c r="O897" s="17">
        <v>126</v>
      </c>
      <c r="P897" s="21">
        <f t="shared" si="94"/>
        <v>39.375</v>
      </c>
      <c r="Q897" s="20">
        <f t="shared" si="97"/>
        <v>9.375</v>
      </c>
      <c r="R897" s="16"/>
    </row>
    <row r="898" spans="1:18" x14ac:dyDescent="0.3">
      <c r="A898" s="16" t="s">
        <v>2704</v>
      </c>
      <c r="B898" s="16" t="s">
        <v>2764</v>
      </c>
      <c r="C898" s="16" t="s">
        <v>2765</v>
      </c>
      <c r="D898" s="16" t="s">
        <v>242</v>
      </c>
      <c r="E898" s="16" t="s">
        <v>2766</v>
      </c>
      <c r="F898" s="17">
        <v>1616</v>
      </c>
      <c r="G898" s="17">
        <v>498</v>
      </c>
      <c r="H898" s="18">
        <f t="shared" si="91"/>
        <v>1118</v>
      </c>
      <c r="I898" s="17">
        <v>3934</v>
      </c>
      <c r="J898" s="19">
        <f t="shared" si="92"/>
        <v>243.44059405940595</v>
      </c>
      <c r="K898" s="20">
        <f t="shared" si="95"/>
        <v>34.440594059405953</v>
      </c>
      <c r="L898" s="17">
        <v>345</v>
      </c>
      <c r="M898" s="21">
        <f t="shared" si="93"/>
        <v>21.349009900990097</v>
      </c>
      <c r="N898" s="20">
        <f t="shared" si="96"/>
        <v>19.349009900990097</v>
      </c>
      <c r="O898" s="17">
        <v>572</v>
      </c>
      <c r="P898" s="21">
        <f t="shared" si="94"/>
        <v>35.396039603960396</v>
      </c>
      <c r="Q898" s="20">
        <f t="shared" si="97"/>
        <v>5.3960396039603964</v>
      </c>
      <c r="R898" s="16"/>
    </row>
    <row r="899" spans="1:18" x14ac:dyDescent="0.3">
      <c r="A899" s="16" t="s">
        <v>2704</v>
      </c>
      <c r="B899" s="16" t="s">
        <v>2767</v>
      </c>
      <c r="C899" s="16" t="s">
        <v>2768</v>
      </c>
      <c r="D899" s="16" t="s">
        <v>2769</v>
      </c>
      <c r="E899" s="16" t="s">
        <v>2770</v>
      </c>
      <c r="F899" s="17">
        <v>1912</v>
      </c>
      <c r="G899" s="17">
        <v>323</v>
      </c>
      <c r="H899" s="18">
        <f t="shared" si="91"/>
        <v>1589</v>
      </c>
      <c r="I899" s="17">
        <v>3353</v>
      </c>
      <c r="J899" s="19">
        <f t="shared" si="92"/>
        <v>175.36610878661088</v>
      </c>
      <c r="K899" s="20">
        <f t="shared" si="95"/>
        <v>-33.63389121338912</v>
      </c>
      <c r="L899" s="17">
        <v>60</v>
      </c>
      <c r="M899" s="21">
        <f t="shared" si="93"/>
        <v>3.1380753138075312</v>
      </c>
      <c r="N899" s="20">
        <f t="shared" si="96"/>
        <v>1.1380753138075312</v>
      </c>
      <c r="O899" s="17">
        <v>639</v>
      </c>
      <c r="P899" s="21">
        <f t="shared" si="94"/>
        <v>33.420502092050206</v>
      </c>
      <c r="Q899" s="20">
        <f t="shared" si="97"/>
        <v>3.4205020920502065</v>
      </c>
      <c r="R899" s="16"/>
    </row>
    <row r="900" spans="1:18" x14ac:dyDescent="0.3">
      <c r="A900" s="16" t="s">
        <v>2704</v>
      </c>
      <c r="B900" s="16" t="s">
        <v>2771</v>
      </c>
      <c r="C900" s="16" t="s">
        <v>2772</v>
      </c>
      <c r="D900" s="16" t="s">
        <v>902</v>
      </c>
      <c r="E900" s="16" t="s">
        <v>2773</v>
      </c>
      <c r="F900" s="17">
        <v>370</v>
      </c>
      <c r="G900" s="17">
        <v>0</v>
      </c>
      <c r="H900" s="18">
        <f t="shared" si="91"/>
        <v>370</v>
      </c>
      <c r="I900" s="17">
        <v>1084</v>
      </c>
      <c r="J900" s="19">
        <f t="shared" si="92"/>
        <v>292.97297297297297</v>
      </c>
      <c r="K900" s="20">
        <f t="shared" si="95"/>
        <v>83.972972972972968</v>
      </c>
      <c r="L900" s="17">
        <v>24</v>
      </c>
      <c r="M900" s="21">
        <f t="shared" si="93"/>
        <v>6.4864864864864868</v>
      </c>
      <c r="N900" s="20">
        <f t="shared" si="96"/>
        <v>4.4864864864864868</v>
      </c>
      <c r="O900" s="17">
        <v>529</v>
      </c>
      <c r="P900" s="21">
        <f t="shared" si="94"/>
        <v>142.97297297297297</v>
      </c>
      <c r="Q900" s="20">
        <f t="shared" si="97"/>
        <v>112.97297297297297</v>
      </c>
      <c r="R900" s="16"/>
    </row>
    <row r="901" spans="1:18" x14ac:dyDescent="0.3">
      <c r="A901" s="16" t="s">
        <v>2704</v>
      </c>
      <c r="B901" s="16" t="s">
        <v>2774</v>
      </c>
      <c r="C901" s="16" t="s">
        <v>2775</v>
      </c>
      <c r="D901" s="16" t="s">
        <v>118</v>
      </c>
      <c r="E901" s="16" t="s">
        <v>2776</v>
      </c>
      <c r="F901" s="17">
        <v>1670</v>
      </c>
      <c r="G901" s="17">
        <v>51</v>
      </c>
      <c r="H901" s="18">
        <f t="shared" si="91"/>
        <v>1619</v>
      </c>
      <c r="I901" s="17">
        <v>2226</v>
      </c>
      <c r="J901" s="19">
        <f t="shared" si="92"/>
        <v>133.29341317365268</v>
      </c>
      <c r="K901" s="20">
        <f t="shared" si="95"/>
        <v>-75.706586826347319</v>
      </c>
      <c r="L901" s="17">
        <v>31</v>
      </c>
      <c r="M901" s="21">
        <f t="shared" si="93"/>
        <v>1.8562874251497008</v>
      </c>
      <c r="N901" s="20">
        <f t="shared" si="96"/>
        <v>-0.1437125748502992</v>
      </c>
      <c r="O901" s="17">
        <v>4216</v>
      </c>
      <c r="P901" s="21">
        <f t="shared" si="94"/>
        <v>252.45508982035929</v>
      </c>
      <c r="Q901" s="20">
        <f t="shared" si="97"/>
        <v>222.45508982035929</v>
      </c>
      <c r="R901" s="16"/>
    </row>
    <row r="902" spans="1:18" x14ac:dyDescent="0.3">
      <c r="A902" s="16" t="s">
        <v>2704</v>
      </c>
      <c r="B902" s="16" t="s">
        <v>2777</v>
      </c>
      <c r="C902" s="16" t="s">
        <v>2778</v>
      </c>
      <c r="D902" s="16" t="s">
        <v>99</v>
      </c>
      <c r="E902" s="16" t="s">
        <v>2779</v>
      </c>
      <c r="F902" s="17">
        <v>1341</v>
      </c>
      <c r="G902" s="17">
        <v>304</v>
      </c>
      <c r="H902" s="18">
        <f t="shared" si="91"/>
        <v>1037</v>
      </c>
      <c r="I902" s="17">
        <v>1392</v>
      </c>
      <c r="J902" s="19">
        <f t="shared" si="92"/>
        <v>103.80313199105144</v>
      </c>
      <c r="K902" s="20">
        <f t="shared" si="95"/>
        <v>-105.19686800894856</v>
      </c>
      <c r="L902" s="17">
        <v>0</v>
      </c>
      <c r="M902" s="21">
        <f t="shared" si="93"/>
        <v>0</v>
      </c>
      <c r="N902" s="20">
        <f t="shared" si="96"/>
        <v>-2</v>
      </c>
      <c r="O902" s="17">
        <v>61</v>
      </c>
      <c r="P902" s="21">
        <f t="shared" si="94"/>
        <v>4.5488441461595821</v>
      </c>
      <c r="Q902" s="20">
        <f t="shared" si="97"/>
        <v>-25.451155853840419</v>
      </c>
      <c r="R902" s="16"/>
    </row>
    <row r="903" spans="1:18" x14ac:dyDescent="0.3">
      <c r="A903" s="16" t="s">
        <v>2704</v>
      </c>
      <c r="B903" s="16" t="s">
        <v>2780</v>
      </c>
      <c r="C903" s="16" t="s">
        <v>2781</v>
      </c>
      <c r="D903" s="16" t="s">
        <v>1726</v>
      </c>
      <c r="E903" s="16" t="s">
        <v>2782</v>
      </c>
      <c r="F903" s="17">
        <v>681</v>
      </c>
      <c r="G903" s="17">
        <v>0</v>
      </c>
      <c r="H903" s="18">
        <f t="shared" si="91"/>
        <v>681</v>
      </c>
      <c r="I903" s="17">
        <v>2126</v>
      </c>
      <c r="J903" s="19">
        <f t="shared" si="92"/>
        <v>312.1879588839941</v>
      </c>
      <c r="K903" s="20">
        <f t="shared" si="95"/>
        <v>103.1879588839941</v>
      </c>
      <c r="L903" s="17">
        <v>41</v>
      </c>
      <c r="M903" s="21">
        <f t="shared" si="93"/>
        <v>6.0205580029368582</v>
      </c>
      <c r="N903" s="20">
        <f t="shared" si="96"/>
        <v>4.0205580029368582</v>
      </c>
      <c r="O903" s="17">
        <v>649</v>
      </c>
      <c r="P903" s="21">
        <f t="shared" si="94"/>
        <v>95.301027900146835</v>
      </c>
      <c r="Q903" s="20">
        <f t="shared" si="97"/>
        <v>65.301027900146835</v>
      </c>
      <c r="R903" s="16"/>
    </row>
    <row r="904" spans="1:18" x14ac:dyDescent="0.3">
      <c r="A904" s="16" t="s">
        <v>2704</v>
      </c>
      <c r="B904" s="16" t="s">
        <v>2783</v>
      </c>
      <c r="C904" s="16" t="s">
        <v>2784</v>
      </c>
      <c r="D904" s="16" t="s">
        <v>2785</v>
      </c>
      <c r="E904" s="16" t="s">
        <v>2786</v>
      </c>
      <c r="F904" s="17">
        <v>1807</v>
      </c>
      <c r="G904" s="17">
        <v>400</v>
      </c>
      <c r="H904" s="18">
        <f t="shared" si="91"/>
        <v>1407</v>
      </c>
      <c r="I904" s="17">
        <v>3874</v>
      </c>
      <c r="J904" s="19">
        <f t="shared" si="92"/>
        <v>214.3884892086331</v>
      </c>
      <c r="K904" s="20">
        <f t="shared" si="95"/>
        <v>5.3884892086331035</v>
      </c>
      <c r="L904" s="17">
        <v>11</v>
      </c>
      <c r="M904" s="21">
        <f t="shared" si="93"/>
        <v>0.60874377421140002</v>
      </c>
      <c r="N904" s="20">
        <f t="shared" si="96"/>
        <v>-1.3912562257886001</v>
      </c>
      <c r="O904" s="17">
        <v>118</v>
      </c>
      <c r="P904" s="21">
        <f t="shared" si="94"/>
        <v>6.5301604869950198</v>
      </c>
      <c r="Q904" s="20">
        <f t="shared" si="97"/>
        <v>-23.469839513004981</v>
      </c>
      <c r="R904" s="16"/>
    </row>
    <row r="905" spans="1:18" x14ac:dyDescent="0.3">
      <c r="A905" s="16" t="s">
        <v>2704</v>
      </c>
      <c r="B905" s="16" t="s">
        <v>2787</v>
      </c>
      <c r="C905" s="16" t="s">
        <v>2788</v>
      </c>
      <c r="D905" s="16" t="s">
        <v>258</v>
      </c>
      <c r="E905" s="16" t="s">
        <v>2789</v>
      </c>
      <c r="F905" s="17">
        <v>1681</v>
      </c>
      <c r="G905" s="17">
        <v>10</v>
      </c>
      <c r="H905" s="18">
        <f t="shared" ref="H905:H968" si="98">F905-G905</f>
        <v>1671</v>
      </c>
      <c r="I905" s="17">
        <v>1383</v>
      </c>
      <c r="J905" s="19">
        <f t="shared" ref="J905:J968" si="99">I905/F905*100</f>
        <v>82.272456870910176</v>
      </c>
      <c r="K905" s="20">
        <f t="shared" si="95"/>
        <v>-126.72754312908982</v>
      </c>
      <c r="L905" s="17">
        <v>8</v>
      </c>
      <c r="M905" s="21">
        <f t="shared" ref="M905:M968" si="100">L905/F905*100</f>
        <v>0.47590719809637122</v>
      </c>
      <c r="N905" s="20">
        <f t="shared" si="96"/>
        <v>-1.5240928019036288</v>
      </c>
      <c r="O905" s="17">
        <v>140</v>
      </c>
      <c r="P905" s="21">
        <f t="shared" ref="P905:P968" si="101">O905/F905*100</f>
        <v>8.3283759666864974</v>
      </c>
      <c r="Q905" s="20">
        <f t="shared" si="97"/>
        <v>-21.671624033313503</v>
      </c>
      <c r="R905" s="16"/>
    </row>
    <row r="906" spans="1:18" x14ac:dyDescent="0.3">
      <c r="A906" s="16" t="s">
        <v>2704</v>
      </c>
      <c r="B906" s="16" t="s">
        <v>2790</v>
      </c>
      <c r="C906" s="16" t="s">
        <v>2791</v>
      </c>
      <c r="D906" s="16" t="s">
        <v>150</v>
      </c>
      <c r="E906" s="16" t="s">
        <v>139</v>
      </c>
      <c r="F906" s="17">
        <v>2035</v>
      </c>
      <c r="G906" s="17">
        <v>311</v>
      </c>
      <c r="H906" s="18">
        <f t="shared" si="98"/>
        <v>1724</v>
      </c>
      <c r="I906" s="17">
        <v>3017</v>
      </c>
      <c r="J906" s="19">
        <f t="shared" si="99"/>
        <v>148.25552825552825</v>
      </c>
      <c r="K906" s="20">
        <f t="shared" ref="K906:K969" si="102">J906-209</f>
        <v>-60.744471744471753</v>
      </c>
      <c r="L906" s="17">
        <v>45</v>
      </c>
      <c r="M906" s="21">
        <f t="shared" si="100"/>
        <v>2.2113022113022112</v>
      </c>
      <c r="N906" s="20">
        <f t="shared" ref="N906:N969" si="103">M906-2</f>
        <v>0.21130221130221116</v>
      </c>
      <c r="O906" s="17">
        <v>58</v>
      </c>
      <c r="P906" s="21">
        <f t="shared" si="101"/>
        <v>2.8501228501228502</v>
      </c>
      <c r="Q906" s="20">
        <f t="shared" ref="Q906:Q969" si="104">P906-30</f>
        <v>-27.149877149877149</v>
      </c>
      <c r="R906" s="16"/>
    </row>
    <row r="907" spans="1:18" x14ac:dyDescent="0.3">
      <c r="A907" s="38" t="s">
        <v>2704</v>
      </c>
      <c r="B907" s="38" t="s">
        <v>2792</v>
      </c>
      <c r="C907" s="38" t="s">
        <v>2793</v>
      </c>
      <c r="D907" s="38" t="s">
        <v>223</v>
      </c>
      <c r="E907" s="38" t="s">
        <v>2794</v>
      </c>
      <c r="F907" s="39">
        <v>1408</v>
      </c>
      <c r="G907" s="39">
        <v>961</v>
      </c>
      <c r="H907" s="40">
        <f t="shared" si="98"/>
        <v>447</v>
      </c>
      <c r="I907" s="39">
        <v>3302</v>
      </c>
      <c r="J907" s="41">
        <f t="shared" si="99"/>
        <v>234.51704545454547</v>
      </c>
      <c r="K907" s="42">
        <f t="shared" si="102"/>
        <v>25.517045454545467</v>
      </c>
      <c r="L907" s="39">
        <v>37</v>
      </c>
      <c r="M907" s="43">
        <f t="shared" si="100"/>
        <v>2.6278409090909092</v>
      </c>
      <c r="N907" s="42">
        <f t="shared" si="103"/>
        <v>0.62784090909090917</v>
      </c>
      <c r="O907" s="39">
        <v>306</v>
      </c>
      <c r="P907" s="43">
        <f t="shared" si="101"/>
        <v>21.732954545454543</v>
      </c>
      <c r="Q907" s="42">
        <f t="shared" si="104"/>
        <v>-8.2670454545454568</v>
      </c>
      <c r="R907" s="38"/>
    </row>
    <row r="908" spans="1:18" x14ac:dyDescent="0.3">
      <c r="A908" s="16" t="s">
        <v>2704</v>
      </c>
      <c r="B908" s="16" t="s">
        <v>2795</v>
      </c>
      <c r="C908" s="16" t="s">
        <v>2796</v>
      </c>
      <c r="D908" s="16" t="s">
        <v>1486</v>
      </c>
      <c r="E908" s="16" t="s">
        <v>2797</v>
      </c>
      <c r="F908" s="17">
        <v>4548</v>
      </c>
      <c r="G908" s="17">
        <v>855</v>
      </c>
      <c r="H908" s="18">
        <f t="shared" si="98"/>
        <v>3693</v>
      </c>
      <c r="I908" s="17">
        <v>5390</v>
      </c>
      <c r="J908" s="19">
        <f t="shared" si="99"/>
        <v>118.51363236587511</v>
      </c>
      <c r="K908" s="20">
        <f t="shared" si="102"/>
        <v>-90.486367634124889</v>
      </c>
      <c r="L908" s="17">
        <v>71</v>
      </c>
      <c r="M908" s="21">
        <f t="shared" si="100"/>
        <v>1.5611257695690413</v>
      </c>
      <c r="N908" s="20">
        <f t="shared" si="103"/>
        <v>-0.43887423043095874</v>
      </c>
      <c r="O908" s="17">
        <v>3206</v>
      </c>
      <c r="P908" s="21">
        <f t="shared" si="101"/>
        <v>70.492524186455583</v>
      </c>
      <c r="Q908" s="20">
        <f t="shared" si="104"/>
        <v>40.492524186455583</v>
      </c>
      <c r="R908" s="16"/>
    </row>
    <row r="909" spans="1:18" x14ac:dyDescent="0.3">
      <c r="A909" s="16" t="s">
        <v>2704</v>
      </c>
      <c r="B909" s="16" t="s">
        <v>2798</v>
      </c>
      <c r="C909" s="16" t="s">
        <v>2799</v>
      </c>
      <c r="D909" s="16" t="s">
        <v>1334</v>
      </c>
      <c r="E909" s="16" t="s">
        <v>2800</v>
      </c>
      <c r="F909" s="17">
        <v>1631</v>
      </c>
      <c r="G909" s="17">
        <v>485</v>
      </c>
      <c r="H909" s="18">
        <f t="shared" si="98"/>
        <v>1146</v>
      </c>
      <c r="I909" s="17">
        <v>1524</v>
      </c>
      <c r="J909" s="19">
        <f t="shared" si="99"/>
        <v>93.439607602697734</v>
      </c>
      <c r="K909" s="20">
        <f t="shared" si="102"/>
        <v>-115.56039239730227</v>
      </c>
      <c r="L909" s="17">
        <v>14</v>
      </c>
      <c r="M909" s="21">
        <f t="shared" si="100"/>
        <v>0.85836909871244638</v>
      </c>
      <c r="N909" s="20">
        <f t="shared" si="103"/>
        <v>-1.1416309012875536</v>
      </c>
      <c r="O909" s="17">
        <v>14</v>
      </c>
      <c r="P909" s="21">
        <f t="shared" si="101"/>
        <v>0.85836909871244638</v>
      </c>
      <c r="Q909" s="20">
        <f t="shared" si="104"/>
        <v>-29.141630901287552</v>
      </c>
      <c r="R909" s="16"/>
    </row>
    <row r="910" spans="1:18" x14ac:dyDescent="0.3">
      <c r="A910" s="16" t="s">
        <v>2704</v>
      </c>
      <c r="B910" s="16" t="s">
        <v>2801</v>
      </c>
      <c r="C910" s="16" t="s">
        <v>2802</v>
      </c>
      <c r="D910" s="16" t="s">
        <v>588</v>
      </c>
      <c r="E910" s="16" t="s">
        <v>2803</v>
      </c>
      <c r="F910" s="17">
        <v>1786</v>
      </c>
      <c r="G910" s="17">
        <v>8</v>
      </c>
      <c r="H910" s="18">
        <f t="shared" si="98"/>
        <v>1778</v>
      </c>
      <c r="I910" s="17">
        <v>1072</v>
      </c>
      <c r="J910" s="19">
        <f t="shared" si="99"/>
        <v>60.022396416573351</v>
      </c>
      <c r="K910" s="20">
        <f t="shared" si="102"/>
        <v>-148.97760358342666</v>
      </c>
      <c r="L910" s="17">
        <v>15</v>
      </c>
      <c r="M910" s="21">
        <f t="shared" si="100"/>
        <v>0.83986562150055988</v>
      </c>
      <c r="N910" s="20">
        <f t="shared" si="103"/>
        <v>-1.16013437849944</v>
      </c>
      <c r="O910" s="17">
        <v>0</v>
      </c>
      <c r="P910" s="21">
        <f t="shared" si="101"/>
        <v>0</v>
      </c>
      <c r="Q910" s="20">
        <f t="shared" si="104"/>
        <v>-30</v>
      </c>
      <c r="R910" s="16"/>
    </row>
    <row r="911" spans="1:18" x14ac:dyDescent="0.3">
      <c r="A911" s="16" t="s">
        <v>2704</v>
      </c>
      <c r="B911" s="16" t="s">
        <v>2804</v>
      </c>
      <c r="C911" s="16" t="s">
        <v>2805</v>
      </c>
      <c r="D911" s="16" t="s">
        <v>213</v>
      </c>
      <c r="E911" s="16" t="s">
        <v>895</v>
      </c>
      <c r="F911" s="17">
        <v>1001</v>
      </c>
      <c r="G911" s="17">
        <v>291</v>
      </c>
      <c r="H911" s="18">
        <f t="shared" si="98"/>
        <v>710</v>
      </c>
      <c r="I911" s="17">
        <v>1570</v>
      </c>
      <c r="J911" s="19">
        <f t="shared" si="99"/>
        <v>156.84315684315683</v>
      </c>
      <c r="K911" s="20">
        <f t="shared" si="102"/>
        <v>-52.156843156843166</v>
      </c>
      <c r="L911" s="17">
        <v>50</v>
      </c>
      <c r="M911" s="21">
        <f t="shared" si="100"/>
        <v>4.9950049950049955</v>
      </c>
      <c r="N911" s="20">
        <f t="shared" si="103"/>
        <v>2.9950049950049955</v>
      </c>
      <c r="O911" s="17">
        <v>340</v>
      </c>
      <c r="P911" s="21">
        <f t="shared" si="101"/>
        <v>33.966033966033962</v>
      </c>
      <c r="Q911" s="20">
        <f t="shared" si="104"/>
        <v>3.9660339660339616</v>
      </c>
      <c r="R911" s="16"/>
    </row>
    <row r="912" spans="1:18" x14ac:dyDescent="0.3">
      <c r="A912" s="16" t="s">
        <v>2704</v>
      </c>
      <c r="B912" s="16" t="s">
        <v>2806</v>
      </c>
      <c r="C912" s="16" t="s">
        <v>2807</v>
      </c>
      <c r="D912" s="16" t="s">
        <v>1334</v>
      </c>
      <c r="E912" s="16" t="s">
        <v>2808</v>
      </c>
      <c r="F912" s="17">
        <v>1576</v>
      </c>
      <c r="G912" s="17">
        <v>272</v>
      </c>
      <c r="H912" s="18">
        <f t="shared" si="98"/>
        <v>1304</v>
      </c>
      <c r="I912" s="17">
        <v>1891</v>
      </c>
      <c r="J912" s="19">
        <f t="shared" si="99"/>
        <v>119.98730964467006</v>
      </c>
      <c r="K912" s="20">
        <f t="shared" si="102"/>
        <v>-89.012690355329937</v>
      </c>
      <c r="L912" s="17">
        <v>19</v>
      </c>
      <c r="M912" s="21">
        <f t="shared" si="100"/>
        <v>1.2055837563451777</v>
      </c>
      <c r="N912" s="20">
        <f t="shared" si="103"/>
        <v>-0.79441624365482233</v>
      </c>
      <c r="O912" s="17">
        <v>70</v>
      </c>
      <c r="P912" s="21">
        <f t="shared" si="101"/>
        <v>4.4416243654822338</v>
      </c>
      <c r="Q912" s="20">
        <f t="shared" si="104"/>
        <v>-25.558375634517766</v>
      </c>
      <c r="R912" s="16"/>
    </row>
    <row r="913" spans="1:18" x14ac:dyDescent="0.3">
      <c r="A913" s="16" t="s">
        <v>2704</v>
      </c>
      <c r="B913" s="16" t="s">
        <v>2809</v>
      </c>
      <c r="C913" s="16" t="s">
        <v>2810</v>
      </c>
      <c r="D913" s="16" t="s">
        <v>2811</v>
      </c>
      <c r="E913" s="16" t="s">
        <v>2812</v>
      </c>
      <c r="F913" s="17">
        <v>1067</v>
      </c>
      <c r="G913" s="17">
        <v>27</v>
      </c>
      <c r="H913" s="18">
        <f t="shared" si="98"/>
        <v>1040</v>
      </c>
      <c r="I913" s="17">
        <v>1219</v>
      </c>
      <c r="J913" s="19">
        <f t="shared" si="99"/>
        <v>114.24554826616682</v>
      </c>
      <c r="K913" s="20">
        <f t="shared" si="102"/>
        <v>-94.754451733833179</v>
      </c>
      <c r="L913" s="17">
        <v>48</v>
      </c>
      <c r="M913" s="21">
        <f t="shared" si="100"/>
        <v>4.4985941893158392</v>
      </c>
      <c r="N913" s="20">
        <f t="shared" si="103"/>
        <v>2.4985941893158392</v>
      </c>
      <c r="O913" s="17">
        <v>7</v>
      </c>
      <c r="P913" s="21">
        <f t="shared" si="101"/>
        <v>0.65604498594189309</v>
      </c>
      <c r="Q913" s="20">
        <f t="shared" si="104"/>
        <v>-29.343955014058107</v>
      </c>
      <c r="R913" s="16"/>
    </row>
    <row r="914" spans="1:18" x14ac:dyDescent="0.3">
      <c r="A914" s="16" t="s">
        <v>2704</v>
      </c>
      <c r="B914" s="16" t="s">
        <v>2813</v>
      </c>
      <c r="C914" s="16" t="s">
        <v>2814</v>
      </c>
      <c r="D914" s="16" t="s">
        <v>1191</v>
      </c>
      <c r="E914" s="16" t="s">
        <v>559</v>
      </c>
      <c r="F914" s="17">
        <v>942</v>
      </c>
      <c r="G914" s="17">
        <v>57</v>
      </c>
      <c r="H914" s="18">
        <f t="shared" si="98"/>
        <v>885</v>
      </c>
      <c r="I914" s="17">
        <v>979</v>
      </c>
      <c r="J914" s="19">
        <f t="shared" si="99"/>
        <v>103.92781316348196</v>
      </c>
      <c r="K914" s="20">
        <f t="shared" si="102"/>
        <v>-105.07218683651804</v>
      </c>
      <c r="L914" s="17">
        <v>29</v>
      </c>
      <c r="M914" s="21">
        <f t="shared" si="100"/>
        <v>3.0785562632696393</v>
      </c>
      <c r="N914" s="20">
        <f t="shared" si="103"/>
        <v>1.0785562632696393</v>
      </c>
      <c r="O914" s="17">
        <v>38</v>
      </c>
      <c r="P914" s="21">
        <f t="shared" si="101"/>
        <v>4.0339702760084926</v>
      </c>
      <c r="Q914" s="20">
        <f t="shared" si="104"/>
        <v>-25.966029723991507</v>
      </c>
      <c r="R914" s="16"/>
    </row>
    <row r="915" spans="1:18" x14ac:dyDescent="0.3">
      <c r="A915" s="16" t="s">
        <v>2704</v>
      </c>
      <c r="B915" s="16" t="s">
        <v>2815</v>
      </c>
      <c r="C915" s="16" t="s">
        <v>2816</v>
      </c>
      <c r="D915" s="16" t="s">
        <v>837</v>
      </c>
      <c r="E915" s="16" t="s">
        <v>2817</v>
      </c>
      <c r="F915" s="17">
        <v>1253</v>
      </c>
      <c r="G915" s="17">
        <v>32</v>
      </c>
      <c r="H915" s="18">
        <f t="shared" si="98"/>
        <v>1221</v>
      </c>
      <c r="I915" s="17">
        <v>1795</v>
      </c>
      <c r="J915" s="19">
        <f t="shared" si="99"/>
        <v>143.2561851556265</v>
      </c>
      <c r="K915" s="20">
        <f t="shared" si="102"/>
        <v>-65.743814844373503</v>
      </c>
      <c r="L915" s="17">
        <v>17</v>
      </c>
      <c r="M915" s="21">
        <f t="shared" si="100"/>
        <v>1.3567438148443736</v>
      </c>
      <c r="N915" s="20">
        <f t="shared" si="103"/>
        <v>-0.64325618515562644</v>
      </c>
      <c r="O915" s="17">
        <v>51</v>
      </c>
      <c r="P915" s="21">
        <f t="shared" si="101"/>
        <v>4.0702314445331202</v>
      </c>
      <c r="Q915" s="20">
        <f t="shared" si="104"/>
        <v>-25.929768555466879</v>
      </c>
      <c r="R915" s="16"/>
    </row>
    <row r="916" spans="1:18" x14ac:dyDescent="0.3">
      <c r="A916" s="16" t="s">
        <v>2704</v>
      </c>
      <c r="B916" s="16" t="s">
        <v>2818</v>
      </c>
      <c r="C916" s="16" t="s">
        <v>2819</v>
      </c>
      <c r="D916" s="16" t="s">
        <v>2746</v>
      </c>
      <c r="E916" s="16" t="s">
        <v>2820</v>
      </c>
      <c r="F916" s="17">
        <v>1700</v>
      </c>
      <c r="G916" s="17">
        <v>437</v>
      </c>
      <c r="H916" s="18">
        <f t="shared" si="98"/>
        <v>1263</v>
      </c>
      <c r="I916" s="17">
        <v>2382</v>
      </c>
      <c r="J916" s="19">
        <f t="shared" si="99"/>
        <v>140.11764705882354</v>
      </c>
      <c r="K916" s="20">
        <f t="shared" si="102"/>
        <v>-68.882352941176464</v>
      </c>
      <c r="L916" s="17">
        <v>17</v>
      </c>
      <c r="M916" s="21">
        <f t="shared" si="100"/>
        <v>1</v>
      </c>
      <c r="N916" s="20">
        <f t="shared" si="103"/>
        <v>-1</v>
      </c>
      <c r="O916" s="17">
        <v>39</v>
      </c>
      <c r="P916" s="21">
        <f t="shared" si="101"/>
        <v>2.2941176470588234</v>
      </c>
      <c r="Q916" s="20">
        <f t="shared" si="104"/>
        <v>-27.705882352941178</v>
      </c>
      <c r="R916" s="16"/>
    </row>
    <row r="917" spans="1:18" x14ac:dyDescent="0.3">
      <c r="A917" s="16" t="s">
        <v>2704</v>
      </c>
      <c r="B917" s="16" t="s">
        <v>2821</v>
      </c>
      <c r="C917" s="16" t="s">
        <v>2822</v>
      </c>
      <c r="D917" s="16" t="s">
        <v>1472</v>
      </c>
      <c r="E917" s="16" t="s">
        <v>2823</v>
      </c>
      <c r="F917" s="17">
        <v>1161</v>
      </c>
      <c r="G917" s="17">
        <v>180</v>
      </c>
      <c r="H917" s="18">
        <f t="shared" si="98"/>
        <v>981</v>
      </c>
      <c r="I917" s="17">
        <v>2216</v>
      </c>
      <c r="J917" s="19">
        <f t="shared" si="99"/>
        <v>190.869939707149</v>
      </c>
      <c r="K917" s="20">
        <f t="shared" si="102"/>
        <v>-18.130060292850999</v>
      </c>
      <c r="L917" s="17">
        <v>57</v>
      </c>
      <c r="M917" s="21">
        <f t="shared" si="100"/>
        <v>4.909560723514212</v>
      </c>
      <c r="N917" s="20">
        <f t="shared" si="103"/>
        <v>2.909560723514212</v>
      </c>
      <c r="O917" s="17">
        <v>825</v>
      </c>
      <c r="P917" s="21">
        <f t="shared" si="101"/>
        <v>71.059431524547804</v>
      </c>
      <c r="Q917" s="20">
        <f t="shared" si="104"/>
        <v>41.059431524547804</v>
      </c>
      <c r="R917" s="16"/>
    </row>
    <row r="918" spans="1:18" x14ac:dyDescent="0.3">
      <c r="A918" s="16" t="s">
        <v>2704</v>
      </c>
      <c r="B918" s="16" t="s">
        <v>2824</v>
      </c>
      <c r="C918" s="16" t="s">
        <v>2825</v>
      </c>
      <c r="D918" s="16" t="s">
        <v>254</v>
      </c>
      <c r="E918" s="16" t="s">
        <v>2826</v>
      </c>
      <c r="F918" s="17">
        <v>1557</v>
      </c>
      <c r="G918" s="17">
        <v>192</v>
      </c>
      <c r="H918" s="18">
        <f t="shared" si="98"/>
        <v>1365</v>
      </c>
      <c r="I918" s="17">
        <v>1944</v>
      </c>
      <c r="J918" s="19">
        <f t="shared" si="99"/>
        <v>124.85549132947978</v>
      </c>
      <c r="K918" s="20">
        <f t="shared" si="102"/>
        <v>-84.144508670520224</v>
      </c>
      <c r="L918" s="17">
        <v>4</v>
      </c>
      <c r="M918" s="21">
        <f t="shared" si="100"/>
        <v>0.25690430314707768</v>
      </c>
      <c r="N918" s="20">
        <f t="shared" si="103"/>
        <v>-1.7430956968529223</v>
      </c>
      <c r="O918" s="17">
        <v>90</v>
      </c>
      <c r="P918" s="21">
        <f t="shared" si="101"/>
        <v>5.7803468208092488</v>
      </c>
      <c r="Q918" s="20">
        <f t="shared" si="104"/>
        <v>-24.21965317919075</v>
      </c>
      <c r="R918" s="16"/>
    </row>
    <row r="919" spans="1:18" x14ac:dyDescent="0.3">
      <c r="A919" s="16" t="s">
        <v>2704</v>
      </c>
      <c r="B919" s="16" t="s">
        <v>2827</v>
      </c>
      <c r="C919" s="16" t="s">
        <v>2828</v>
      </c>
      <c r="D919" s="16" t="s">
        <v>2829</v>
      </c>
      <c r="E919" s="16" t="s">
        <v>2830</v>
      </c>
      <c r="F919" s="17">
        <v>1114</v>
      </c>
      <c r="G919" s="17">
        <v>21</v>
      </c>
      <c r="H919" s="18">
        <f t="shared" si="98"/>
        <v>1093</v>
      </c>
      <c r="I919" s="17">
        <v>824</v>
      </c>
      <c r="J919" s="19">
        <f t="shared" si="99"/>
        <v>73.967684021543988</v>
      </c>
      <c r="K919" s="20">
        <f t="shared" si="102"/>
        <v>-135.03231597845601</v>
      </c>
      <c r="L919" s="17">
        <v>1881</v>
      </c>
      <c r="M919" s="21">
        <f t="shared" si="100"/>
        <v>168.85098743267503</v>
      </c>
      <c r="N919" s="20">
        <f t="shared" si="103"/>
        <v>166.85098743267503</v>
      </c>
      <c r="O919" s="17">
        <v>1462</v>
      </c>
      <c r="P919" s="21">
        <f t="shared" si="101"/>
        <v>131.23877917414723</v>
      </c>
      <c r="Q919" s="20">
        <f t="shared" si="104"/>
        <v>101.23877917414723</v>
      </c>
      <c r="R919" s="16"/>
    </row>
    <row r="920" spans="1:18" x14ac:dyDescent="0.3">
      <c r="A920" s="16" t="s">
        <v>2704</v>
      </c>
      <c r="B920" s="16" t="s">
        <v>2831</v>
      </c>
      <c r="C920" s="16" t="s">
        <v>2832</v>
      </c>
      <c r="D920" s="16" t="s">
        <v>294</v>
      </c>
      <c r="E920" s="16" t="s">
        <v>2833</v>
      </c>
      <c r="F920" s="17">
        <v>1492</v>
      </c>
      <c r="G920" s="17">
        <v>466</v>
      </c>
      <c r="H920" s="18">
        <f t="shared" si="98"/>
        <v>1026</v>
      </c>
      <c r="I920" s="17">
        <v>2647</v>
      </c>
      <c r="J920" s="19">
        <f t="shared" si="99"/>
        <v>177.41286863270778</v>
      </c>
      <c r="K920" s="20">
        <f t="shared" si="102"/>
        <v>-31.587131367292216</v>
      </c>
      <c r="L920" s="17">
        <v>8</v>
      </c>
      <c r="M920" s="21">
        <f t="shared" si="100"/>
        <v>0.53619302949061665</v>
      </c>
      <c r="N920" s="20">
        <f t="shared" si="103"/>
        <v>-1.4638069705093835</v>
      </c>
      <c r="O920" s="17">
        <v>1041</v>
      </c>
      <c r="P920" s="21">
        <f t="shared" si="101"/>
        <v>69.772117962466481</v>
      </c>
      <c r="Q920" s="20">
        <f t="shared" si="104"/>
        <v>39.772117962466481</v>
      </c>
      <c r="R920" s="16"/>
    </row>
    <row r="921" spans="1:18" x14ac:dyDescent="0.3">
      <c r="A921" s="16" t="s">
        <v>2704</v>
      </c>
      <c r="B921" s="16" t="s">
        <v>2834</v>
      </c>
      <c r="C921" s="16" t="s">
        <v>2835</v>
      </c>
      <c r="D921" s="16" t="s">
        <v>294</v>
      </c>
      <c r="E921" s="16" t="s">
        <v>53</v>
      </c>
      <c r="F921" s="17">
        <v>981</v>
      </c>
      <c r="G921" s="17">
        <v>6</v>
      </c>
      <c r="H921" s="18">
        <f t="shared" si="98"/>
        <v>975</v>
      </c>
      <c r="I921" s="17">
        <v>933</v>
      </c>
      <c r="J921" s="19">
        <f t="shared" si="99"/>
        <v>95.107033639143737</v>
      </c>
      <c r="K921" s="20">
        <f t="shared" si="102"/>
        <v>-113.89296636085626</v>
      </c>
      <c r="L921" s="17">
        <v>0</v>
      </c>
      <c r="M921" s="21">
        <f t="shared" si="100"/>
        <v>0</v>
      </c>
      <c r="N921" s="20">
        <f t="shared" si="103"/>
        <v>-2</v>
      </c>
      <c r="O921" s="17">
        <v>196</v>
      </c>
      <c r="P921" s="21">
        <f t="shared" si="101"/>
        <v>19.979612640163101</v>
      </c>
      <c r="Q921" s="20">
        <f t="shared" si="104"/>
        <v>-10.020387359836899</v>
      </c>
      <c r="R921" s="16"/>
    </row>
    <row r="922" spans="1:18" x14ac:dyDescent="0.3">
      <c r="A922" s="16" t="s">
        <v>2704</v>
      </c>
      <c r="B922" s="16" t="s">
        <v>2836</v>
      </c>
      <c r="C922" s="16" t="s">
        <v>2837</v>
      </c>
      <c r="D922" s="16" t="s">
        <v>99</v>
      </c>
      <c r="E922" s="16" t="s">
        <v>2738</v>
      </c>
      <c r="F922" s="17">
        <v>1731</v>
      </c>
      <c r="G922" s="17">
        <v>262</v>
      </c>
      <c r="H922" s="18">
        <f t="shared" si="98"/>
        <v>1469</v>
      </c>
      <c r="I922" s="17">
        <v>1747</v>
      </c>
      <c r="J922" s="19">
        <f t="shared" si="99"/>
        <v>100.92432120161756</v>
      </c>
      <c r="K922" s="20">
        <f t="shared" si="102"/>
        <v>-108.07567879838244</v>
      </c>
      <c r="L922" s="17">
        <v>24</v>
      </c>
      <c r="M922" s="21">
        <f t="shared" si="100"/>
        <v>1.386481802426343</v>
      </c>
      <c r="N922" s="20">
        <f t="shared" si="103"/>
        <v>-0.613518197573657</v>
      </c>
      <c r="O922" s="17">
        <v>50</v>
      </c>
      <c r="P922" s="21">
        <f t="shared" si="101"/>
        <v>2.8885037550548818</v>
      </c>
      <c r="Q922" s="20">
        <f t="shared" si="104"/>
        <v>-27.111496244945119</v>
      </c>
      <c r="R922" s="16"/>
    </row>
    <row r="923" spans="1:18" x14ac:dyDescent="0.3">
      <c r="A923" s="16" t="s">
        <v>2704</v>
      </c>
      <c r="B923" s="16" t="s">
        <v>2838</v>
      </c>
      <c r="C923" s="16" t="s">
        <v>2839</v>
      </c>
      <c r="D923" s="16" t="s">
        <v>172</v>
      </c>
      <c r="E923" s="16" t="s">
        <v>2840</v>
      </c>
      <c r="F923" s="17">
        <v>1458</v>
      </c>
      <c r="G923" s="17">
        <v>244</v>
      </c>
      <c r="H923" s="18">
        <f t="shared" si="98"/>
        <v>1214</v>
      </c>
      <c r="I923" s="17">
        <v>1684</v>
      </c>
      <c r="J923" s="19">
        <f t="shared" si="99"/>
        <v>115.50068587105625</v>
      </c>
      <c r="K923" s="20">
        <f t="shared" si="102"/>
        <v>-93.499314128943752</v>
      </c>
      <c r="L923" s="17">
        <v>46</v>
      </c>
      <c r="M923" s="21">
        <f t="shared" si="100"/>
        <v>3.155006858710562</v>
      </c>
      <c r="N923" s="20">
        <f t="shared" si="103"/>
        <v>1.155006858710562</v>
      </c>
      <c r="O923" s="17">
        <v>7</v>
      </c>
      <c r="P923" s="21">
        <f t="shared" si="101"/>
        <v>0.48010973936899864</v>
      </c>
      <c r="Q923" s="20">
        <f t="shared" si="104"/>
        <v>-29.519890260631001</v>
      </c>
      <c r="R923" s="16"/>
    </row>
    <row r="924" spans="1:18" x14ac:dyDescent="0.3">
      <c r="A924" s="16" t="s">
        <v>2704</v>
      </c>
      <c r="B924" s="16" t="s">
        <v>2841</v>
      </c>
      <c r="C924" s="16" t="s">
        <v>2842</v>
      </c>
      <c r="D924" s="16" t="s">
        <v>1062</v>
      </c>
      <c r="E924" s="16" t="s">
        <v>370</v>
      </c>
      <c r="F924" s="17">
        <v>1371</v>
      </c>
      <c r="G924" s="17">
        <v>231</v>
      </c>
      <c r="H924" s="18">
        <f t="shared" si="98"/>
        <v>1140</v>
      </c>
      <c r="I924" s="17">
        <v>1949</v>
      </c>
      <c r="J924" s="19">
        <f t="shared" si="99"/>
        <v>142.15900802334062</v>
      </c>
      <c r="K924" s="20">
        <f t="shared" si="102"/>
        <v>-66.840991976659382</v>
      </c>
      <c r="L924" s="17">
        <v>7</v>
      </c>
      <c r="M924" s="21">
        <f t="shared" si="100"/>
        <v>0.51057622173595918</v>
      </c>
      <c r="N924" s="20">
        <f t="shared" si="103"/>
        <v>-1.4894237782640407</v>
      </c>
      <c r="O924" s="17">
        <v>372</v>
      </c>
      <c r="P924" s="21">
        <f t="shared" si="101"/>
        <v>27.133479212253832</v>
      </c>
      <c r="Q924" s="20">
        <f t="shared" si="104"/>
        <v>-2.8665207877461683</v>
      </c>
      <c r="R924" s="16"/>
    </row>
    <row r="925" spans="1:18" x14ac:dyDescent="0.3">
      <c r="A925" s="16" t="s">
        <v>2704</v>
      </c>
      <c r="B925" s="16" t="s">
        <v>2843</v>
      </c>
      <c r="C925" s="16" t="s">
        <v>2844</v>
      </c>
      <c r="D925" s="16" t="s">
        <v>576</v>
      </c>
      <c r="E925" s="16" t="s">
        <v>2845</v>
      </c>
      <c r="F925" s="17">
        <v>1961</v>
      </c>
      <c r="G925" s="17">
        <v>422</v>
      </c>
      <c r="H925" s="18">
        <f t="shared" si="98"/>
        <v>1539</v>
      </c>
      <c r="I925" s="17">
        <v>2081</v>
      </c>
      <c r="J925" s="19">
        <f t="shared" si="99"/>
        <v>106.11932687404386</v>
      </c>
      <c r="K925" s="20">
        <f t="shared" si="102"/>
        <v>-102.88067312595614</v>
      </c>
      <c r="L925" s="17">
        <v>63</v>
      </c>
      <c r="M925" s="21">
        <f t="shared" si="100"/>
        <v>3.2126466088730239</v>
      </c>
      <c r="N925" s="20">
        <f t="shared" si="103"/>
        <v>1.2126466088730239</v>
      </c>
      <c r="O925" s="17">
        <v>87</v>
      </c>
      <c r="P925" s="21">
        <f t="shared" si="101"/>
        <v>4.436511983681795</v>
      </c>
      <c r="Q925" s="20">
        <f t="shared" si="104"/>
        <v>-25.563488016318203</v>
      </c>
      <c r="R925" s="16"/>
    </row>
    <row r="926" spans="1:18" x14ac:dyDescent="0.3">
      <c r="A926" s="16" t="s">
        <v>2704</v>
      </c>
      <c r="B926" s="16" t="s">
        <v>2846</v>
      </c>
      <c r="C926" s="16" t="s">
        <v>2847</v>
      </c>
      <c r="D926" s="16" t="s">
        <v>2848</v>
      </c>
      <c r="E926" s="16" t="s">
        <v>2849</v>
      </c>
      <c r="F926" s="17">
        <v>1037</v>
      </c>
      <c r="G926" s="17">
        <v>142</v>
      </c>
      <c r="H926" s="18">
        <f t="shared" si="98"/>
        <v>895</v>
      </c>
      <c r="I926" s="17">
        <v>714</v>
      </c>
      <c r="J926" s="19">
        <f t="shared" si="99"/>
        <v>68.852459016393439</v>
      </c>
      <c r="K926" s="20">
        <f t="shared" si="102"/>
        <v>-140.14754098360658</v>
      </c>
      <c r="L926" s="17">
        <v>68</v>
      </c>
      <c r="M926" s="21">
        <f t="shared" si="100"/>
        <v>6.557377049180328</v>
      </c>
      <c r="N926" s="20">
        <f t="shared" si="103"/>
        <v>4.557377049180328</v>
      </c>
      <c r="O926" s="17">
        <v>4</v>
      </c>
      <c r="P926" s="21">
        <f t="shared" si="101"/>
        <v>0.38572806171648988</v>
      </c>
      <c r="Q926" s="20">
        <f t="shared" si="104"/>
        <v>-29.614271938283512</v>
      </c>
      <c r="R926" s="16"/>
    </row>
    <row r="927" spans="1:18" x14ac:dyDescent="0.3">
      <c r="A927" s="16" t="s">
        <v>2704</v>
      </c>
      <c r="B927" s="16" t="s">
        <v>2850</v>
      </c>
      <c r="C927" s="16" t="s">
        <v>2851</v>
      </c>
      <c r="D927" s="16" t="s">
        <v>588</v>
      </c>
      <c r="E927" s="16" t="s">
        <v>2852</v>
      </c>
      <c r="F927" s="17">
        <v>1775</v>
      </c>
      <c r="G927" s="17">
        <v>135</v>
      </c>
      <c r="H927" s="18">
        <f t="shared" si="98"/>
        <v>1640</v>
      </c>
      <c r="I927" s="17">
        <v>1259</v>
      </c>
      <c r="J927" s="19">
        <f t="shared" si="99"/>
        <v>70.929577464788736</v>
      </c>
      <c r="K927" s="20">
        <f t="shared" si="102"/>
        <v>-138.07042253521126</v>
      </c>
      <c r="L927" s="17">
        <v>476</v>
      </c>
      <c r="M927" s="21">
        <f t="shared" si="100"/>
        <v>26.816901408450704</v>
      </c>
      <c r="N927" s="20">
        <f t="shared" si="103"/>
        <v>24.816901408450704</v>
      </c>
      <c r="O927" s="17">
        <v>1998</v>
      </c>
      <c r="P927" s="21">
        <f t="shared" si="101"/>
        <v>112.56338028169014</v>
      </c>
      <c r="Q927" s="20">
        <f t="shared" si="104"/>
        <v>82.563380281690144</v>
      </c>
      <c r="R927" s="16"/>
    </row>
    <row r="928" spans="1:18" x14ac:dyDescent="0.3">
      <c r="A928" s="16" t="s">
        <v>2704</v>
      </c>
      <c r="B928" s="16" t="s">
        <v>2853</v>
      </c>
      <c r="C928" s="16" t="s">
        <v>2854</v>
      </c>
      <c r="D928" s="16" t="s">
        <v>207</v>
      </c>
      <c r="E928" s="16" t="s">
        <v>2855</v>
      </c>
      <c r="F928" s="17">
        <v>1339</v>
      </c>
      <c r="G928" s="17">
        <v>0</v>
      </c>
      <c r="H928" s="18">
        <f t="shared" si="98"/>
        <v>1339</v>
      </c>
      <c r="I928" s="17">
        <v>2083</v>
      </c>
      <c r="J928" s="19">
        <f t="shared" si="99"/>
        <v>155.56385362210605</v>
      </c>
      <c r="K928" s="20">
        <f t="shared" si="102"/>
        <v>-53.436146377893948</v>
      </c>
      <c r="L928" s="17">
        <v>25</v>
      </c>
      <c r="M928" s="21">
        <f t="shared" si="100"/>
        <v>1.8670649738610903</v>
      </c>
      <c r="N928" s="20">
        <f t="shared" si="103"/>
        <v>-0.13293502613890973</v>
      </c>
      <c r="O928" s="17">
        <v>191</v>
      </c>
      <c r="P928" s="21">
        <f t="shared" si="101"/>
        <v>14.264376400298731</v>
      </c>
      <c r="Q928" s="20">
        <f t="shared" si="104"/>
        <v>-15.735623599701269</v>
      </c>
      <c r="R928" s="16"/>
    </row>
    <row r="929" spans="1:18" x14ac:dyDescent="0.3">
      <c r="A929" s="16" t="s">
        <v>2704</v>
      </c>
      <c r="B929" s="16" t="s">
        <v>2856</v>
      </c>
      <c r="C929" s="16" t="s">
        <v>2857</v>
      </c>
      <c r="D929" s="16" t="s">
        <v>294</v>
      </c>
      <c r="E929" s="16" t="s">
        <v>2150</v>
      </c>
      <c r="F929" s="17">
        <v>1247</v>
      </c>
      <c r="G929" s="17">
        <v>14</v>
      </c>
      <c r="H929" s="18">
        <f t="shared" si="98"/>
        <v>1233</v>
      </c>
      <c r="I929" s="17">
        <v>2950</v>
      </c>
      <c r="J929" s="19">
        <f t="shared" si="99"/>
        <v>236.56776263031273</v>
      </c>
      <c r="K929" s="20">
        <f t="shared" si="102"/>
        <v>27.567762630312728</v>
      </c>
      <c r="L929" s="17">
        <v>114</v>
      </c>
      <c r="M929" s="21">
        <f t="shared" si="100"/>
        <v>9.1419406575781874</v>
      </c>
      <c r="N929" s="20">
        <f t="shared" si="103"/>
        <v>7.1419406575781874</v>
      </c>
      <c r="O929" s="17">
        <v>1347</v>
      </c>
      <c r="P929" s="21">
        <f t="shared" si="101"/>
        <v>108.01924619085806</v>
      </c>
      <c r="Q929" s="20">
        <f t="shared" si="104"/>
        <v>78.019246190858055</v>
      </c>
      <c r="R929" s="16"/>
    </row>
    <row r="930" spans="1:18" x14ac:dyDescent="0.3">
      <c r="A930" s="16" t="s">
        <v>2704</v>
      </c>
      <c r="B930" s="16" t="s">
        <v>2858</v>
      </c>
      <c r="C930" s="16" t="s">
        <v>2859</v>
      </c>
      <c r="D930" s="16" t="s">
        <v>213</v>
      </c>
      <c r="E930" s="16" t="s">
        <v>2860</v>
      </c>
      <c r="F930" s="17">
        <v>1232</v>
      </c>
      <c r="G930" s="17">
        <v>226</v>
      </c>
      <c r="H930" s="18">
        <f t="shared" si="98"/>
        <v>1006</v>
      </c>
      <c r="I930" s="17">
        <v>1255</v>
      </c>
      <c r="J930" s="19">
        <f t="shared" si="99"/>
        <v>101.86688311688312</v>
      </c>
      <c r="K930" s="20">
        <f t="shared" si="102"/>
        <v>-107.13311688311688</v>
      </c>
      <c r="L930" s="17">
        <v>109</v>
      </c>
      <c r="M930" s="21">
        <f t="shared" si="100"/>
        <v>8.8474025974025974</v>
      </c>
      <c r="N930" s="20">
        <f t="shared" si="103"/>
        <v>6.8474025974025974</v>
      </c>
      <c r="O930" s="17">
        <v>270</v>
      </c>
      <c r="P930" s="21">
        <f t="shared" si="101"/>
        <v>21.915584415584416</v>
      </c>
      <c r="Q930" s="20">
        <f t="shared" si="104"/>
        <v>-8.0844155844155843</v>
      </c>
      <c r="R930" s="16"/>
    </row>
    <row r="931" spans="1:18" x14ac:dyDescent="0.3">
      <c r="A931" s="16" t="s">
        <v>2704</v>
      </c>
      <c r="B931" s="16" t="s">
        <v>2861</v>
      </c>
      <c r="C931" s="16" t="s">
        <v>2862</v>
      </c>
      <c r="D931" s="16" t="s">
        <v>2863</v>
      </c>
      <c r="E931" s="16" t="s">
        <v>2864</v>
      </c>
      <c r="F931" s="17">
        <v>1558</v>
      </c>
      <c r="G931" s="17">
        <v>266</v>
      </c>
      <c r="H931" s="18">
        <f t="shared" si="98"/>
        <v>1292</v>
      </c>
      <c r="I931" s="17">
        <v>2477</v>
      </c>
      <c r="J931" s="19">
        <f t="shared" si="99"/>
        <v>158.98587933247754</v>
      </c>
      <c r="K931" s="20">
        <f t="shared" si="102"/>
        <v>-50.014120667522462</v>
      </c>
      <c r="L931" s="17">
        <v>35</v>
      </c>
      <c r="M931" s="21">
        <f t="shared" si="100"/>
        <v>2.246469833119384</v>
      </c>
      <c r="N931" s="20">
        <f t="shared" si="103"/>
        <v>0.24646983311938397</v>
      </c>
      <c r="O931" s="17">
        <v>81</v>
      </c>
      <c r="P931" s="21">
        <f t="shared" si="101"/>
        <v>5.1989730423620024</v>
      </c>
      <c r="Q931" s="20">
        <f t="shared" si="104"/>
        <v>-24.801026957637998</v>
      </c>
      <c r="R931" s="16"/>
    </row>
    <row r="932" spans="1:18" x14ac:dyDescent="0.3">
      <c r="A932" s="16" t="s">
        <v>2704</v>
      </c>
      <c r="B932" s="16" t="s">
        <v>2865</v>
      </c>
      <c r="C932" s="16" t="s">
        <v>2866</v>
      </c>
      <c r="D932" s="16" t="s">
        <v>150</v>
      </c>
      <c r="E932" s="16" t="s">
        <v>2867</v>
      </c>
      <c r="F932" s="17">
        <v>1242</v>
      </c>
      <c r="G932" s="17">
        <v>227</v>
      </c>
      <c r="H932" s="18">
        <f t="shared" si="98"/>
        <v>1015</v>
      </c>
      <c r="I932" s="17">
        <v>2831</v>
      </c>
      <c r="J932" s="19">
        <f t="shared" si="99"/>
        <v>227.93880837359097</v>
      </c>
      <c r="K932" s="20">
        <f t="shared" si="102"/>
        <v>18.938808373590973</v>
      </c>
      <c r="L932" s="17">
        <v>12</v>
      </c>
      <c r="M932" s="21">
        <f t="shared" si="100"/>
        <v>0.96618357487922701</v>
      </c>
      <c r="N932" s="20">
        <f t="shared" si="103"/>
        <v>-1.0338164251207731</v>
      </c>
      <c r="O932" s="17">
        <v>137</v>
      </c>
      <c r="P932" s="21">
        <f t="shared" si="101"/>
        <v>11.03059581320451</v>
      </c>
      <c r="Q932" s="20">
        <f t="shared" si="104"/>
        <v>-18.96940418679549</v>
      </c>
      <c r="R932" s="16"/>
    </row>
    <row r="933" spans="1:18" x14ac:dyDescent="0.3">
      <c r="A933" s="16" t="s">
        <v>2704</v>
      </c>
      <c r="B933" s="16" t="s">
        <v>2868</v>
      </c>
      <c r="C933" s="16" t="s">
        <v>2869</v>
      </c>
      <c r="D933" s="16" t="s">
        <v>294</v>
      </c>
      <c r="E933" s="16" t="s">
        <v>2870</v>
      </c>
      <c r="F933" s="17">
        <v>1696</v>
      </c>
      <c r="G933" s="17">
        <v>18</v>
      </c>
      <c r="H933" s="18">
        <f t="shared" si="98"/>
        <v>1678</v>
      </c>
      <c r="I933" s="17">
        <v>1323</v>
      </c>
      <c r="J933" s="19">
        <f t="shared" si="99"/>
        <v>78.007075471698116</v>
      </c>
      <c r="K933" s="20">
        <f t="shared" si="102"/>
        <v>-130.9929245283019</v>
      </c>
      <c r="L933" s="17">
        <v>3</v>
      </c>
      <c r="M933" s="21">
        <f t="shared" si="100"/>
        <v>0.1768867924528302</v>
      </c>
      <c r="N933" s="20">
        <f t="shared" si="103"/>
        <v>-1.8231132075471699</v>
      </c>
      <c r="O933" s="17">
        <v>44</v>
      </c>
      <c r="P933" s="21">
        <f t="shared" si="101"/>
        <v>2.5943396226415096</v>
      </c>
      <c r="Q933" s="20">
        <f t="shared" si="104"/>
        <v>-27.40566037735849</v>
      </c>
      <c r="R933" s="16"/>
    </row>
    <row r="934" spans="1:18" x14ac:dyDescent="0.3">
      <c r="A934" s="22" t="s">
        <v>2704</v>
      </c>
      <c r="B934" s="22" t="s">
        <v>2871</v>
      </c>
      <c r="C934" s="22" t="s">
        <v>2872</v>
      </c>
      <c r="D934" s="22" t="s">
        <v>207</v>
      </c>
      <c r="E934" s="22" t="s">
        <v>2873</v>
      </c>
      <c r="F934" s="23">
        <v>1912</v>
      </c>
      <c r="G934" s="23">
        <v>1912</v>
      </c>
      <c r="H934" s="24">
        <f t="shared" si="98"/>
        <v>0</v>
      </c>
      <c r="I934" s="23">
        <v>7566</v>
      </c>
      <c r="J934" s="25">
        <f t="shared" si="99"/>
        <v>395.71129707112971</v>
      </c>
      <c r="K934" s="26">
        <f t="shared" si="102"/>
        <v>186.71129707112971</v>
      </c>
      <c r="L934" s="23">
        <v>14</v>
      </c>
      <c r="M934" s="27">
        <f t="shared" si="100"/>
        <v>0.73221757322175729</v>
      </c>
      <c r="N934" s="26">
        <f t="shared" si="103"/>
        <v>-1.2677824267782427</v>
      </c>
      <c r="O934" s="23">
        <v>0</v>
      </c>
      <c r="P934" s="27">
        <f t="shared" si="101"/>
        <v>0</v>
      </c>
      <c r="Q934" s="26">
        <f t="shared" si="104"/>
        <v>-30</v>
      </c>
      <c r="R934" s="22"/>
    </row>
    <row r="935" spans="1:18" x14ac:dyDescent="0.3">
      <c r="A935" s="16" t="s">
        <v>2704</v>
      </c>
      <c r="B935" s="16" t="s">
        <v>2874</v>
      </c>
      <c r="C935" s="16" t="s">
        <v>2875</v>
      </c>
      <c r="D935" s="16" t="s">
        <v>223</v>
      </c>
      <c r="E935" s="16" t="s">
        <v>1871</v>
      </c>
      <c r="F935" s="17">
        <v>1208</v>
      </c>
      <c r="G935" s="17">
        <v>164</v>
      </c>
      <c r="H935" s="18">
        <f t="shared" si="98"/>
        <v>1044</v>
      </c>
      <c r="I935" s="17">
        <v>1500</v>
      </c>
      <c r="J935" s="19">
        <f t="shared" si="99"/>
        <v>124.17218543046357</v>
      </c>
      <c r="K935" s="20">
        <f t="shared" si="102"/>
        <v>-84.827814569536429</v>
      </c>
      <c r="L935" s="17">
        <v>36</v>
      </c>
      <c r="M935" s="21">
        <f t="shared" si="100"/>
        <v>2.9801324503311259</v>
      </c>
      <c r="N935" s="20">
        <f t="shared" si="103"/>
        <v>0.98013245033112595</v>
      </c>
      <c r="O935" s="17">
        <v>0</v>
      </c>
      <c r="P935" s="21">
        <f t="shared" si="101"/>
        <v>0</v>
      </c>
      <c r="Q935" s="20">
        <f t="shared" si="104"/>
        <v>-30</v>
      </c>
      <c r="R935" s="16"/>
    </row>
    <row r="936" spans="1:18" x14ac:dyDescent="0.3">
      <c r="A936" s="16" t="s">
        <v>2704</v>
      </c>
      <c r="B936" s="16" t="s">
        <v>2876</v>
      </c>
      <c r="C936" s="16" t="s">
        <v>2877</v>
      </c>
      <c r="D936" s="16" t="s">
        <v>213</v>
      </c>
      <c r="E936" s="16" t="s">
        <v>2878</v>
      </c>
      <c r="F936" s="17">
        <v>1505</v>
      </c>
      <c r="G936" s="17">
        <v>318</v>
      </c>
      <c r="H936" s="18">
        <f t="shared" si="98"/>
        <v>1187</v>
      </c>
      <c r="I936" s="17">
        <v>3099</v>
      </c>
      <c r="J936" s="19">
        <f t="shared" si="99"/>
        <v>205.91362126245846</v>
      </c>
      <c r="K936" s="20">
        <f t="shared" si="102"/>
        <v>-3.086378737541537</v>
      </c>
      <c r="L936" s="17">
        <v>11</v>
      </c>
      <c r="M936" s="21">
        <f t="shared" si="100"/>
        <v>0.73089700996677742</v>
      </c>
      <c r="N936" s="20">
        <f t="shared" si="103"/>
        <v>-1.2691029900332227</v>
      </c>
      <c r="O936" s="17">
        <v>67</v>
      </c>
      <c r="P936" s="21">
        <f t="shared" si="101"/>
        <v>4.4518272425249164</v>
      </c>
      <c r="Q936" s="20">
        <f t="shared" si="104"/>
        <v>-25.548172757475083</v>
      </c>
      <c r="R936" s="16"/>
    </row>
    <row r="937" spans="1:18" x14ac:dyDescent="0.3">
      <c r="A937" s="16" t="s">
        <v>2704</v>
      </c>
      <c r="B937" s="16" t="s">
        <v>2879</v>
      </c>
      <c r="C937" s="16" t="s">
        <v>2880</v>
      </c>
      <c r="D937" s="16" t="s">
        <v>2881</v>
      </c>
      <c r="E937" s="16" t="s">
        <v>2882</v>
      </c>
      <c r="F937" s="17">
        <v>3263</v>
      </c>
      <c r="G937" s="17">
        <v>1024</v>
      </c>
      <c r="H937" s="18">
        <f t="shared" si="98"/>
        <v>2239</v>
      </c>
      <c r="I937" s="17">
        <v>2315</v>
      </c>
      <c r="J937" s="19">
        <f t="shared" si="99"/>
        <v>70.946981305547041</v>
      </c>
      <c r="K937" s="20">
        <f t="shared" si="102"/>
        <v>-138.05301869445296</v>
      </c>
      <c r="L937" s="17">
        <v>31</v>
      </c>
      <c r="M937" s="21">
        <f t="shared" si="100"/>
        <v>0.95004596996628876</v>
      </c>
      <c r="N937" s="20">
        <f t="shared" si="103"/>
        <v>-1.0499540300337111</v>
      </c>
      <c r="O937" s="17">
        <v>57</v>
      </c>
      <c r="P937" s="21">
        <f t="shared" si="101"/>
        <v>1.7468587189702727</v>
      </c>
      <c r="Q937" s="20">
        <f t="shared" si="104"/>
        <v>-28.253141281029727</v>
      </c>
      <c r="R937" s="16"/>
    </row>
    <row r="938" spans="1:18" x14ac:dyDescent="0.3">
      <c r="A938" s="16" t="s">
        <v>2704</v>
      </c>
      <c r="B938" s="16" t="s">
        <v>2883</v>
      </c>
      <c r="C938" s="16" t="s">
        <v>2884</v>
      </c>
      <c r="D938" s="16" t="s">
        <v>2885</v>
      </c>
      <c r="E938" s="16" t="s">
        <v>2826</v>
      </c>
      <c r="F938" s="17">
        <v>1591</v>
      </c>
      <c r="G938" s="17">
        <v>316</v>
      </c>
      <c r="H938" s="18">
        <f t="shared" si="98"/>
        <v>1275</v>
      </c>
      <c r="I938" s="17">
        <v>3</v>
      </c>
      <c r="J938" s="19">
        <f t="shared" si="99"/>
        <v>0.18856065367693275</v>
      </c>
      <c r="K938" s="20">
        <f t="shared" si="102"/>
        <v>-208.81143934632306</v>
      </c>
      <c r="L938" s="17">
        <v>0</v>
      </c>
      <c r="M938" s="21">
        <f t="shared" si="100"/>
        <v>0</v>
      </c>
      <c r="N938" s="20">
        <f t="shared" si="103"/>
        <v>-2</v>
      </c>
      <c r="O938" s="17">
        <v>0</v>
      </c>
      <c r="P938" s="21">
        <f t="shared" si="101"/>
        <v>0</v>
      </c>
      <c r="Q938" s="20">
        <f t="shared" si="104"/>
        <v>-30</v>
      </c>
      <c r="R938" s="16"/>
    </row>
    <row r="939" spans="1:18" x14ac:dyDescent="0.3">
      <c r="A939" s="16" t="s">
        <v>2704</v>
      </c>
      <c r="B939" s="16" t="s">
        <v>2886</v>
      </c>
      <c r="C939" s="16" t="s">
        <v>2887</v>
      </c>
      <c r="D939" s="16" t="s">
        <v>146</v>
      </c>
      <c r="E939" s="16" t="s">
        <v>2888</v>
      </c>
      <c r="F939" s="17">
        <v>1479</v>
      </c>
      <c r="G939" s="17">
        <v>732</v>
      </c>
      <c r="H939" s="18">
        <f t="shared" si="98"/>
        <v>747</v>
      </c>
      <c r="I939" s="17">
        <v>3582</v>
      </c>
      <c r="J939" s="19">
        <f t="shared" si="99"/>
        <v>242.19066937119678</v>
      </c>
      <c r="K939" s="20">
        <f t="shared" si="102"/>
        <v>33.190669371196776</v>
      </c>
      <c r="L939" s="17">
        <v>12</v>
      </c>
      <c r="M939" s="21">
        <f t="shared" si="100"/>
        <v>0.81135902636916835</v>
      </c>
      <c r="N939" s="20">
        <f t="shared" si="103"/>
        <v>-1.1886409736308317</v>
      </c>
      <c r="O939" s="17">
        <v>605</v>
      </c>
      <c r="P939" s="21">
        <f t="shared" si="101"/>
        <v>40.906017579445567</v>
      </c>
      <c r="Q939" s="20">
        <f t="shared" si="104"/>
        <v>10.906017579445567</v>
      </c>
      <c r="R939" s="16"/>
    </row>
    <row r="940" spans="1:18" x14ac:dyDescent="0.3">
      <c r="A940" s="16" t="s">
        <v>2704</v>
      </c>
      <c r="B940" s="16" t="s">
        <v>2889</v>
      </c>
      <c r="C940" s="16" t="s">
        <v>2890</v>
      </c>
      <c r="D940" s="16" t="s">
        <v>1455</v>
      </c>
      <c r="E940" s="16" t="s">
        <v>2891</v>
      </c>
      <c r="F940" s="17">
        <v>2108</v>
      </c>
      <c r="G940" s="17">
        <v>154</v>
      </c>
      <c r="H940" s="18">
        <f t="shared" si="98"/>
        <v>1954</v>
      </c>
      <c r="I940" s="17">
        <v>856</v>
      </c>
      <c r="J940" s="19">
        <f t="shared" si="99"/>
        <v>40.60721062618596</v>
      </c>
      <c r="K940" s="20">
        <f t="shared" si="102"/>
        <v>-168.39278937381403</v>
      </c>
      <c r="L940" s="17">
        <v>1</v>
      </c>
      <c r="M940" s="21">
        <f t="shared" si="100"/>
        <v>4.743833017077799E-2</v>
      </c>
      <c r="N940" s="20">
        <f t="shared" si="103"/>
        <v>-1.9525616698292221</v>
      </c>
      <c r="O940" s="17">
        <v>11</v>
      </c>
      <c r="P940" s="21">
        <f t="shared" si="101"/>
        <v>0.5218216318785579</v>
      </c>
      <c r="Q940" s="20">
        <f t="shared" si="104"/>
        <v>-29.478178368121441</v>
      </c>
      <c r="R940" s="16"/>
    </row>
    <row r="941" spans="1:18" x14ac:dyDescent="0.3">
      <c r="A941" s="16" t="s">
        <v>2704</v>
      </c>
      <c r="B941" s="16" t="s">
        <v>2892</v>
      </c>
      <c r="C941" s="16" t="s">
        <v>2893</v>
      </c>
      <c r="D941" s="16" t="s">
        <v>250</v>
      </c>
      <c r="E941" s="16" t="s">
        <v>2894</v>
      </c>
      <c r="F941" s="17">
        <v>596</v>
      </c>
      <c r="G941" s="17">
        <v>211</v>
      </c>
      <c r="H941" s="18">
        <f t="shared" si="98"/>
        <v>385</v>
      </c>
      <c r="I941" s="17">
        <v>1626</v>
      </c>
      <c r="J941" s="19">
        <f t="shared" si="99"/>
        <v>272.81879194630869</v>
      </c>
      <c r="K941" s="20">
        <f t="shared" si="102"/>
        <v>63.818791946308693</v>
      </c>
      <c r="L941" s="17">
        <v>17</v>
      </c>
      <c r="M941" s="21">
        <f t="shared" si="100"/>
        <v>2.8523489932885906</v>
      </c>
      <c r="N941" s="20">
        <f t="shared" si="103"/>
        <v>0.8523489932885906</v>
      </c>
      <c r="O941" s="17">
        <v>311</v>
      </c>
      <c r="P941" s="21">
        <f t="shared" si="101"/>
        <v>52.181208053691272</v>
      </c>
      <c r="Q941" s="20">
        <f t="shared" si="104"/>
        <v>22.181208053691272</v>
      </c>
      <c r="R941" s="16"/>
    </row>
    <row r="942" spans="1:18" x14ac:dyDescent="0.3">
      <c r="A942" s="16" t="s">
        <v>2704</v>
      </c>
      <c r="B942" s="16" t="s">
        <v>2895</v>
      </c>
      <c r="C942" s="16" t="s">
        <v>2896</v>
      </c>
      <c r="D942" s="16" t="s">
        <v>2897</v>
      </c>
      <c r="E942" s="16" t="s">
        <v>1236</v>
      </c>
      <c r="F942" s="17">
        <v>1063</v>
      </c>
      <c r="G942" s="17">
        <v>151</v>
      </c>
      <c r="H942" s="18">
        <f t="shared" si="98"/>
        <v>912</v>
      </c>
      <c r="I942" s="17">
        <v>623</v>
      </c>
      <c r="J942" s="19">
        <f t="shared" si="99"/>
        <v>58.607714016933208</v>
      </c>
      <c r="K942" s="20">
        <f t="shared" si="102"/>
        <v>-150.39228598306678</v>
      </c>
      <c r="L942" s="17">
        <v>17</v>
      </c>
      <c r="M942" s="21">
        <f t="shared" si="100"/>
        <v>1.5992474129821261</v>
      </c>
      <c r="N942" s="20">
        <f t="shared" si="103"/>
        <v>-0.40075258701787386</v>
      </c>
      <c r="O942" s="17">
        <v>0</v>
      </c>
      <c r="P942" s="21">
        <f t="shared" si="101"/>
        <v>0</v>
      </c>
      <c r="Q942" s="20">
        <f t="shared" si="104"/>
        <v>-30</v>
      </c>
      <c r="R942" s="16"/>
    </row>
    <row r="943" spans="1:18" x14ac:dyDescent="0.3">
      <c r="A943" s="16" t="s">
        <v>2704</v>
      </c>
      <c r="B943" s="16" t="s">
        <v>2898</v>
      </c>
      <c r="C943" s="16" t="s">
        <v>2899</v>
      </c>
      <c r="D943" s="16" t="s">
        <v>2900</v>
      </c>
      <c r="E943" s="16" t="s">
        <v>2901</v>
      </c>
      <c r="F943" s="17">
        <v>1178</v>
      </c>
      <c r="G943" s="17">
        <v>58</v>
      </c>
      <c r="H943" s="18">
        <f t="shared" si="98"/>
        <v>1120</v>
      </c>
      <c r="I943" s="17">
        <v>1081</v>
      </c>
      <c r="J943" s="19">
        <f t="shared" si="99"/>
        <v>91.765704584040748</v>
      </c>
      <c r="K943" s="20">
        <f t="shared" si="102"/>
        <v>-117.23429541595925</v>
      </c>
      <c r="L943" s="17">
        <v>2</v>
      </c>
      <c r="M943" s="21">
        <f t="shared" si="100"/>
        <v>0.1697792869269949</v>
      </c>
      <c r="N943" s="20">
        <f t="shared" si="103"/>
        <v>-1.830220713073005</v>
      </c>
      <c r="O943" s="17">
        <v>129</v>
      </c>
      <c r="P943" s="21">
        <f t="shared" si="101"/>
        <v>10.950764006791172</v>
      </c>
      <c r="Q943" s="20">
        <f t="shared" si="104"/>
        <v>-19.049235993208828</v>
      </c>
      <c r="R943" s="16"/>
    </row>
    <row r="944" spans="1:18" x14ac:dyDescent="0.3">
      <c r="A944" s="16" t="s">
        <v>2704</v>
      </c>
      <c r="B944" s="16" t="s">
        <v>2902</v>
      </c>
      <c r="C944" s="16" t="s">
        <v>2903</v>
      </c>
      <c r="D944" s="16" t="s">
        <v>2904</v>
      </c>
      <c r="E944" s="16" t="s">
        <v>1673</v>
      </c>
      <c r="F944" s="17">
        <v>1782</v>
      </c>
      <c r="G944" s="17">
        <v>79</v>
      </c>
      <c r="H944" s="18">
        <f t="shared" si="98"/>
        <v>1703</v>
      </c>
      <c r="I944" s="17">
        <v>2738</v>
      </c>
      <c r="J944" s="19">
        <f t="shared" si="99"/>
        <v>153.64758698092032</v>
      </c>
      <c r="K944" s="20">
        <f t="shared" si="102"/>
        <v>-55.352413019079677</v>
      </c>
      <c r="L944" s="17">
        <v>17</v>
      </c>
      <c r="M944" s="21">
        <f t="shared" si="100"/>
        <v>0.95398428731762064</v>
      </c>
      <c r="N944" s="20">
        <f t="shared" si="103"/>
        <v>-1.0460157126823795</v>
      </c>
      <c r="O944" s="17">
        <v>1042</v>
      </c>
      <c r="P944" s="21">
        <f t="shared" si="101"/>
        <v>58.473625140291809</v>
      </c>
      <c r="Q944" s="20">
        <f t="shared" si="104"/>
        <v>28.473625140291809</v>
      </c>
      <c r="R944" s="16"/>
    </row>
    <row r="945" spans="1:18" x14ac:dyDescent="0.3">
      <c r="A945" s="16" t="s">
        <v>2704</v>
      </c>
      <c r="B945" s="16" t="s">
        <v>2905</v>
      </c>
      <c r="C945" s="16" t="s">
        <v>2906</v>
      </c>
      <c r="D945" s="16" t="s">
        <v>576</v>
      </c>
      <c r="E945" s="16" t="s">
        <v>2907</v>
      </c>
      <c r="F945" s="17">
        <v>2829</v>
      </c>
      <c r="G945" s="17">
        <v>959</v>
      </c>
      <c r="H945" s="18">
        <f t="shared" si="98"/>
        <v>1870</v>
      </c>
      <c r="I945" s="17">
        <v>4133</v>
      </c>
      <c r="J945" s="19">
        <f t="shared" si="99"/>
        <v>146.09402615765288</v>
      </c>
      <c r="K945" s="20">
        <f t="shared" si="102"/>
        <v>-62.905973842347123</v>
      </c>
      <c r="L945" s="17">
        <v>0</v>
      </c>
      <c r="M945" s="21">
        <f t="shared" si="100"/>
        <v>0</v>
      </c>
      <c r="N945" s="20">
        <f t="shared" si="103"/>
        <v>-2</v>
      </c>
      <c r="O945" s="17">
        <v>1245</v>
      </c>
      <c r="P945" s="21">
        <f t="shared" si="101"/>
        <v>44.008483563096505</v>
      </c>
      <c r="Q945" s="20">
        <f t="shared" si="104"/>
        <v>14.008483563096505</v>
      </c>
      <c r="R945" s="16"/>
    </row>
    <row r="946" spans="1:18" x14ac:dyDescent="0.3">
      <c r="A946" s="16" t="s">
        <v>2704</v>
      </c>
      <c r="B946" s="16" t="s">
        <v>2908</v>
      </c>
      <c r="C946" s="16" t="s">
        <v>2909</v>
      </c>
      <c r="D946" s="16" t="s">
        <v>87</v>
      </c>
      <c r="E946" s="16" t="s">
        <v>2910</v>
      </c>
      <c r="F946" s="17">
        <v>1946</v>
      </c>
      <c r="G946" s="17">
        <v>483</v>
      </c>
      <c r="H946" s="18">
        <f t="shared" si="98"/>
        <v>1463</v>
      </c>
      <c r="I946" s="17">
        <v>4952</v>
      </c>
      <c r="J946" s="19">
        <f t="shared" si="99"/>
        <v>254.47070914696815</v>
      </c>
      <c r="K946" s="20">
        <f t="shared" si="102"/>
        <v>45.470709146968147</v>
      </c>
      <c r="L946" s="17">
        <v>38</v>
      </c>
      <c r="M946" s="21">
        <f t="shared" si="100"/>
        <v>1.9527235354573484</v>
      </c>
      <c r="N946" s="20">
        <f t="shared" si="103"/>
        <v>-4.7276464542651553E-2</v>
      </c>
      <c r="O946" s="17">
        <v>360</v>
      </c>
      <c r="P946" s="21">
        <f t="shared" si="101"/>
        <v>18.499486125385406</v>
      </c>
      <c r="Q946" s="20">
        <f t="shared" si="104"/>
        <v>-11.500513874614594</v>
      </c>
      <c r="R946" s="16"/>
    </row>
    <row r="947" spans="1:18" x14ac:dyDescent="0.3">
      <c r="A947" s="16" t="s">
        <v>2704</v>
      </c>
      <c r="B947" s="16" t="s">
        <v>2911</v>
      </c>
      <c r="C947" s="16" t="s">
        <v>2912</v>
      </c>
      <c r="D947" s="16" t="s">
        <v>2913</v>
      </c>
      <c r="E947" s="16" t="s">
        <v>2914</v>
      </c>
      <c r="F947" s="17">
        <v>1801</v>
      </c>
      <c r="G947" s="17">
        <v>588</v>
      </c>
      <c r="H947" s="18">
        <f t="shared" si="98"/>
        <v>1213</v>
      </c>
      <c r="I947" s="17">
        <v>1441</v>
      </c>
      <c r="J947" s="19">
        <f t="shared" si="99"/>
        <v>80.011104941699045</v>
      </c>
      <c r="K947" s="20">
        <f t="shared" si="102"/>
        <v>-128.98889505830095</v>
      </c>
      <c r="L947" s="17">
        <v>10</v>
      </c>
      <c r="M947" s="21">
        <f t="shared" si="100"/>
        <v>0.55524708495280406</v>
      </c>
      <c r="N947" s="20">
        <f t="shared" si="103"/>
        <v>-1.4447529150471961</v>
      </c>
      <c r="O947" s="17">
        <v>190</v>
      </c>
      <c r="P947" s="21">
        <f t="shared" si="101"/>
        <v>10.549694614103275</v>
      </c>
      <c r="Q947" s="20">
        <f t="shared" si="104"/>
        <v>-19.450305385896726</v>
      </c>
      <c r="R947" s="16"/>
    </row>
    <row r="948" spans="1:18" x14ac:dyDescent="0.3">
      <c r="A948" s="16" t="s">
        <v>2704</v>
      </c>
      <c r="B948" s="16" t="s">
        <v>2915</v>
      </c>
      <c r="C948" s="16" t="s">
        <v>2916</v>
      </c>
      <c r="D948" s="16" t="s">
        <v>811</v>
      </c>
      <c r="E948" s="16" t="s">
        <v>2917</v>
      </c>
      <c r="F948" s="17">
        <v>1717</v>
      </c>
      <c r="G948" s="17">
        <v>459</v>
      </c>
      <c r="H948" s="18">
        <f t="shared" si="98"/>
        <v>1258</v>
      </c>
      <c r="I948" s="17">
        <v>4138</v>
      </c>
      <c r="J948" s="19">
        <f t="shared" si="99"/>
        <v>241.00174723354689</v>
      </c>
      <c r="K948" s="20">
        <f t="shared" si="102"/>
        <v>32.001747233546894</v>
      </c>
      <c r="L948" s="17">
        <v>68</v>
      </c>
      <c r="M948" s="21">
        <f t="shared" si="100"/>
        <v>3.9603960396039604</v>
      </c>
      <c r="N948" s="20">
        <f t="shared" si="103"/>
        <v>1.9603960396039604</v>
      </c>
      <c r="O948" s="17">
        <v>494</v>
      </c>
      <c r="P948" s="21">
        <f t="shared" si="101"/>
        <v>28.771112405358185</v>
      </c>
      <c r="Q948" s="20">
        <f t="shared" si="104"/>
        <v>-1.2288875946418152</v>
      </c>
      <c r="R948" s="16"/>
    </row>
    <row r="949" spans="1:18" x14ac:dyDescent="0.3">
      <c r="A949" s="16" t="s">
        <v>2704</v>
      </c>
      <c r="B949" s="16" t="s">
        <v>2918</v>
      </c>
      <c r="C949" s="16" t="s">
        <v>2919</v>
      </c>
      <c r="D949" s="16" t="s">
        <v>2920</v>
      </c>
      <c r="E949" s="16" t="s">
        <v>2921</v>
      </c>
      <c r="F949" s="17">
        <v>1288</v>
      </c>
      <c r="G949" s="17">
        <v>117</v>
      </c>
      <c r="H949" s="18">
        <f t="shared" si="98"/>
        <v>1171</v>
      </c>
      <c r="I949" s="17">
        <v>609</v>
      </c>
      <c r="J949" s="19">
        <f t="shared" si="99"/>
        <v>47.282608695652172</v>
      </c>
      <c r="K949" s="20">
        <f t="shared" si="102"/>
        <v>-161.71739130434781</v>
      </c>
      <c r="L949" s="17">
        <v>1</v>
      </c>
      <c r="M949" s="21">
        <f t="shared" si="100"/>
        <v>7.7639751552795025E-2</v>
      </c>
      <c r="N949" s="20">
        <f t="shared" si="103"/>
        <v>-1.9223602484472049</v>
      </c>
      <c r="O949" s="17">
        <v>1017</v>
      </c>
      <c r="P949" s="21">
        <f t="shared" si="101"/>
        <v>78.959627329192557</v>
      </c>
      <c r="Q949" s="20">
        <f t="shared" si="104"/>
        <v>48.959627329192557</v>
      </c>
      <c r="R949" s="16"/>
    </row>
    <row r="950" spans="1:18" x14ac:dyDescent="0.3">
      <c r="A950" s="16" t="s">
        <v>2704</v>
      </c>
      <c r="B950" s="16" t="s">
        <v>2922</v>
      </c>
      <c r="C950" s="16" t="s">
        <v>2923</v>
      </c>
      <c r="D950" s="16" t="s">
        <v>1584</v>
      </c>
      <c r="E950" s="16" t="s">
        <v>2924</v>
      </c>
      <c r="F950" s="17">
        <v>1600</v>
      </c>
      <c r="G950" s="17">
        <v>325</v>
      </c>
      <c r="H950" s="18">
        <f t="shared" si="98"/>
        <v>1275</v>
      </c>
      <c r="I950" s="17">
        <v>4740</v>
      </c>
      <c r="J950" s="19">
        <f t="shared" si="99"/>
        <v>296.25</v>
      </c>
      <c r="K950" s="20">
        <f t="shared" si="102"/>
        <v>87.25</v>
      </c>
      <c r="L950" s="17">
        <v>70</v>
      </c>
      <c r="M950" s="21">
        <f t="shared" si="100"/>
        <v>4.375</v>
      </c>
      <c r="N950" s="20">
        <f t="shared" si="103"/>
        <v>2.375</v>
      </c>
      <c r="O950" s="17">
        <v>20</v>
      </c>
      <c r="P950" s="21">
        <f t="shared" si="101"/>
        <v>1.25</v>
      </c>
      <c r="Q950" s="20">
        <f t="shared" si="104"/>
        <v>-28.75</v>
      </c>
      <c r="R950" s="16"/>
    </row>
    <row r="951" spans="1:18" x14ac:dyDescent="0.3">
      <c r="A951" s="16" t="s">
        <v>2704</v>
      </c>
      <c r="B951" s="16" t="s">
        <v>2925</v>
      </c>
      <c r="C951" s="16" t="s">
        <v>2926</v>
      </c>
      <c r="D951" s="16" t="s">
        <v>588</v>
      </c>
      <c r="E951" s="16" t="s">
        <v>2927</v>
      </c>
      <c r="F951" s="17">
        <v>1181</v>
      </c>
      <c r="G951" s="17">
        <v>26</v>
      </c>
      <c r="H951" s="18">
        <f t="shared" si="98"/>
        <v>1155</v>
      </c>
      <c r="I951" s="17">
        <v>1467</v>
      </c>
      <c r="J951" s="19">
        <f t="shared" si="99"/>
        <v>124.21676545300593</v>
      </c>
      <c r="K951" s="20">
        <f t="shared" si="102"/>
        <v>-84.783234546994066</v>
      </c>
      <c r="L951" s="17">
        <v>7</v>
      </c>
      <c r="M951" s="21">
        <f t="shared" si="100"/>
        <v>0.59271803556308211</v>
      </c>
      <c r="N951" s="20">
        <f t="shared" si="103"/>
        <v>-1.4072819644369179</v>
      </c>
      <c r="O951" s="17">
        <v>0</v>
      </c>
      <c r="P951" s="21">
        <f t="shared" si="101"/>
        <v>0</v>
      </c>
      <c r="Q951" s="20">
        <f t="shared" si="104"/>
        <v>-30</v>
      </c>
      <c r="R951" s="16"/>
    </row>
    <row r="952" spans="1:18" x14ac:dyDescent="0.3">
      <c r="A952" s="16" t="s">
        <v>2704</v>
      </c>
      <c r="B952" s="16" t="s">
        <v>2928</v>
      </c>
      <c r="C952" s="16" t="s">
        <v>2929</v>
      </c>
      <c r="D952" s="16" t="s">
        <v>87</v>
      </c>
      <c r="E952" s="16" t="s">
        <v>1708</v>
      </c>
      <c r="F952" s="17">
        <v>2348</v>
      </c>
      <c r="G952" s="17">
        <v>267</v>
      </c>
      <c r="H952" s="18">
        <f t="shared" si="98"/>
        <v>2081</v>
      </c>
      <c r="I952" s="17">
        <v>6134</v>
      </c>
      <c r="J952" s="19">
        <f t="shared" si="99"/>
        <v>261.24361158432708</v>
      </c>
      <c r="K952" s="20">
        <f t="shared" si="102"/>
        <v>52.243611584327084</v>
      </c>
      <c r="L952" s="17">
        <v>475</v>
      </c>
      <c r="M952" s="21">
        <f t="shared" si="100"/>
        <v>20.22998296422487</v>
      </c>
      <c r="N952" s="20">
        <f t="shared" si="103"/>
        <v>18.22998296422487</v>
      </c>
      <c r="O952" s="17">
        <v>1527</v>
      </c>
      <c r="P952" s="21">
        <f t="shared" si="101"/>
        <v>65.034071550255533</v>
      </c>
      <c r="Q952" s="20">
        <f t="shared" si="104"/>
        <v>35.034071550255533</v>
      </c>
      <c r="R952" s="16"/>
    </row>
    <row r="953" spans="1:18" x14ac:dyDescent="0.3">
      <c r="A953" s="16" t="s">
        <v>2704</v>
      </c>
      <c r="B953" s="16" t="s">
        <v>2930</v>
      </c>
      <c r="C953" s="16" t="s">
        <v>2931</v>
      </c>
      <c r="D953" s="16" t="s">
        <v>150</v>
      </c>
      <c r="E953" s="16" t="s">
        <v>2932</v>
      </c>
      <c r="F953" s="17">
        <v>1228</v>
      </c>
      <c r="G953" s="17">
        <v>166</v>
      </c>
      <c r="H953" s="18">
        <f t="shared" si="98"/>
        <v>1062</v>
      </c>
      <c r="I953" s="17">
        <v>1145</v>
      </c>
      <c r="J953" s="19">
        <f t="shared" si="99"/>
        <v>93.241042345276867</v>
      </c>
      <c r="K953" s="20">
        <f t="shared" si="102"/>
        <v>-115.75895765472313</v>
      </c>
      <c r="L953" s="17">
        <v>1</v>
      </c>
      <c r="M953" s="21">
        <f t="shared" si="100"/>
        <v>8.1433224755700334E-2</v>
      </c>
      <c r="N953" s="20">
        <f t="shared" si="103"/>
        <v>-1.9185667752442996</v>
      </c>
      <c r="O953" s="17">
        <v>50</v>
      </c>
      <c r="P953" s="21">
        <f t="shared" si="101"/>
        <v>4.0716612377850163</v>
      </c>
      <c r="Q953" s="20">
        <f t="shared" si="104"/>
        <v>-25.928338762214985</v>
      </c>
      <c r="R953" s="16"/>
    </row>
    <row r="954" spans="1:18" x14ac:dyDescent="0.3">
      <c r="A954" s="16" t="s">
        <v>2704</v>
      </c>
      <c r="B954" s="16" t="s">
        <v>2933</v>
      </c>
      <c r="C954" s="16" t="s">
        <v>2934</v>
      </c>
      <c r="D954" s="16" t="s">
        <v>1016</v>
      </c>
      <c r="E954" s="16" t="s">
        <v>2935</v>
      </c>
      <c r="F954" s="17">
        <v>1446</v>
      </c>
      <c r="G954" s="17">
        <v>245</v>
      </c>
      <c r="H954" s="18">
        <f t="shared" si="98"/>
        <v>1201</v>
      </c>
      <c r="I954" s="17">
        <v>1406</v>
      </c>
      <c r="J954" s="19">
        <f t="shared" si="99"/>
        <v>97.233748271092665</v>
      </c>
      <c r="K954" s="20">
        <f t="shared" si="102"/>
        <v>-111.76625172890733</v>
      </c>
      <c r="L954" s="17">
        <v>88</v>
      </c>
      <c r="M954" s="21">
        <f t="shared" si="100"/>
        <v>6.0857538035961269</v>
      </c>
      <c r="N954" s="20">
        <f t="shared" si="103"/>
        <v>4.0857538035961269</v>
      </c>
      <c r="O954" s="17">
        <v>482</v>
      </c>
      <c r="P954" s="21">
        <f t="shared" si="101"/>
        <v>33.333333333333329</v>
      </c>
      <c r="Q954" s="20">
        <f t="shared" si="104"/>
        <v>3.3333333333333286</v>
      </c>
      <c r="R954" s="16"/>
    </row>
    <row r="955" spans="1:18" x14ac:dyDescent="0.3">
      <c r="A955" s="16" t="s">
        <v>2704</v>
      </c>
      <c r="B955" s="16" t="s">
        <v>2936</v>
      </c>
      <c r="C955" s="16" t="s">
        <v>2937</v>
      </c>
      <c r="D955" s="16" t="s">
        <v>346</v>
      </c>
      <c r="E955" s="16" t="s">
        <v>1773</v>
      </c>
      <c r="F955" s="17">
        <v>1603</v>
      </c>
      <c r="G955" s="17">
        <v>359</v>
      </c>
      <c r="H955" s="18">
        <f t="shared" si="98"/>
        <v>1244</v>
      </c>
      <c r="I955" s="17">
        <v>1836</v>
      </c>
      <c r="J955" s="19">
        <f t="shared" si="99"/>
        <v>114.53524641297568</v>
      </c>
      <c r="K955" s="20">
        <f t="shared" si="102"/>
        <v>-94.464753587024319</v>
      </c>
      <c r="L955" s="17">
        <v>0</v>
      </c>
      <c r="M955" s="21">
        <f t="shared" si="100"/>
        <v>0</v>
      </c>
      <c r="N955" s="20">
        <f t="shared" si="103"/>
        <v>-2</v>
      </c>
      <c r="O955" s="17">
        <v>102</v>
      </c>
      <c r="P955" s="21">
        <f t="shared" si="101"/>
        <v>6.363069245165315</v>
      </c>
      <c r="Q955" s="20">
        <f t="shared" si="104"/>
        <v>-23.636930754834687</v>
      </c>
      <c r="R955" s="16"/>
    </row>
    <row r="956" spans="1:18" x14ac:dyDescent="0.3">
      <c r="A956" s="16" t="s">
        <v>2704</v>
      </c>
      <c r="B956" s="16" t="s">
        <v>2938</v>
      </c>
      <c r="C956" s="16" t="s">
        <v>2939</v>
      </c>
      <c r="D956" s="16" t="s">
        <v>1584</v>
      </c>
      <c r="E956" s="16" t="s">
        <v>2940</v>
      </c>
      <c r="F956" s="17">
        <v>1328</v>
      </c>
      <c r="G956" s="17">
        <v>211</v>
      </c>
      <c r="H956" s="18">
        <f t="shared" si="98"/>
        <v>1117</v>
      </c>
      <c r="I956" s="17">
        <v>1351</v>
      </c>
      <c r="J956" s="19">
        <f t="shared" si="99"/>
        <v>101.73192771084338</v>
      </c>
      <c r="K956" s="20">
        <f t="shared" si="102"/>
        <v>-107.26807228915662</v>
      </c>
      <c r="L956" s="17">
        <v>81</v>
      </c>
      <c r="M956" s="21">
        <f t="shared" si="100"/>
        <v>6.0993975903614457</v>
      </c>
      <c r="N956" s="20">
        <f t="shared" si="103"/>
        <v>4.0993975903614457</v>
      </c>
      <c r="O956" s="17">
        <v>143</v>
      </c>
      <c r="P956" s="21">
        <f t="shared" si="101"/>
        <v>10.768072289156628</v>
      </c>
      <c r="Q956" s="20">
        <f t="shared" si="104"/>
        <v>-19.231927710843372</v>
      </c>
      <c r="R956" s="16"/>
    </row>
    <row r="957" spans="1:18" x14ac:dyDescent="0.3">
      <c r="A957" s="16" t="s">
        <v>2704</v>
      </c>
      <c r="B957" s="16" t="s">
        <v>2941</v>
      </c>
      <c r="C957" s="16" t="s">
        <v>2942</v>
      </c>
      <c r="D957" s="16" t="s">
        <v>2943</v>
      </c>
      <c r="E957" s="16" t="s">
        <v>2944</v>
      </c>
      <c r="F957" s="17">
        <v>1387</v>
      </c>
      <c r="G957" s="17">
        <v>118</v>
      </c>
      <c r="H957" s="18">
        <f t="shared" si="98"/>
        <v>1269</v>
      </c>
      <c r="I957" s="17">
        <v>2561</v>
      </c>
      <c r="J957" s="19">
        <f t="shared" si="99"/>
        <v>184.64311463590485</v>
      </c>
      <c r="K957" s="20">
        <f t="shared" si="102"/>
        <v>-24.356885364095149</v>
      </c>
      <c r="L957" s="17">
        <v>44</v>
      </c>
      <c r="M957" s="21">
        <f t="shared" si="100"/>
        <v>3.172314347512617</v>
      </c>
      <c r="N957" s="20">
        <f t="shared" si="103"/>
        <v>1.172314347512617</v>
      </c>
      <c r="O957" s="17">
        <v>86</v>
      </c>
      <c r="P957" s="21">
        <f t="shared" si="101"/>
        <v>6.2004325883201155</v>
      </c>
      <c r="Q957" s="20">
        <f t="shared" si="104"/>
        <v>-23.799567411679885</v>
      </c>
      <c r="R957" s="16"/>
    </row>
    <row r="958" spans="1:18" x14ac:dyDescent="0.3">
      <c r="A958" s="16" t="s">
        <v>2704</v>
      </c>
      <c r="B958" s="16" t="s">
        <v>2945</v>
      </c>
      <c r="C958" s="16" t="s">
        <v>2946</v>
      </c>
      <c r="D958" s="16" t="s">
        <v>48</v>
      </c>
      <c r="E958" s="16" t="s">
        <v>53</v>
      </c>
      <c r="F958" s="17">
        <v>1199</v>
      </c>
      <c r="G958" s="17">
        <v>50</v>
      </c>
      <c r="H958" s="18">
        <f t="shared" si="98"/>
        <v>1149</v>
      </c>
      <c r="I958" s="17">
        <v>2513</v>
      </c>
      <c r="J958" s="19">
        <f t="shared" si="99"/>
        <v>209.5913261050876</v>
      </c>
      <c r="K958" s="20">
        <f t="shared" si="102"/>
        <v>0.59132610508760308</v>
      </c>
      <c r="L958" s="17">
        <v>0</v>
      </c>
      <c r="M958" s="21">
        <f t="shared" si="100"/>
        <v>0</v>
      </c>
      <c r="N958" s="20">
        <f t="shared" si="103"/>
        <v>-2</v>
      </c>
      <c r="O958" s="17">
        <v>46</v>
      </c>
      <c r="P958" s="21">
        <f t="shared" si="101"/>
        <v>3.8365304420350292</v>
      </c>
      <c r="Q958" s="20">
        <f t="shared" si="104"/>
        <v>-26.163469557964969</v>
      </c>
      <c r="R958" s="16"/>
    </row>
    <row r="959" spans="1:18" x14ac:dyDescent="0.3">
      <c r="A959" s="16" t="s">
        <v>2704</v>
      </c>
      <c r="B959" s="16" t="s">
        <v>2947</v>
      </c>
      <c r="C959" s="16" t="s">
        <v>2948</v>
      </c>
      <c r="D959" s="16" t="s">
        <v>1062</v>
      </c>
      <c r="E959" s="16" t="s">
        <v>2420</v>
      </c>
      <c r="F959" s="17">
        <v>2198</v>
      </c>
      <c r="G959" s="17">
        <v>454</v>
      </c>
      <c r="H959" s="18">
        <f t="shared" si="98"/>
        <v>1744</v>
      </c>
      <c r="I959" s="17">
        <v>2752</v>
      </c>
      <c r="J959" s="19">
        <f t="shared" si="99"/>
        <v>125.20473157415833</v>
      </c>
      <c r="K959" s="20">
        <f t="shared" si="102"/>
        <v>-83.79526842584167</v>
      </c>
      <c r="L959" s="17">
        <v>23</v>
      </c>
      <c r="M959" s="21">
        <f t="shared" si="100"/>
        <v>1.0464058234758873</v>
      </c>
      <c r="N959" s="20">
        <f t="shared" si="103"/>
        <v>-0.95359417652411271</v>
      </c>
      <c r="O959" s="17">
        <v>0</v>
      </c>
      <c r="P959" s="21">
        <f t="shared" si="101"/>
        <v>0</v>
      </c>
      <c r="Q959" s="20">
        <f t="shared" si="104"/>
        <v>-30</v>
      </c>
      <c r="R959" s="16"/>
    </row>
    <row r="960" spans="1:18" x14ac:dyDescent="0.3">
      <c r="A960" s="16" t="s">
        <v>2704</v>
      </c>
      <c r="B960" s="16" t="s">
        <v>2949</v>
      </c>
      <c r="C960" s="16" t="s">
        <v>2950</v>
      </c>
      <c r="D960" s="16" t="s">
        <v>217</v>
      </c>
      <c r="E960" s="16" t="s">
        <v>2951</v>
      </c>
      <c r="F960" s="17">
        <v>1158</v>
      </c>
      <c r="G960" s="17">
        <v>145</v>
      </c>
      <c r="H960" s="18">
        <f t="shared" si="98"/>
        <v>1013</v>
      </c>
      <c r="I960" s="17">
        <v>1799</v>
      </c>
      <c r="J960" s="19">
        <f t="shared" si="99"/>
        <v>155.35405872193436</v>
      </c>
      <c r="K960" s="20">
        <f t="shared" si="102"/>
        <v>-53.645941278065635</v>
      </c>
      <c r="L960" s="17">
        <v>33</v>
      </c>
      <c r="M960" s="21">
        <f t="shared" si="100"/>
        <v>2.849740932642487</v>
      </c>
      <c r="N960" s="20">
        <f t="shared" si="103"/>
        <v>0.84974093264248696</v>
      </c>
      <c r="O960" s="17">
        <v>429</v>
      </c>
      <c r="P960" s="21">
        <f t="shared" si="101"/>
        <v>37.046632124352328</v>
      </c>
      <c r="Q960" s="20">
        <f t="shared" si="104"/>
        <v>7.0466321243523282</v>
      </c>
      <c r="R960" s="16"/>
    </row>
    <row r="961" spans="1:18" x14ac:dyDescent="0.3">
      <c r="A961" s="16" t="s">
        <v>2704</v>
      </c>
      <c r="B961" s="16" t="s">
        <v>2952</v>
      </c>
      <c r="C961" s="16" t="s">
        <v>2953</v>
      </c>
      <c r="D961" s="16" t="s">
        <v>99</v>
      </c>
      <c r="E961" s="16" t="s">
        <v>2954</v>
      </c>
      <c r="F961" s="17">
        <v>595</v>
      </c>
      <c r="G961" s="17">
        <v>0</v>
      </c>
      <c r="H961" s="18">
        <f t="shared" si="98"/>
        <v>595</v>
      </c>
      <c r="I961" s="17">
        <v>555</v>
      </c>
      <c r="J961" s="19">
        <f t="shared" si="99"/>
        <v>93.277310924369743</v>
      </c>
      <c r="K961" s="20">
        <f t="shared" si="102"/>
        <v>-115.72268907563026</v>
      </c>
      <c r="L961" s="17">
        <v>3</v>
      </c>
      <c r="M961" s="21">
        <f t="shared" si="100"/>
        <v>0.50420168067226889</v>
      </c>
      <c r="N961" s="20">
        <f t="shared" si="103"/>
        <v>-1.4957983193277311</v>
      </c>
      <c r="O961" s="17">
        <v>14</v>
      </c>
      <c r="P961" s="21">
        <f t="shared" si="101"/>
        <v>2.3529411764705883</v>
      </c>
      <c r="Q961" s="20">
        <f t="shared" si="104"/>
        <v>-27.647058823529413</v>
      </c>
      <c r="R961" s="16"/>
    </row>
    <row r="962" spans="1:18" x14ac:dyDescent="0.3">
      <c r="A962" s="16" t="s">
        <v>2704</v>
      </c>
      <c r="B962" s="16" t="s">
        <v>2955</v>
      </c>
      <c r="C962" s="16" t="s">
        <v>2956</v>
      </c>
      <c r="D962" s="16" t="s">
        <v>346</v>
      </c>
      <c r="E962" s="16" t="s">
        <v>2957</v>
      </c>
      <c r="F962" s="17">
        <v>616</v>
      </c>
      <c r="G962" s="17">
        <v>6</v>
      </c>
      <c r="H962" s="18">
        <f t="shared" si="98"/>
        <v>610</v>
      </c>
      <c r="I962" s="17">
        <v>790</v>
      </c>
      <c r="J962" s="19">
        <f t="shared" si="99"/>
        <v>128.24675324675326</v>
      </c>
      <c r="K962" s="20">
        <f t="shared" si="102"/>
        <v>-80.753246753246742</v>
      </c>
      <c r="L962" s="17">
        <v>0</v>
      </c>
      <c r="M962" s="21">
        <f t="shared" si="100"/>
        <v>0</v>
      </c>
      <c r="N962" s="20">
        <f t="shared" si="103"/>
        <v>-2</v>
      </c>
      <c r="O962" s="17">
        <v>1313</v>
      </c>
      <c r="P962" s="21">
        <f t="shared" si="101"/>
        <v>213.14935064935065</v>
      </c>
      <c r="Q962" s="20">
        <f t="shared" si="104"/>
        <v>183.14935064935065</v>
      </c>
      <c r="R962" s="16"/>
    </row>
    <row r="963" spans="1:18" x14ac:dyDescent="0.3">
      <c r="A963" s="16" t="s">
        <v>2704</v>
      </c>
      <c r="B963" s="16" t="s">
        <v>2958</v>
      </c>
      <c r="C963" s="16" t="s">
        <v>2959</v>
      </c>
      <c r="D963" s="16" t="s">
        <v>415</v>
      </c>
      <c r="E963" s="16" t="s">
        <v>2960</v>
      </c>
      <c r="F963" s="17">
        <v>1032</v>
      </c>
      <c r="G963" s="17">
        <v>0</v>
      </c>
      <c r="H963" s="18">
        <f t="shared" si="98"/>
        <v>1032</v>
      </c>
      <c r="I963" s="17">
        <v>1889</v>
      </c>
      <c r="J963" s="19">
        <f t="shared" si="99"/>
        <v>183.04263565891472</v>
      </c>
      <c r="K963" s="20">
        <f t="shared" si="102"/>
        <v>-25.957364341085281</v>
      </c>
      <c r="L963" s="17">
        <v>24</v>
      </c>
      <c r="M963" s="21">
        <f t="shared" si="100"/>
        <v>2.3255813953488373</v>
      </c>
      <c r="N963" s="20">
        <f t="shared" si="103"/>
        <v>0.32558139534883734</v>
      </c>
      <c r="O963" s="17">
        <v>26</v>
      </c>
      <c r="P963" s="21">
        <f t="shared" si="101"/>
        <v>2.5193798449612403</v>
      </c>
      <c r="Q963" s="20">
        <f t="shared" si="104"/>
        <v>-27.480620155038761</v>
      </c>
      <c r="R963" s="16"/>
    </row>
    <row r="964" spans="1:18" x14ac:dyDescent="0.3">
      <c r="A964" s="16" t="s">
        <v>2704</v>
      </c>
      <c r="B964" s="16" t="s">
        <v>2961</v>
      </c>
      <c r="C964" s="16" t="s">
        <v>2962</v>
      </c>
      <c r="D964" s="16" t="s">
        <v>2007</v>
      </c>
      <c r="E964" s="16" t="s">
        <v>420</v>
      </c>
      <c r="F964" s="17">
        <v>724</v>
      </c>
      <c r="G964" s="17">
        <v>88</v>
      </c>
      <c r="H964" s="18">
        <f t="shared" si="98"/>
        <v>636</v>
      </c>
      <c r="I964" s="17">
        <v>1262</v>
      </c>
      <c r="J964" s="19">
        <f t="shared" si="99"/>
        <v>174.30939226519337</v>
      </c>
      <c r="K964" s="20">
        <f t="shared" si="102"/>
        <v>-34.690607734806633</v>
      </c>
      <c r="L964" s="17">
        <v>4</v>
      </c>
      <c r="M964" s="21">
        <f t="shared" si="100"/>
        <v>0.55248618784530379</v>
      </c>
      <c r="N964" s="20">
        <f t="shared" si="103"/>
        <v>-1.4475138121546962</v>
      </c>
      <c r="O964" s="17">
        <v>479</v>
      </c>
      <c r="P964" s="21">
        <f t="shared" si="101"/>
        <v>66.160220994475139</v>
      </c>
      <c r="Q964" s="20">
        <f t="shared" si="104"/>
        <v>36.160220994475139</v>
      </c>
      <c r="R964" s="16"/>
    </row>
    <row r="965" spans="1:18" x14ac:dyDescent="0.3">
      <c r="A965" s="16" t="s">
        <v>2704</v>
      </c>
      <c r="B965" s="16" t="s">
        <v>2963</v>
      </c>
      <c r="C965" s="16" t="s">
        <v>2964</v>
      </c>
      <c r="D965" s="16" t="s">
        <v>28</v>
      </c>
      <c r="E965" s="16" t="s">
        <v>2965</v>
      </c>
      <c r="F965" s="17">
        <v>838</v>
      </c>
      <c r="G965" s="17">
        <v>162</v>
      </c>
      <c r="H965" s="18">
        <f t="shared" si="98"/>
        <v>676</v>
      </c>
      <c r="I965" s="17">
        <v>1757</v>
      </c>
      <c r="J965" s="19">
        <f t="shared" si="99"/>
        <v>209.6658711217184</v>
      </c>
      <c r="K965" s="20">
        <f t="shared" si="102"/>
        <v>0.66587112171839635</v>
      </c>
      <c r="L965" s="17">
        <v>7</v>
      </c>
      <c r="M965" s="21">
        <f t="shared" si="100"/>
        <v>0.8353221957040573</v>
      </c>
      <c r="N965" s="20">
        <f t="shared" si="103"/>
        <v>-1.1646778042959427</v>
      </c>
      <c r="O965" s="17">
        <v>8</v>
      </c>
      <c r="P965" s="21">
        <f t="shared" si="101"/>
        <v>0.95465393794749409</v>
      </c>
      <c r="Q965" s="20">
        <f t="shared" si="104"/>
        <v>-29.045346062052506</v>
      </c>
      <c r="R965" s="16"/>
    </row>
    <row r="966" spans="1:18" x14ac:dyDescent="0.3">
      <c r="A966" s="16" t="s">
        <v>2704</v>
      </c>
      <c r="B966" s="16" t="s">
        <v>2966</v>
      </c>
      <c r="C966" s="16" t="s">
        <v>2967</v>
      </c>
      <c r="D966" s="16" t="s">
        <v>99</v>
      </c>
      <c r="E966" s="16" t="s">
        <v>2968</v>
      </c>
      <c r="F966" s="17">
        <v>1203</v>
      </c>
      <c r="G966" s="17">
        <v>149</v>
      </c>
      <c r="H966" s="18">
        <f t="shared" si="98"/>
        <v>1054</v>
      </c>
      <c r="I966" s="17">
        <v>3483</v>
      </c>
      <c r="J966" s="19">
        <f t="shared" si="99"/>
        <v>289.52618453865335</v>
      </c>
      <c r="K966" s="20">
        <f t="shared" si="102"/>
        <v>80.526184538653354</v>
      </c>
      <c r="L966" s="17">
        <v>34</v>
      </c>
      <c r="M966" s="21">
        <f t="shared" si="100"/>
        <v>2.8262676641729012</v>
      </c>
      <c r="N966" s="20">
        <f t="shared" si="103"/>
        <v>0.82626766417290121</v>
      </c>
      <c r="O966" s="17">
        <v>0</v>
      </c>
      <c r="P966" s="21">
        <f t="shared" si="101"/>
        <v>0</v>
      </c>
      <c r="Q966" s="20">
        <f t="shared" si="104"/>
        <v>-30</v>
      </c>
      <c r="R966" s="16"/>
    </row>
    <row r="967" spans="1:18" x14ac:dyDescent="0.3">
      <c r="A967" s="16" t="s">
        <v>2704</v>
      </c>
      <c r="B967" s="16" t="s">
        <v>2969</v>
      </c>
      <c r="C967" s="16" t="s">
        <v>2970</v>
      </c>
      <c r="D967" s="16" t="s">
        <v>2971</v>
      </c>
      <c r="E967" s="16" t="s">
        <v>2972</v>
      </c>
      <c r="F967" s="17">
        <v>1494</v>
      </c>
      <c r="G967" s="17">
        <v>241</v>
      </c>
      <c r="H967" s="18">
        <f t="shared" si="98"/>
        <v>1253</v>
      </c>
      <c r="I967" s="17">
        <v>2152</v>
      </c>
      <c r="J967" s="19">
        <f t="shared" si="99"/>
        <v>144.04283801874163</v>
      </c>
      <c r="K967" s="20">
        <f t="shared" si="102"/>
        <v>-64.957161981258366</v>
      </c>
      <c r="L967" s="17">
        <v>25</v>
      </c>
      <c r="M967" s="21">
        <f t="shared" si="100"/>
        <v>1.6733601070950468</v>
      </c>
      <c r="N967" s="20">
        <f t="shared" si="103"/>
        <v>-0.32663989290495321</v>
      </c>
      <c r="O967" s="17">
        <v>70</v>
      </c>
      <c r="P967" s="21">
        <f t="shared" si="101"/>
        <v>4.6854082998661308</v>
      </c>
      <c r="Q967" s="20">
        <f t="shared" si="104"/>
        <v>-25.314591700133867</v>
      </c>
      <c r="R967" s="16"/>
    </row>
    <row r="968" spans="1:18" x14ac:dyDescent="0.3">
      <c r="A968" s="16" t="s">
        <v>2704</v>
      </c>
      <c r="B968" s="16" t="s">
        <v>2973</v>
      </c>
      <c r="C968" s="16" t="s">
        <v>2974</v>
      </c>
      <c r="D968" s="16" t="s">
        <v>146</v>
      </c>
      <c r="E968" s="16" t="s">
        <v>2975</v>
      </c>
      <c r="F968" s="17">
        <v>1386</v>
      </c>
      <c r="G968" s="17">
        <v>191</v>
      </c>
      <c r="H968" s="18">
        <f t="shared" si="98"/>
        <v>1195</v>
      </c>
      <c r="I968" s="17">
        <v>1287</v>
      </c>
      <c r="J968" s="19">
        <f t="shared" si="99"/>
        <v>92.857142857142861</v>
      </c>
      <c r="K968" s="20">
        <f t="shared" si="102"/>
        <v>-116.14285714285714</v>
      </c>
      <c r="L968" s="17">
        <v>2</v>
      </c>
      <c r="M968" s="21">
        <f t="shared" si="100"/>
        <v>0.14430014430014429</v>
      </c>
      <c r="N968" s="20">
        <f t="shared" si="103"/>
        <v>-1.8556998556998556</v>
      </c>
      <c r="O968" s="17">
        <v>0</v>
      </c>
      <c r="P968" s="21">
        <f t="shared" si="101"/>
        <v>0</v>
      </c>
      <c r="Q968" s="20">
        <f t="shared" si="104"/>
        <v>-30</v>
      </c>
      <c r="R968" s="16"/>
    </row>
    <row r="969" spans="1:18" x14ac:dyDescent="0.3">
      <c r="A969" s="16" t="s">
        <v>2704</v>
      </c>
      <c r="B969" s="16" t="s">
        <v>2976</v>
      </c>
      <c r="C969" s="16" t="s">
        <v>2977</v>
      </c>
      <c r="D969" s="16" t="s">
        <v>87</v>
      </c>
      <c r="E969" s="16" t="s">
        <v>2978</v>
      </c>
      <c r="F969" s="17">
        <v>955</v>
      </c>
      <c r="G969" s="17">
        <v>156</v>
      </c>
      <c r="H969" s="18">
        <f t="shared" ref="H969:H1028" si="105">F969-G969</f>
        <v>799</v>
      </c>
      <c r="I969" s="17">
        <v>1273</v>
      </c>
      <c r="J969" s="19">
        <f t="shared" ref="J969:J1032" si="106">I969/F969*100</f>
        <v>133.29842931937173</v>
      </c>
      <c r="K969" s="20">
        <f t="shared" si="102"/>
        <v>-75.701570680628265</v>
      </c>
      <c r="L969" s="17">
        <v>2</v>
      </c>
      <c r="M969" s="21">
        <f t="shared" ref="M969:M1028" si="107">L969/F969*100</f>
        <v>0.20942408376963353</v>
      </c>
      <c r="N969" s="20">
        <f t="shared" si="103"/>
        <v>-1.7905759162303665</v>
      </c>
      <c r="O969" s="17">
        <v>0</v>
      </c>
      <c r="P969" s="21">
        <f t="shared" ref="P969:P1028" si="108">O969/F969*100</f>
        <v>0</v>
      </c>
      <c r="Q969" s="20">
        <f t="shared" si="104"/>
        <v>-30</v>
      </c>
      <c r="R969" s="16"/>
    </row>
    <row r="970" spans="1:18" x14ac:dyDescent="0.3">
      <c r="A970" s="16" t="s">
        <v>2704</v>
      </c>
      <c r="B970" s="16" t="s">
        <v>2979</v>
      </c>
      <c r="C970" s="16" t="s">
        <v>2980</v>
      </c>
      <c r="D970" s="16" t="s">
        <v>213</v>
      </c>
      <c r="E970" s="16" t="s">
        <v>2981</v>
      </c>
      <c r="F970" s="17">
        <v>1764</v>
      </c>
      <c r="G970" s="17">
        <v>309</v>
      </c>
      <c r="H970" s="18">
        <f t="shared" si="105"/>
        <v>1455</v>
      </c>
      <c r="I970" s="17">
        <v>3092</v>
      </c>
      <c r="J970" s="19">
        <f t="shared" si="106"/>
        <v>175.28344671201813</v>
      </c>
      <c r="K970" s="20">
        <f t="shared" ref="K970:K1033" si="109">J970-209</f>
        <v>-33.716553287981867</v>
      </c>
      <c r="L970" s="17">
        <v>32</v>
      </c>
      <c r="M970" s="21">
        <f t="shared" si="107"/>
        <v>1.8140589569160999</v>
      </c>
      <c r="N970" s="20">
        <f t="shared" ref="N970:N1033" si="110">M970-2</f>
        <v>-0.18594104308390014</v>
      </c>
      <c r="O970" s="17">
        <v>180</v>
      </c>
      <c r="P970" s="21">
        <f t="shared" si="108"/>
        <v>10.204081632653061</v>
      </c>
      <c r="Q970" s="20">
        <f t="shared" ref="Q970:Q1033" si="111">P970-30</f>
        <v>-19.795918367346939</v>
      </c>
      <c r="R970" s="16"/>
    </row>
    <row r="971" spans="1:18" x14ac:dyDescent="0.3">
      <c r="A971" s="16" t="s">
        <v>2704</v>
      </c>
      <c r="B971" s="16" t="s">
        <v>2982</v>
      </c>
      <c r="C971" s="16" t="s">
        <v>2983</v>
      </c>
      <c r="D971" s="16" t="s">
        <v>294</v>
      </c>
      <c r="E971" s="16" t="s">
        <v>2984</v>
      </c>
      <c r="F971" s="17">
        <v>1800</v>
      </c>
      <c r="G971" s="17">
        <v>683</v>
      </c>
      <c r="H971" s="18">
        <f t="shared" si="105"/>
        <v>1117</v>
      </c>
      <c r="I971" s="17">
        <v>2702</v>
      </c>
      <c r="J971" s="19">
        <f t="shared" si="106"/>
        <v>150.11111111111111</v>
      </c>
      <c r="K971" s="20">
        <f t="shared" si="109"/>
        <v>-58.888888888888886</v>
      </c>
      <c r="L971" s="17">
        <v>22</v>
      </c>
      <c r="M971" s="21">
        <f t="shared" si="107"/>
        <v>1.2222222222222223</v>
      </c>
      <c r="N971" s="20">
        <f t="shared" si="110"/>
        <v>-0.77777777777777768</v>
      </c>
      <c r="O971" s="17">
        <v>32</v>
      </c>
      <c r="P971" s="21">
        <f t="shared" si="108"/>
        <v>1.7777777777777777</v>
      </c>
      <c r="Q971" s="20">
        <f t="shared" si="111"/>
        <v>-28.222222222222221</v>
      </c>
      <c r="R971" s="16"/>
    </row>
    <row r="972" spans="1:18" x14ac:dyDescent="0.3">
      <c r="A972" s="16" t="s">
        <v>2704</v>
      </c>
      <c r="B972" s="16" t="s">
        <v>2985</v>
      </c>
      <c r="C972" s="16" t="s">
        <v>2986</v>
      </c>
      <c r="D972" s="16" t="s">
        <v>1570</v>
      </c>
      <c r="E972" s="16" t="s">
        <v>2987</v>
      </c>
      <c r="F972" s="17">
        <v>1941</v>
      </c>
      <c r="G972" s="17">
        <v>171</v>
      </c>
      <c r="H972" s="18">
        <f t="shared" si="105"/>
        <v>1770</v>
      </c>
      <c r="I972" s="17">
        <v>2997</v>
      </c>
      <c r="J972" s="19">
        <f t="shared" si="106"/>
        <v>154.4049459041731</v>
      </c>
      <c r="K972" s="20">
        <f t="shared" si="109"/>
        <v>-54.595054095826896</v>
      </c>
      <c r="L972" s="17">
        <v>9</v>
      </c>
      <c r="M972" s="21">
        <f t="shared" si="107"/>
        <v>0.46367851622874806</v>
      </c>
      <c r="N972" s="20">
        <f t="shared" si="110"/>
        <v>-1.536321483771252</v>
      </c>
      <c r="O972" s="17">
        <v>2371</v>
      </c>
      <c r="P972" s="21">
        <f t="shared" si="108"/>
        <v>122.15352910870685</v>
      </c>
      <c r="Q972" s="20">
        <f t="shared" si="111"/>
        <v>92.153529108706849</v>
      </c>
      <c r="R972" s="16"/>
    </row>
    <row r="973" spans="1:18" x14ac:dyDescent="0.3">
      <c r="A973" s="16" t="s">
        <v>2704</v>
      </c>
      <c r="B973" s="16" t="s">
        <v>2988</v>
      </c>
      <c r="C973" s="16" t="s">
        <v>2989</v>
      </c>
      <c r="D973" s="16" t="s">
        <v>180</v>
      </c>
      <c r="E973" s="16" t="s">
        <v>2990</v>
      </c>
      <c r="F973" s="17">
        <v>732</v>
      </c>
      <c r="G973" s="17">
        <v>3</v>
      </c>
      <c r="H973" s="18">
        <f t="shared" si="105"/>
        <v>729</v>
      </c>
      <c r="I973" s="17">
        <v>1224</v>
      </c>
      <c r="J973" s="19">
        <f t="shared" si="106"/>
        <v>167.21311475409837</v>
      </c>
      <c r="K973" s="20">
        <f t="shared" si="109"/>
        <v>-41.78688524590163</v>
      </c>
      <c r="L973" s="17">
        <v>18</v>
      </c>
      <c r="M973" s="21">
        <f t="shared" si="107"/>
        <v>2.459016393442623</v>
      </c>
      <c r="N973" s="20">
        <f t="shared" si="110"/>
        <v>0.45901639344262302</v>
      </c>
      <c r="O973" s="17">
        <v>1315</v>
      </c>
      <c r="P973" s="21">
        <f t="shared" si="108"/>
        <v>179.64480874316939</v>
      </c>
      <c r="Q973" s="20">
        <f t="shared" si="111"/>
        <v>149.64480874316939</v>
      </c>
      <c r="R973" s="16"/>
    </row>
    <row r="974" spans="1:18" x14ac:dyDescent="0.3">
      <c r="A974" s="16" t="s">
        <v>2704</v>
      </c>
      <c r="B974" s="16" t="s">
        <v>2991</v>
      </c>
      <c r="C974" s="16" t="s">
        <v>2992</v>
      </c>
      <c r="D974" s="16" t="s">
        <v>2993</v>
      </c>
      <c r="E974" s="16" t="s">
        <v>2994</v>
      </c>
      <c r="F974" s="17">
        <v>1400</v>
      </c>
      <c r="G974" s="17">
        <v>557</v>
      </c>
      <c r="H974" s="18">
        <f t="shared" si="105"/>
        <v>843</v>
      </c>
      <c r="I974" s="17">
        <v>2552</v>
      </c>
      <c r="J974" s="19">
        <f t="shared" si="106"/>
        <v>182.28571428571431</v>
      </c>
      <c r="K974" s="20">
        <f t="shared" si="109"/>
        <v>-26.714285714285694</v>
      </c>
      <c r="L974" s="17">
        <v>32</v>
      </c>
      <c r="M974" s="21">
        <f t="shared" si="107"/>
        <v>2.2857142857142856</v>
      </c>
      <c r="N974" s="20">
        <f t="shared" si="110"/>
        <v>0.28571428571428559</v>
      </c>
      <c r="O974" s="17">
        <v>152</v>
      </c>
      <c r="P974" s="21">
        <f t="shared" si="108"/>
        <v>10.857142857142858</v>
      </c>
      <c r="Q974" s="20">
        <f t="shared" si="111"/>
        <v>-19.142857142857142</v>
      </c>
      <c r="R974" s="16"/>
    </row>
    <row r="975" spans="1:18" x14ac:dyDescent="0.3">
      <c r="A975" s="16" t="s">
        <v>2704</v>
      </c>
      <c r="B975" s="16" t="s">
        <v>2995</v>
      </c>
      <c r="C975" s="16" t="s">
        <v>2996</v>
      </c>
      <c r="D975" s="16" t="s">
        <v>146</v>
      </c>
      <c r="E975" s="16" t="s">
        <v>2997</v>
      </c>
      <c r="F975" s="17">
        <v>446</v>
      </c>
      <c r="G975" s="17">
        <v>53</v>
      </c>
      <c r="H975" s="18">
        <f t="shared" si="105"/>
        <v>393</v>
      </c>
      <c r="I975" s="17">
        <v>997</v>
      </c>
      <c r="J975" s="19">
        <f t="shared" si="106"/>
        <v>223.54260089686099</v>
      </c>
      <c r="K975" s="20">
        <f t="shared" si="109"/>
        <v>14.542600896860989</v>
      </c>
      <c r="L975" s="17">
        <v>11</v>
      </c>
      <c r="M975" s="21">
        <f t="shared" si="107"/>
        <v>2.4663677130044843</v>
      </c>
      <c r="N975" s="20">
        <f t="shared" si="110"/>
        <v>0.46636771300448432</v>
      </c>
      <c r="O975" s="17">
        <v>380</v>
      </c>
      <c r="P975" s="21">
        <f t="shared" si="108"/>
        <v>85.20179372197309</v>
      </c>
      <c r="Q975" s="20">
        <f t="shared" si="111"/>
        <v>55.20179372197309</v>
      </c>
      <c r="R975" s="16"/>
    </row>
    <row r="976" spans="1:18" x14ac:dyDescent="0.3">
      <c r="A976" s="16" t="s">
        <v>2704</v>
      </c>
      <c r="B976" s="16" t="s">
        <v>2998</v>
      </c>
      <c r="C976" s="16" t="s">
        <v>2999</v>
      </c>
      <c r="D976" s="16" t="s">
        <v>902</v>
      </c>
      <c r="E976" s="16" t="s">
        <v>3000</v>
      </c>
      <c r="F976" s="17">
        <v>1205</v>
      </c>
      <c r="G976" s="17">
        <v>35</v>
      </c>
      <c r="H976" s="18">
        <f t="shared" si="105"/>
        <v>1170</v>
      </c>
      <c r="I976" s="17">
        <v>2545</v>
      </c>
      <c r="J976" s="19">
        <f t="shared" si="106"/>
        <v>211.20331950207469</v>
      </c>
      <c r="K976" s="20">
        <f t="shared" si="109"/>
        <v>2.2033195020746916</v>
      </c>
      <c r="L976" s="17">
        <v>11</v>
      </c>
      <c r="M976" s="21">
        <f t="shared" si="107"/>
        <v>0.91286307053941917</v>
      </c>
      <c r="N976" s="20">
        <f t="shared" si="110"/>
        <v>-1.0871369294605808</v>
      </c>
      <c r="O976" s="17">
        <v>160</v>
      </c>
      <c r="P976" s="21">
        <f t="shared" si="108"/>
        <v>13.278008298755188</v>
      </c>
      <c r="Q976" s="20">
        <f t="shared" si="111"/>
        <v>-16.721991701244811</v>
      </c>
      <c r="R976" s="16"/>
    </row>
    <row r="977" spans="1:18" x14ac:dyDescent="0.3">
      <c r="A977" s="16" t="s">
        <v>2704</v>
      </c>
      <c r="B977" s="16" t="s">
        <v>3001</v>
      </c>
      <c r="C977" s="16" t="s">
        <v>3002</v>
      </c>
      <c r="D977" s="16" t="s">
        <v>279</v>
      </c>
      <c r="E977" s="16" t="s">
        <v>3003</v>
      </c>
      <c r="F977" s="17">
        <v>958</v>
      </c>
      <c r="G977" s="17">
        <v>95</v>
      </c>
      <c r="H977" s="18">
        <f t="shared" si="105"/>
        <v>863</v>
      </c>
      <c r="I977" s="17">
        <v>1109</v>
      </c>
      <c r="J977" s="19">
        <f t="shared" si="106"/>
        <v>115.76200417536535</v>
      </c>
      <c r="K977" s="20">
        <f t="shared" si="109"/>
        <v>-93.237995824634652</v>
      </c>
      <c r="L977" s="17">
        <v>21</v>
      </c>
      <c r="M977" s="21">
        <f t="shared" si="107"/>
        <v>2.1920668058455117</v>
      </c>
      <c r="N977" s="20">
        <f t="shared" si="110"/>
        <v>0.19206680584551172</v>
      </c>
      <c r="O977" s="17">
        <v>12</v>
      </c>
      <c r="P977" s="21">
        <f t="shared" si="108"/>
        <v>1.2526096033402923</v>
      </c>
      <c r="Q977" s="20">
        <f t="shared" si="111"/>
        <v>-28.747390396659707</v>
      </c>
      <c r="R977" s="16"/>
    </row>
    <row r="978" spans="1:18" x14ac:dyDescent="0.3">
      <c r="A978" s="16" t="s">
        <v>2704</v>
      </c>
      <c r="B978" s="16" t="s">
        <v>3004</v>
      </c>
      <c r="C978" s="16" t="s">
        <v>3005</v>
      </c>
      <c r="D978" s="16" t="s">
        <v>3006</v>
      </c>
      <c r="E978" s="16" t="s">
        <v>3007</v>
      </c>
      <c r="F978" s="17">
        <v>1877</v>
      </c>
      <c r="G978" s="17">
        <v>167</v>
      </c>
      <c r="H978" s="18">
        <f t="shared" si="105"/>
        <v>1710</v>
      </c>
      <c r="I978" s="17">
        <v>4251</v>
      </c>
      <c r="J978" s="19">
        <f t="shared" si="106"/>
        <v>226.47842301545018</v>
      </c>
      <c r="K978" s="20">
        <f t="shared" si="109"/>
        <v>17.478423015450176</v>
      </c>
      <c r="L978" s="17">
        <v>111</v>
      </c>
      <c r="M978" s="21">
        <f t="shared" si="107"/>
        <v>5.913692061800746</v>
      </c>
      <c r="N978" s="20">
        <f t="shared" si="110"/>
        <v>3.913692061800746</v>
      </c>
      <c r="O978" s="17">
        <v>84</v>
      </c>
      <c r="P978" s="21">
        <f t="shared" si="108"/>
        <v>4.4752264251465101</v>
      </c>
      <c r="Q978" s="20">
        <f t="shared" si="111"/>
        <v>-25.524773574853491</v>
      </c>
      <c r="R978" s="16"/>
    </row>
    <row r="979" spans="1:18" x14ac:dyDescent="0.3">
      <c r="A979" s="16" t="s">
        <v>2704</v>
      </c>
      <c r="B979" s="16" t="s">
        <v>3008</v>
      </c>
      <c r="C979" s="16" t="s">
        <v>3009</v>
      </c>
      <c r="D979" s="16" t="s">
        <v>150</v>
      </c>
      <c r="E979" s="16" t="s">
        <v>3010</v>
      </c>
      <c r="F979" s="17">
        <v>782</v>
      </c>
      <c r="G979" s="17">
        <v>117</v>
      </c>
      <c r="H979" s="18">
        <f t="shared" si="105"/>
        <v>665</v>
      </c>
      <c r="I979" s="17">
        <v>1562</v>
      </c>
      <c r="J979" s="19">
        <f t="shared" si="106"/>
        <v>199.74424552429667</v>
      </c>
      <c r="K979" s="20">
        <f t="shared" si="109"/>
        <v>-9.255754475703327</v>
      </c>
      <c r="L979" s="17">
        <v>22</v>
      </c>
      <c r="M979" s="21">
        <f t="shared" si="107"/>
        <v>2.8132992327365729</v>
      </c>
      <c r="N979" s="20">
        <f t="shared" si="110"/>
        <v>0.8132992327365729</v>
      </c>
      <c r="O979" s="17">
        <v>608</v>
      </c>
      <c r="P979" s="21">
        <f t="shared" si="108"/>
        <v>77.749360613810737</v>
      </c>
      <c r="Q979" s="20">
        <f t="shared" si="111"/>
        <v>47.749360613810737</v>
      </c>
      <c r="R979" s="16"/>
    </row>
    <row r="980" spans="1:18" x14ac:dyDescent="0.3">
      <c r="A980" s="16" t="s">
        <v>2704</v>
      </c>
      <c r="B980" s="16" t="s">
        <v>3011</v>
      </c>
      <c r="C980" s="16" t="s">
        <v>3012</v>
      </c>
      <c r="D980" s="16" t="s">
        <v>588</v>
      </c>
      <c r="E980" s="16" t="s">
        <v>3013</v>
      </c>
      <c r="F980" s="17">
        <v>1065</v>
      </c>
      <c r="G980" s="17">
        <v>92</v>
      </c>
      <c r="H980" s="18">
        <f t="shared" si="105"/>
        <v>973</v>
      </c>
      <c r="I980" s="17">
        <v>1026</v>
      </c>
      <c r="J980" s="19">
        <f t="shared" si="106"/>
        <v>96.338028169014095</v>
      </c>
      <c r="K980" s="20">
        <f t="shared" si="109"/>
        <v>-112.66197183098591</v>
      </c>
      <c r="L980" s="17">
        <v>24</v>
      </c>
      <c r="M980" s="21">
        <f t="shared" si="107"/>
        <v>2.2535211267605635</v>
      </c>
      <c r="N980" s="20">
        <f t="shared" si="110"/>
        <v>0.25352112676056349</v>
      </c>
      <c r="O980" s="17">
        <v>149</v>
      </c>
      <c r="P980" s="21">
        <f t="shared" si="108"/>
        <v>13.990610328638498</v>
      </c>
      <c r="Q980" s="20">
        <f t="shared" si="111"/>
        <v>-16.009389671361504</v>
      </c>
      <c r="R980" s="16"/>
    </row>
    <row r="981" spans="1:18" x14ac:dyDescent="0.3">
      <c r="A981" s="16" t="s">
        <v>2704</v>
      </c>
      <c r="B981" s="16" t="s">
        <v>3014</v>
      </c>
      <c r="C981" s="16" t="s">
        <v>3015</v>
      </c>
      <c r="D981" s="16" t="s">
        <v>223</v>
      </c>
      <c r="E981" s="16" t="s">
        <v>2150</v>
      </c>
      <c r="F981" s="17">
        <v>1759</v>
      </c>
      <c r="G981" s="17">
        <v>377</v>
      </c>
      <c r="H981" s="18">
        <f t="shared" si="105"/>
        <v>1382</v>
      </c>
      <c r="I981" s="17">
        <v>2390</v>
      </c>
      <c r="J981" s="19">
        <f t="shared" si="106"/>
        <v>135.87265491756679</v>
      </c>
      <c r="K981" s="20">
        <f t="shared" si="109"/>
        <v>-73.127345082433209</v>
      </c>
      <c r="L981" s="17">
        <v>211</v>
      </c>
      <c r="M981" s="21">
        <f t="shared" si="107"/>
        <v>11.995451961341672</v>
      </c>
      <c r="N981" s="20">
        <f t="shared" si="110"/>
        <v>9.9954519613416721</v>
      </c>
      <c r="O981" s="17">
        <v>40</v>
      </c>
      <c r="P981" s="21">
        <f t="shared" si="108"/>
        <v>2.2740193291642981</v>
      </c>
      <c r="Q981" s="20">
        <f t="shared" si="111"/>
        <v>-27.725980670835703</v>
      </c>
      <c r="R981" s="16"/>
    </row>
    <row r="982" spans="1:18" x14ac:dyDescent="0.3">
      <c r="A982" s="16" t="s">
        <v>2704</v>
      </c>
      <c r="B982" s="16" t="s">
        <v>3016</v>
      </c>
      <c r="C982" s="16" t="s">
        <v>3017</v>
      </c>
      <c r="D982" s="16" t="s">
        <v>449</v>
      </c>
      <c r="E982" s="16" t="s">
        <v>2789</v>
      </c>
      <c r="F982" s="17">
        <v>1810</v>
      </c>
      <c r="G982" s="17">
        <v>382</v>
      </c>
      <c r="H982" s="18">
        <f t="shared" si="105"/>
        <v>1428</v>
      </c>
      <c r="I982" s="17">
        <v>2505</v>
      </c>
      <c r="J982" s="19">
        <f t="shared" si="106"/>
        <v>138.39779005524861</v>
      </c>
      <c r="K982" s="20">
        <f t="shared" si="109"/>
        <v>-70.602209944751394</v>
      </c>
      <c r="L982" s="17">
        <v>23</v>
      </c>
      <c r="M982" s="21">
        <f t="shared" si="107"/>
        <v>1.270718232044199</v>
      </c>
      <c r="N982" s="20">
        <f t="shared" si="110"/>
        <v>-0.72928176795580102</v>
      </c>
      <c r="O982" s="17">
        <v>3</v>
      </c>
      <c r="P982" s="21">
        <f t="shared" si="108"/>
        <v>0.16574585635359115</v>
      </c>
      <c r="Q982" s="20">
        <f t="shared" si="111"/>
        <v>-29.834254143646408</v>
      </c>
      <c r="R982" s="16"/>
    </row>
    <row r="983" spans="1:18" x14ac:dyDescent="0.3">
      <c r="A983" s="16" t="s">
        <v>2704</v>
      </c>
      <c r="B983" s="16" t="s">
        <v>3018</v>
      </c>
      <c r="C983" s="16" t="s">
        <v>3019</v>
      </c>
      <c r="D983" s="16" t="s">
        <v>122</v>
      </c>
      <c r="E983" s="16" t="s">
        <v>3020</v>
      </c>
      <c r="F983" s="17">
        <v>1765</v>
      </c>
      <c r="G983" s="17">
        <v>266</v>
      </c>
      <c r="H983" s="18">
        <f t="shared" si="105"/>
        <v>1499</v>
      </c>
      <c r="I983" s="17">
        <v>1968</v>
      </c>
      <c r="J983" s="19">
        <f t="shared" si="106"/>
        <v>111.5014164305949</v>
      </c>
      <c r="K983" s="20">
        <f t="shared" si="109"/>
        <v>-97.498583569405099</v>
      </c>
      <c r="L983" s="17">
        <v>40</v>
      </c>
      <c r="M983" s="21">
        <f t="shared" si="107"/>
        <v>2.2662889518413598</v>
      </c>
      <c r="N983" s="20">
        <f t="shared" si="110"/>
        <v>0.26628895184135981</v>
      </c>
      <c r="O983" s="17">
        <v>14</v>
      </c>
      <c r="P983" s="21">
        <f t="shared" si="108"/>
        <v>0.79320113314447593</v>
      </c>
      <c r="Q983" s="20">
        <f t="shared" si="111"/>
        <v>-29.206798866855525</v>
      </c>
      <c r="R983" s="16"/>
    </row>
    <row r="984" spans="1:18" x14ac:dyDescent="0.3">
      <c r="A984" s="16" t="s">
        <v>2704</v>
      </c>
      <c r="B984" s="16" t="s">
        <v>3021</v>
      </c>
      <c r="C984" s="16" t="s">
        <v>3022</v>
      </c>
      <c r="D984" s="16" t="s">
        <v>1782</v>
      </c>
      <c r="E984" s="16" t="s">
        <v>3023</v>
      </c>
      <c r="F984" s="17">
        <v>1243</v>
      </c>
      <c r="G984" s="17">
        <v>219</v>
      </c>
      <c r="H984" s="18">
        <f t="shared" si="105"/>
        <v>1024</v>
      </c>
      <c r="I984" s="17">
        <v>2693</v>
      </c>
      <c r="J984" s="19">
        <f t="shared" si="106"/>
        <v>216.65325824617861</v>
      </c>
      <c r="K984" s="20">
        <f t="shared" si="109"/>
        <v>7.6532582461786092</v>
      </c>
      <c r="L984" s="17">
        <v>791</v>
      </c>
      <c r="M984" s="21">
        <f t="shared" si="107"/>
        <v>63.636363636363633</v>
      </c>
      <c r="N984" s="20">
        <f t="shared" si="110"/>
        <v>61.636363636363633</v>
      </c>
      <c r="O984" s="17">
        <v>67</v>
      </c>
      <c r="P984" s="21">
        <f t="shared" si="108"/>
        <v>5.3901850362027357</v>
      </c>
      <c r="Q984" s="20">
        <f t="shared" si="111"/>
        <v>-24.609814963797263</v>
      </c>
      <c r="R984" s="16"/>
    </row>
    <row r="985" spans="1:18" x14ac:dyDescent="0.3">
      <c r="A985" s="16" t="s">
        <v>2704</v>
      </c>
      <c r="B985" s="16" t="s">
        <v>3024</v>
      </c>
      <c r="C985" s="16" t="s">
        <v>3025</v>
      </c>
      <c r="D985" s="16" t="s">
        <v>870</v>
      </c>
      <c r="E985" s="16" t="s">
        <v>3026</v>
      </c>
      <c r="F985" s="17">
        <v>1169</v>
      </c>
      <c r="G985" s="17">
        <v>146</v>
      </c>
      <c r="H985" s="18">
        <f t="shared" si="105"/>
        <v>1023</v>
      </c>
      <c r="I985" s="17">
        <v>1694</v>
      </c>
      <c r="J985" s="19">
        <f t="shared" si="106"/>
        <v>144.91017964071858</v>
      </c>
      <c r="K985" s="20">
        <f t="shared" si="109"/>
        <v>-64.089820359281418</v>
      </c>
      <c r="L985" s="17">
        <v>9</v>
      </c>
      <c r="M985" s="21">
        <f t="shared" si="107"/>
        <v>0.7698887938408896</v>
      </c>
      <c r="N985" s="20">
        <f t="shared" si="110"/>
        <v>-1.2301112061591104</v>
      </c>
      <c r="O985" s="17">
        <v>31</v>
      </c>
      <c r="P985" s="21">
        <f t="shared" si="108"/>
        <v>2.6518391787852864</v>
      </c>
      <c r="Q985" s="20">
        <f t="shared" si="111"/>
        <v>-27.348160821214712</v>
      </c>
      <c r="R985" s="16"/>
    </row>
    <row r="986" spans="1:18" x14ac:dyDescent="0.3">
      <c r="A986" s="16" t="s">
        <v>2704</v>
      </c>
      <c r="B986" s="16" t="s">
        <v>3027</v>
      </c>
      <c r="C986" s="16" t="s">
        <v>3028</v>
      </c>
      <c r="D986" s="16" t="s">
        <v>1191</v>
      </c>
      <c r="E986" s="16" t="s">
        <v>1762</v>
      </c>
      <c r="F986" s="17">
        <v>917</v>
      </c>
      <c r="G986" s="17">
        <v>44</v>
      </c>
      <c r="H986" s="18">
        <f t="shared" si="105"/>
        <v>873</v>
      </c>
      <c r="I986" s="17">
        <v>412</v>
      </c>
      <c r="J986" s="19">
        <f t="shared" si="106"/>
        <v>44.929116684841873</v>
      </c>
      <c r="K986" s="20">
        <f t="shared" si="109"/>
        <v>-164.07088331515814</v>
      </c>
      <c r="L986" s="17">
        <v>0</v>
      </c>
      <c r="M986" s="21">
        <f t="shared" si="107"/>
        <v>0</v>
      </c>
      <c r="N986" s="20">
        <f t="shared" si="110"/>
        <v>-2</v>
      </c>
      <c r="O986" s="17">
        <v>0</v>
      </c>
      <c r="P986" s="21">
        <f t="shared" si="108"/>
        <v>0</v>
      </c>
      <c r="Q986" s="20">
        <f t="shared" si="111"/>
        <v>-30</v>
      </c>
      <c r="R986" s="16"/>
    </row>
    <row r="987" spans="1:18" x14ac:dyDescent="0.3">
      <c r="A987" s="16" t="s">
        <v>2704</v>
      </c>
      <c r="B987" s="16" t="s">
        <v>3029</v>
      </c>
      <c r="C987" s="16" t="s">
        <v>3030</v>
      </c>
      <c r="D987" s="16" t="s">
        <v>87</v>
      </c>
      <c r="E987" s="16" t="s">
        <v>3031</v>
      </c>
      <c r="F987" s="17">
        <v>1391</v>
      </c>
      <c r="G987" s="17">
        <v>291</v>
      </c>
      <c r="H987" s="18">
        <f t="shared" si="105"/>
        <v>1100</v>
      </c>
      <c r="I987" s="17">
        <v>776</v>
      </c>
      <c r="J987" s="19">
        <f t="shared" si="106"/>
        <v>55.787203450754852</v>
      </c>
      <c r="K987" s="20">
        <f t="shared" si="109"/>
        <v>-153.21279654924516</v>
      </c>
      <c r="L987" s="17">
        <v>0</v>
      </c>
      <c r="M987" s="21">
        <f t="shared" si="107"/>
        <v>0</v>
      </c>
      <c r="N987" s="20">
        <f t="shared" si="110"/>
        <v>-2</v>
      </c>
      <c r="O987" s="17">
        <v>20</v>
      </c>
      <c r="P987" s="21">
        <f t="shared" si="108"/>
        <v>1.4378145219266714</v>
      </c>
      <c r="Q987" s="20">
        <f t="shared" si="111"/>
        <v>-28.562185478073328</v>
      </c>
      <c r="R987" s="16"/>
    </row>
    <row r="988" spans="1:18" x14ac:dyDescent="0.3">
      <c r="A988" s="16" t="s">
        <v>2704</v>
      </c>
      <c r="B988" s="16" t="s">
        <v>3032</v>
      </c>
      <c r="C988" s="16" t="s">
        <v>3033</v>
      </c>
      <c r="D988" s="16" t="s">
        <v>87</v>
      </c>
      <c r="E988" s="16" t="s">
        <v>3034</v>
      </c>
      <c r="F988" s="17">
        <v>1066</v>
      </c>
      <c r="G988" s="17">
        <v>1</v>
      </c>
      <c r="H988" s="18">
        <f t="shared" si="105"/>
        <v>1065</v>
      </c>
      <c r="I988" s="17">
        <v>1114</v>
      </c>
      <c r="J988" s="19">
        <f t="shared" si="106"/>
        <v>104.50281425891181</v>
      </c>
      <c r="K988" s="20">
        <f t="shared" si="109"/>
        <v>-104.49718574108819</v>
      </c>
      <c r="L988" s="17">
        <v>0</v>
      </c>
      <c r="M988" s="21">
        <f t="shared" si="107"/>
        <v>0</v>
      </c>
      <c r="N988" s="20">
        <f t="shared" si="110"/>
        <v>-2</v>
      </c>
      <c r="O988" s="17">
        <v>5</v>
      </c>
      <c r="P988" s="21">
        <f t="shared" si="108"/>
        <v>0.46904315196998125</v>
      </c>
      <c r="Q988" s="20">
        <f t="shared" si="111"/>
        <v>-29.530956848030019</v>
      </c>
      <c r="R988" s="16"/>
    </row>
    <row r="989" spans="1:18" x14ac:dyDescent="0.3">
      <c r="A989" s="16" t="s">
        <v>2704</v>
      </c>
      <c r="B989" s="16" t="s">
        <v>3035</v>
      </c>
      <c r="C989" s="16" t="s">
        <v>3036</v>
      </c>
      <c r="D989" s="16" t="s">
        <v>588</v>
      </c>
      <c r="E989" s="16" t="s">
        <v>3037</v>
      </c>
      <c r="F989" s="17">
        <v>1177</v>
      </c>
      <c r="G989" s="17">
        <v>3</v>
      </c>
      <c r="H989" s="18">
        <f t="shared" si="105"/>
        <v>1174</v>
      </c>
      <c r="I989" s="17">
        <v>1039</v>
      </c>
      <c r="J989" s="19">
        <f t="shared" si="106"/>
        <v>88.275276125743417</v>
      </c>
      <c r="K989" s="20">
        <f t="shared" si="109"/>
        <v>-120.72472387425658</v>
      </c>
      <c r="L989" s="17">
        <v>0</v>
      </c>
      <c r="M989" s="21">
        <f t="shared" si="107"/>
        <v>0</v>
      </c>
      <c r="N989" s="20">
        <f t="shared" si="110"/>
        <v>-2</v>
      </c>
      <c r="O989" s="17">
        <v>2300</v>
      </c>
      <c r="P989" s="21">
        <f t="shared" si="108"/>
        <v>195.41206457094307</v>
      </c>
      <c r="Q989" s="20">
        <f t="shared" si="111"/>
        <v>165.41206457094307</v>
      </c>
      <c r="R989" s="16"/>
    </row>
    <row r="990" spans="1:18" x14ac:dyDescent="0.3">
      <c r="A990" s="16" t="s">
        <v>2704</v>
      </c>
      <c r="B990" s="16" t="s">
        <v>3038</v>
      </c>
      <c r="C990" s="16" t="s">
        <v>3039</v>
      </c>
      <c r="D990" s="16" t="s">
        <v>3040</v>
      </c>
      <c r="E990" s="16" t="s">
        <v>3041</v>
      </c>
      <c r="F990" s="17">
        <v>2211</v>
      </c>
      <c r="G990" s="17">
        <v>820</v>
      </c>
      <c r="H990" s="18">
        <f t="shared" si="105"/>
        <v>1391</v>
      </c>
      <c r="I990" s="17">
        <v>6162</v>
      </c>
      <c r="J990" s="19">
        <f t="shared" si="106"/>
        <v>278.69742198100408</v>
      </c>
      <c r="K990" s="20">
        <f t="shared" si="109"/>
        <v>69.697421981004084</v>
      </c>
      <c r="L990" s="17">
        <v>12</v>
      </c>
      <c r="M990" s="21">
        <f t="shared" si="107"/>
        <v>0.54274084124830391</v>
      </c>
      <c r="N990" s="20">
        <f t="shared" si="110"/>
        <v>-1.4572591587516961</v>
      </c>
      <c r="O990" s="17">
        <v>0</v>
      </c>
      <c r="P990" s="21">
        <f t="shared" si="108"/>
        <v>0</v>
      </c>
      <c r="Q990" s="20">
        <f t="shared" si="111"/>
        <v>-30</v>
      </c>
      <c r="R990" s="16"/>
    </row>
    <row r="991" spans="1:18" x14ac:dyDescent="0.3">
      <c r="A991" s="16" t="s">
        <v>2704</v>
      </c>
      <c r="B991" s="16" t="s">
        <v>3042</v>
      </c>
      <c r="C991" s="16" t="s">
        <v>3043</v>
      </c>
      <c r="D991" s="16" t="s">
        <v>1267</v>
      </c>
      <c r="E991" s="16" t="s">
        <v>3044</v>
      </c>
      <c r="F991" s="17">
        <v>1434</v>
      </c>
      <c r="G991" s="17">
        <v>253</v>
      </c>
      <c r="H991" s="18">
        <f t="shared" si="105"/>
        <v>1181</v>
      </c>
      <c r="I991" s="17">
        <v>1480</v>
      </c>
      <c r="J991" s="19">
        <f t="shared" si="106"/>
        <v>103.20781032078104</v>
      </c>
      <c r="K991" s="20">
        <f t="shared" si="109"/>
        <v>-105.79218967921896</v>
      </c>
      <c r="L991" s="17">
        <v>28</v>
      </c>
      <c r="M991" s="21">
        <f t="shared" si="107"/>
        <v>1.9525801952580195</v>
      </c>
      <c r="N991" s="20">
        <f t="shared" si="110"/>
        <v>-4.7419804741980487E-2</v>
      </c>
      <c r="O991" s="17">
        <v>147</v>
      </c>
      <c r="P991" s="21">
        <f t="shared" si="108"/>
        <v>10.251046025104603</v>
      </c>
      <c r="Q991" s="20">
        <f t="shared" si="111"/>
        <v>-19.748953974895397</v>
      </c>
      <c r="R991" s="16"/>
    </row>
    <row r="992" spans="1:18" x14ac:dyDescent="0.3">
      <c r="A992" s="16" t="s">
        <v>2704</v>
      </c>
      <c r="B992" s="16" t="s">
        <v>3045</v>
      </c>
      <c r="C992" s="16" t="s">
        <v>3046</v>
      </c>
      <c r="D992" s="16" t="s">
        <v>342</v>
      </c>
      <c r="E992" s="16" t="s">
        <v>3047</v>
      </c>
      <c r="F992" s="17">
        <v>1622</v>
      </c>
      <c r="G992" s="17">
        <v>262</v>
      </c>
      <c r="H992" s="18">
        <f t="shared" si="105"/>
        <v>1360</v>
      </c>
      <c r="I992" s="17">
        <v>2232</v>
      </c>
      <c r="J992" s="19">
        <f t="shared" si="106"/>
        <v>137.60789149198521</v>
      </c>
      <c r="K992" s="20">
        <f t="shared" si="109"/>
        <v>-71.392108508014786</v>
      </c>
      <c r="L992" s="17">
        <v>10</v>
      </c>
      <c r="M992" s="21">
        <f t="shared" si="107"/>
        <v>0.61652281134401976</v>
      </c>
      <c r="N992" s="20">
        <f t="shared" si="110"/>
        <v>-1.3834771886559802</v>
      </c>
      <c r="O992" s="17">
        <v>10</v>
      </c>
      <c r="P992" s="21">
        <f t="shared" si="108"/>
        <v>0.61652281134401976</v>
      </c>
      <c r="Q992" s="20">
        <f t="shared" si="111"/>
        <v>-29.383477188655981</v>
      </c>
      <c r="R992" s="16"/>
    </row>
    <row r="993" spans="1:18" x14ac:dyDescent="0.3">
      <c r="A993" s="16" t="s">
        <v>2704</v>
      </c>
      <c r="B993" s="16" t="s">
        <v>3048</v>
      </c>
      <c r="C993" s="16" t="s">
        <v>3049</v>
      </c>
      <c r="D993" s="16" t="s">
        <v>207</v>
      </c>
      <c r="E993" s="16" t="s">
        <v>3050</v>
      </c>
      <c r="F993" s="17">
        <v>2101</v>
      </c>
      <c r="G993" s="17">
        <v>630</v>
      </c>
      <c r="H993" s="18">
        <f t="shared" si="105"/>
        <v>1471</v>
      </c>
      <c r="I993" s="17">
        <v>4897</v>
      </c>
      <c r="J993" s="19">
        <f t="shared" si="106"/>
        <v>233.07948595906711</v>
      </c>
      <c r="K993" s="20">
        <f t="shared" si="109"/>
        <v>24.079485959067114</v>
      </c>
      <c r="L993" s="17">
        <v>29</v>
      </c>
      <c r="M993" s="21">
        <f t="shared" si="107"/>
        <v>1.3802950975725845</v>
      </c>
      <c r="N993" s="20">
        <f t="shared" si="110"/>
        <v>-0.61970490242741549</v>
      </c>
      <c r="O993" s="17">
        <v>726</v>
      </c>
      <c r="P993" s="21">
        <f t="shared" si="108"/>
        <v>34.554973821989527</v>
      </c>
      <c r="Q993" s="20">
        <f t="shared" si="111"/>
        <v>4.5549738219895275</v>
      </c>
      <c r="R993" s="16"/>
    </row>
    <row r="994" spans="1:18" x14ac:dyDescent="0.3">
      <c r="A994" s="16" t="s">
        <v>2704</v>
      </c>
      <c r="B994" s="16" t="s">
        <v>3051</v>
      </c>
      <c r="C994" s="16" t="s">
        <v>3052</v>
      </c>
      <c r="D994" s="16" t="s">
        <v>118</v>
      </c>
      <c r="E994" s="16" t="s">
        <v>559</v>
      </c>
      <c r="F994" s="17">
        <v>2792</v>
      </c>
      <c r="G994" s="17">
        <v>837</v>
      </c>
      <c r="H994" s="18">
        <f t="shared" si="105"/>
        <v>1955</v>
      </c>
      <c r="I994" s="17">
        <v>4073</v>
      </c>
      <c r="J994" s="19">
        <f t="shared" si="106"/>
        <v>145.8810888252149</v>
      </c>
      <c r="K994" s="20">
        <f t="shared" si="109"/>
        <v>-63.118911174785097</v>
      </c>
      <c r="L994" s="17">
        <v>27</v>
      </c>
      <c r="M994" s="21">
        <f t="shared" si="107"/>
        <v>0.96704871060171915</v>
      </c>
      <c r="N994" s="20">
        <f t="shared" si="110"/>
        <v>-1.0329512893982808</v>
      </c>
      <c r="O994" s="17">
        <v>1</v>
      </c>
      <c r="P994" s="21">
        <f t="shared" si="108"/>
        <v>3.5816618911174783E-2</v>
      </c>
      <c r="Q994" s="20">
        <f t="shared" si="111"/>
        <v>-29.964183381088827</v>
      </c>
      <c r="R994" s="16"/>
    </row>
    <row r="995" spans="1:18" x14ac:dyDescent="0.3">
      <c r="A995" s="16" t="s">
        <v>2704</v>
      </c>
      <c r="B995" s="16" t="s">
        <v>3053</v>
      </c>
      <c r="C995" s="16" t="s">
        <v>3054</v>
      </c>
      <c r="D995" s="16" t="s">
        <v>150</v>
      </c>
      <c r="E995" s="16" t="s">
        <v>420</v>
      </c>
      <c r="F995" s="17">
        <v>1188</v>
      </c>
      <c r="G995" s="17">
        <v>8</v>
      </c>
      <c r="H995" s="18">
        <f t="shared" si="105"/>
        <v>1180</v>
      </c>
      <c r="I995" s="17">
        <v>1234</v>
      </c>
      <c r="J995" s="19">
        <f t="shared" si="106"/>
        <v>103.87205387205387</v>
      </c>
      <c r="K995" s="20">
        <f t="shared" si="109"/>
        <v>-105.12794612794613</v>
      </c>
      <c r="L995" s="17">
        <v>8</v>
      </c>
      <c r="M995" s="21">
        <f t="shared" si="107"/>
        <v>0.67340067340067333</v>
      </c>
      <c r="N995" s="20">
        <f t="shared" si="110"/>
        <v>-1.3265993265993266</v>
      </c>
      <c r="O995" s="17">
        <v>113</v>
      </c>
      <c r="P995" s="21">
        <f t="shared" si="108"/>
        <v>9.5117845117845121</v>
      </c>
      <c r="Q995" s="20">
        <f t="shared" si="111"/>
        <v>-20.488215488215488</v>
      </c>
      <c r="R995" s="16"/>
    </row>
    <row r="996" spans="1:18" x14ac:dyDescent="0.3">
      <c r="A996" s="16" t="s">
        <v>2704</v>
      </c>
      <c r="B996" s="16" t="s">
        <v>3055</v>
      </c>
      <c r="C996" s="16" t="s">
        <v>3056</v>
      </c>
      <c r="D996" s="16" t="s">
        <v>207</v>
      </c>
      <c r="E996" s="16" t="s">
        <v>3057</v>
      </c>
      <c r="F996" s="17">
        <v>1593</v>
      </c>
      <c r="G996" s="17">
        <v>341</v>
      </c>
      <c r="H996" s="18">
        <f t="shared" si="105"/>
        <v>1252</v>
      </c>
      <c r="I996" s="17">
        <v>1864</v>
      </c>
      <c r="J996" s="19">
        <f t="shared" si="106"/>
        <v>117.01192718141871</v>
      </c>
      <c r="K996" s="20">
        <f t="shared" si="109"/>
        <v>-91.988072818581287</v>
      </c>
      <c r="L996" s="17">
        <v>9</v>
      </c>
      <c r="M996" s="21">
        <f t="shared" si="107"/>
        <v>0.56497175141242939</v>
      </c>
      <c r="N996" s="20">
        <f t="shared" si="110"/>
        <v>-1.4350282485875705</v>
      </c>
      <c r="O996" s="17">
        <v>242</v>
      </c>
      <c r="P996" s="21">
        <f t="shared" si="108"/>
        <v>15.191462649089768</v>
      </c>
      <c r="Q996" s="20">
        <f t="shared" si="111"/>
        <v>-14.808537350910232</v>
      </c>
      <c r="R996" s="16"/>
    </row>
    <row r="997" spans="1:18" x14ac:dyDescent="0.3">
      <c r="A997" s="16" t="s">
        <v>2704</v>
      </c>
      <c r="B997" s="16" t="s">
        <v>3058</v>
      </c>
      <c r="C997" s="16" t="s">
        <v>3059</v>
      </c>
      <c r="D997" s="16" t="s">
        <v>3060</v>
      </c>
      <c r="E997" s="16" t="s">
        <v>3061</v>
      </c>
      <c r="F997" s="17">
        <v>1177</v>
      </c>
      <c r="G997" s="17">
        <v>5</v>
      </c>
      <c r="H997" s="18">
        <f t="shared" si="105"/>
        <v>1172</v>
      </c>
      <c r="I997" s="17">
        <v>1362</v>
      </c>
      <c r="J997" s="19">
        <f t="shared" si="106"/>
        <v>115.7179269328802</v>
      </c>
      <c r="K997" s="20">
        <f t="shared" si="109"/>
        <v>-93.282073067119796</v>
      </c>
      <c r="L997" s="17">
        <v>1</v>
      </c>
      <c r="M997" s="21">
        <f t="shared" si="107"/>
        <v>8.4961767204757857E-2</v>
      </c>
      <c r="N997" s="20">
        <f t="shared" si="110"/>
        <v>-1.9150382327952422</v>
      </c>
      <c r="O997" s="17">
        <v>16</v>
      </c>
      <c r="P997" s="21">
        <f t="shared" si="108"/>
        <v>1.3593882752761257</v>
      </c>
      <c r="Q997" s="20">
        <f t="shared" si="111"/>
        <v>-28.640611724723875</v>
      </c>
      <c r="R997" s="16"/>
    </row>
    <row r="998" spans="1:18" x14ac:dyDescent="0.3">
      <c r="A998" s="16" t="s">
        <v>2704</v>
      </c>
      <c r="B998" s="16" t="s">
        <v>3062</v>
      </c>
      <c r="C998" s="16" t="s">
        <v>3063</v>
      </c>
      <c r="D998" s="16" t="s">
        <v>223</v>
      </c>
      <c r="E998" s="16" t="s">
        <v>2750</v>
      </c>
      <c r="F998" s="17">
        <v>2144</v>
      </c>
      <c r="G998" s="17">
        <v>737</v>
      </c>
      <c r="H998" s="18">
        <f t="shared" si="105"/>
        <v>1407</v>
      </c>
      <c r="I998" s="17">
        <v>3842</v>
      </c>
      <c r="J998" s="19">
        <f t="shared" si="106"/>
        <v>179.19776119402985</v>
      </c>
      <c r="K998" s="20">
        <f t="shared" si="109"/>
        <v>-29.802238805970148</v>
      </c>
      <c r="L998" s="17">
        <v>76</v>
      </c>
      <c r="M998" s="21">
        <f t="shared" si="107"/>
        <v>3.544776119402985</v>
      </c>
      <c r="N998" s="20">
        <f t="shared" si="110"/>
        <v>1.544776119402985</v>
      </c>
      <c r="O998" s="17">
        <v>359</v>
      </c>
      <c r="P998" s="21">
        <f t="shared" si="108"/>
        <v>16.744402985074629</v>
      </c>
      <c r="Q998" s="20">
        <f t="shared" si="111"/>
        <v>-13.255597014925371</v>
      </c>
      <c r="R998" s="16"/>
    </row>
    <row r="999" spans="1:18" x14ac:dyDescent="0.3">
      <c r="A999" s="16" t="s">
        <v>2704</v>
      </c>
      <c r="B999" s="16" t="s">
        <v>3064</v>
      </c>
      <c r="C999" s="16" t="s">
        <v>3065</v>
      </c>
      <c r="D999" s="16" t="s">
        <v>335</v>
      </c>
      <c r="E999" s="16" t="s">
        <v>400</v>
      </c>
      <c r="F999" s="17">
        <v>2144</v>
      </c>
      <c r="G999" s="17">
        <v>292</v>
      </c>
      <c r="H999" s="18">
        <f t="shared" si="105"/>
        <v>1852</v>
      </c>
      <c r="I999" s="17">
        <v>3237</v>
      </c>
      <c r="J999" s="19">
        <f t="shared" si="106"/>
        <v>150.9794776119403</v>
      </c>
      <c r="K999" s="20">
        <f t="shared" si="109"/>
        <v>-58.020522388059703</v>
      </c>
      <c r="L999" s="17">
        <v>633</v>
      </c>
      <c r="M999" s="21">
        <f t="shared" si="107"/>
        <v>29.524253731343286</v>
      </c>
      <c r="N999" s="20">
        <f t="shared" si="110"/>
        <v>27.524253731343286</v>
      </c>
      <c r="O999" s="17">
        <v>546</v>
      </c>
      <c r="P999" s="21">
        <f t="shared" si="108"/>
        <v>25.466417910447763</v>
      </c>
      <c r="Q999" s="20">
        <f t="shared" si="111"/>
        <v>-4.5335820895522367</v>
      </c>
      <c r="R999" s="16"/>
    </row>
    <row r="1000" spans="1:18" x14ac:dyDescent="0.3">
      <c r="A1000" s="16" t="s">
        <v>2704</v>
      </c>
      <c r="B1000" s="16" t="s">
        <v>3066</v>
      </c>
      <c r="C1000" s="16" t="s">
        <v>3067</v>
      </c>
      <c r="D1000" s="16" t="s">
        <v>1117</v>
      </c>
      <c r="E1000" s="16" t="s">
        <v>1758</v>
      </c>
      <c r="F1000" s="17">
        <v>1968</v>
      </c>
      <c r="G1000" s="17">
        <v>119</v>
      </c>
      <c r="H1000" s="18">
        <f t="shared" si="105"/>
        <v>1849</v>
      </c>
      <c r="I1000" s="17">
        <v>2789</v>
      </c>
      <c r="J1000" s="19">
        <f t="shared" si="106"/>
        <v>141.71747967479675</v>
      </c>
      <c r="K1000" s="20">
        <f t="shared" si="109"/>
        <v>-67.282520325203251</v>
      </c>
      <c r="L1000" s="17">
        <v>43</v>
      </c>
      <c r="M1000" s="21">
        <f t="shared" si="107"/>
        <v>2.184959349593496</v>
      </c>
      <c r="N1000" s="20">
        <f t="shared" si="110"/>
        <v>0.18495934959349603</v>
      </c>
      <c r="O1000" s="17">
        <v>25</v>
      </c>
      <c r="P1000" s="21">
        <f t="shared" si="108"/>
        <v>1.2703252032520325</v>
      </c>
      <c r="Q1000" s="20">
        <f t="shared" si="111"/>
        <v>-28.729674796747968</v>
      </c>
      <c r="R1000" s="16"/>
    </row>
    <row r="1001" spans="1:18" x14ac:dyDescent="0.3">
      <c r="A1001" s="16" t="s">
        <v>2704</v>
      </c>
      <c r="B1001" s="16" t="s">
        <v>3068</v>
      </c>
      <c r="C1001" s="16" t="s">
        <v>3069</v>
      </c>
      <c r="D1001" s="16" t="s">
        <v>207</v>
      </c>
      <c r="E1001" s="16" t="s">
        <v>2284</v>
      </c>
      <c r="F1001" s="17">
        <v>865</v>
      </c>
      <c r="G1001" s="17">
        <v>69</v>
      </c>
      <c r="H1001" s="18">
        <f t="shared" si="105"/>
        <v>796</v>
      </c>
      <c r="I1001" s="17">
        <v>1606</v>
      </c>
      <c r="J1001" s="19">
        <f t="shared" si="106"/>
        <v>185.66473988439307</v>
      </c>
      <c r="K1001" s="20">
        <f t="shared" si="109"/>
        <v>-23.335260115606928</v>
      </c>
      <c r="L1001" s="17">
        <v>2</v>
      </c>
      <c r="M1001" s="21">
        <f t="shared" si="107"/>
        <v>0.23121387283236997</v>
      </c>
      <c r="N1001" s="20">
        <f t="shared" si="110"/>
        <v>-1.76878612716763</v>
      </c>
      <c r="O1001" s="17">
        <v>428</v>
      </c>
      <c r="P1001" s="21">
        <f t="shared" si="108"/>
        <v>49.479768786127167</v>
      </c>
      <c r="Q1001" s="20">
        <f t="shared" si="111"/>
        <v>19.479768786127167</v>
      </c>
      <c r="R1001" s="16"/>
    </row>
    <row r="1002" spans="1:18" x14ac:dyDescent="0.3">
      <c r="A1002" s="16" t="s">
        <v>2704</v>
      </c>
      <c r="B1002" s="16" t="s">
        <v>3070</v>
      </c>
      <c r="C1002" s="16" t="s">
        <v>3071</v>
      </c>
      <c r="D1002" s="16" t="s">
        <v>1239</v>
      </c>
      <c r="E1002" s="16" t="s">
        <v>3072</v>
      </c>
      <c r="F1002" s="17">
        <v>1458</v>
      </c>
      <c r="G1002" s="17">
        <v>252</v>
      </c>
      <c r="H1002" s="18">
        <f t="shared" si="105"/>
        <v>1206</v>
      </c>
      <c r="I1002" s="17">
        <v>1453</v>
      </c>
      <c r="J1002" s="19">
        <f t="shared" si="106"/>
        <v>99.657064471879281</v>
      </c>
      <c r="K1002" s="20">
        <f t="shared" si="109"/>
        <v>-109.34293552812072</v>
      </c>
      <c r="L1002" s="17">
        <v>3</v>
      </c>
      <c r="M1002" s="21">
        <f t="shared" si="107"/>
        <v>0.20576131687242799</v>
      </c>
      <c r="N1002" s="20">
        <f t="shared" si="110"/>
        <v>-1.7942386831275721</v>
      </c>
      <c r="O1002" s="17">
        <v>0</v>
      </c>
      <c r="P1002" s="21">
        <f t="shared" si="108"/>
        <v>0</v>
      </c>
      <c r="Q1002" s="20">
        <f t="shared" si="111"/>
        <v>-30</v>
      </c>
      <c r="R1002" s="16"/>
    </row>
    <row r="1003" spans="1:18" x14ac:dyDescent="0.3">
      <c r="A1003" s="16" t="s">
        <v>2704</v>
      </c>
      <c r="B1003" s="16" t="s">
        <v>3073</v>
      </c>
      <c r="C1003" s="16" t="s">
        <v>3074</v>
      </c>
      <c r="D1003" s="16" t="s">
        <v>1216</v>
      </c>
      <c r="E1003" s="16" t="s">
        <v>3075</v>
      </c>
      <c r="F1003" s="17">
        <v>1306</v>
      </c>
      <c r="G1003" s="17">
        <v>6</v>
      </c>
      <c r="H1003" s="18">
        <f t="shared" si="105"/>
        <v>1300</v>
      </c>
      <c r="I1003" s="17">
        <v>3687</v>
      </c>
      <c r="J1003" s="19">
        <f t="shared" si="106"/>
        <v>282.31240428790198</v>
      </c>
      <c r="K1003" s="20">
        <f t="shared" si="109"/>
        <v>73.312404287901984</v>
      </c>
      <c r="L1003" s="17">
        <v>2</v>
      </c>
      <c r="M1003" s="21">
        <f t="shared" si="107"/>
        <v>0.15313935681470139</v>
      </c>
      <c r="N1003" s="20">
        <f t="shared" si="110"/>
        <v>-1.8468606431852985</v>
      </c>
      <c r="O1003" s="17">
        <v>373</v>
      </c>
      <c r="P1003" s="21">
        <f t="shared" si="108"/>
        <v>28.560490045941805</v>
      </c>
      <c r="Q1003" s="20">
        <f t="shared" si="111"/>
        <v>-1.4395099540581953</v>
      </c>
      <c r="R1003" s="16"/>
    </row>
    <row r="1004" spans="1:18" x14ac:dyDescent="0.3">
      <c r="A1004" s="16" t="s">
        <v>2704</v>
      </c>
      <c r="B1004" s="16" t="s">
        <v>2732</v>
      </c>
      <c r="C1004" s="16" t="s">
        <v>2733</v>
      </c>
      <c r="D1004" s="16" t="s">
        <v>246</v>
      </c>
      <c r="E1004" s="16" t="s">
        <v>3076</v>
      </c>
      <c r="F1004" s="17">
        <v>7667</v>
      </c>
      <c r="G1004" s="17">
        <v>752</v>
      </c>
      <c r="H1004" s="18">
        <f t="shared" si="105"/>
        <v>6915</v>
      </c>
      <c r="I1004" s="17">
        <v>16249</v>
      </c>
      <c r="J1004" s="19">
        <f t="shared" si="106"/>
        <v>211.93426372766399</v>
      </c>
      <c r="K1004" s="20">
        <f t="shared" si="109"/>
        <v>2.9342637276639891</v>
      </c>
      <c r="L1004" s="17">
        <v>17</v>
      </c>
      <c r="M1004" s="21">
        <f t="shared" si="107"/>
        <v>0.22172949002217296</v>
      </c>
      <c r="N1004" s="20">
        <f t="shared" si="110"/>
        <v>-1.7782705099778271</v>
      </c>
      <c r="O1004" s="17">
        <v>0</v>
      </c>
      <c r="P1004" s="21">
        <f t="shared" si="108"/>
        <v>0</v>
      </c>
      <c r="Q1004" s="20">
        <f t="shared" si="111"/>
        <v>-30</v>
      </c>
      <c r="R1004" s="16"/>
    </row>
    <row r="1005" spans="1:18" x14ac:dyDescent="0.3">
      <c r="A1005" s="16" t="s">
        <v>2704</v>
      </c>
      <c r="B1005" s="16" t="s">
        <v>3077</v>
      </c>
      <c r="C1005" s="16" t="s">
        <v>3078</v>
      </c>
      <c r="D1005" s="16" t="s">
        <v>60</v>
      </c>
      <c r="E1005" s="16" t="s">
        <v>3079</v>
      </c>
      <c r="F1005" s="17">
        <v>1059</v>
      </c>
      <c r="G1005" s="17">
        <v>93</v>
      </c>
      <c r="H1005" s="18">
        <f t="shared" si="105"/>
        <v>966</v>
      </c>
      <c r="I1005" s="17">
        <v>1725</v>
      </c>
      <c r="J1005" s="19">
        <f t="shared" si="106"/>
        <v>162.88951841359773</v>
      </c>
      <c r="K1005" s="20">
        <f t="shared" si="109"/>
        <v>-46.110481586402273</v>
      </c>
      <c r="L1005" s="17">
        <v>82</v>
      </c>
      <c r="M1005" s="21">
        <f t="shared" si="107"/>
        <v>7.7431539187913128</v>
      </c>
      <c r="N1005" s="20">
        <f t="shared" si="110"/>
        <v>5.7431539187913128</v>
      </c>
      <c r="O1005" s="17">
        <v>233</v>
      </c>
      <c r="P1005" s="21">
        <f t="shared" si="108"/>
        <v>22.001888574126536</v>
      </c>
      <c r="Q1005" s="20">
        <f t="shared" si="111"/>
        <v>-7.9981114258734642</v>
      </c>
      <c r="R1005" s="16"/>
    </row>
    <row r="1006" spans="1:18" x14ac:dyDescent="0.3">
      <c r="A1006" s="16" t="s">
        <v>2704</v>
      </c>
      <c r="B1006" s="16" t="s">
        <v>3080</v>
      </c>
      <c r="C1006" s="16" t="s">
        <v>3081</v>
      </c>
      <c r="D1006" s="16" t="s">
        <v>1117</v>
      </c>
      <c r="E1006" s="16" t="s">
        <v>3082</v>
      </c>
      <c r="F1006" s="17">
        <v>872</v>
      </c>
      <c r="G1006" s="17">
        <v>138</v>
      </c>
      <c r="H1006" s="18">
        <f t="shared" si="105"/>
        <v>734</v>
      </c>
      <c r="I1006" s="17">
        <v>835</v>
      </c>
      <c r="J1006" s="19">
        <f t="shared" si="106"/>
        <v>95.756880733944953</v>
      </c>
      <c r="K1006" s="20">
        <f t="shared" si="109"/>
        <v>-113.24311926605505</v>
      </c>
      <c r="L1006" s="17">
        <v>6</v>
      </c>
      <c r="M1006" s="21">
        <f t="shared" si="107"/>
        <v>0.68807339449541294</v>
      </c>
      <c r="N1006" s="20">
        <f t="shared" si="110"/>
        <v>-1.3119266055045871</v>
      </c>
      <c r="O1006" s="17">
        <v>0</v>
      </c>
      <c r="P1006" s="21">
        <f t="shared" si="108"/>
        <v>0</v>
      </c>
      <c r="Q1006" s="20">
        <f t="shared" si="111"/>
        <v>-30</v>
      </c>
      <c r="R1006" s="16"/>
    </row>
    <row r="1007" spans="1:18" x14ac:dyDescent="0.3">
      <c r="A1007" s="16" t="s">
        <v>2704</v>
      </c>
      <c r="B1007" s="16" t="s">
        <v>3083</v>
      </c>
      <c r="C1007" s="16" t="s">
        <v>3084</v>
      </c>
      <c r="D1007" s="16" t="s">
        <v>2164</v>
      </c>
      <c r="E1007" s="16" t="s">
        <v>2028</v>
      </c>
      <c r="F1007" s="17">
        <v>1971</v>
      </c>
      <c r="G1007" s="17">
        <v>469</v>
      </c>
      <c r="H1007" s="18">
        <f t="shared" si="105"/>
        <v>1502</v>
      </c>
      <c r="I1007" s="17">
        <v>3626</v>
      </c>
      <c r="J1007" s="19">
        <f t="shared" si="106"/>
        <v>183.96752917300861</v>
      </c>
      <c r="K1007" s="20">
        <f t="shared" si="109"/>
        <v>-25.032470826991386</v>
      </c>
      <c r="L1007" s="17">
        <v>27</v>
      </c>
      <c r="M1007" s="21">
        <f t="shared" si="107"/>
        <v>1.3698630136986301</v>
      </c>
      <c r="N1007" s="20">
        <f t="shared" si="110"/>
        <v>-0.63013698630136994</v>
      </c>
      <c r="O1007" s="17">
        <v>70</v>
      </c>
      <c r="P1007" s="21">
        <f t="shared" si="108"/>
        <v>3.5514967021816335</v>
      </c>
      <c r="Q1007" s="20">
        <f t="shared" si="111"/>
        <v>-26.448503297818366</v>
      </c>
      <c r="R1007" s="16"/>
    </row>
    <row r="1008" spans="1:18" x14ac:dyDescent="0.3">
      <c r="A1008" s="16" t="s">
        <v>2704</v>
      </c>
      <c r="B1008" s="16" t="s">
        <v>3085</v>
      </c>
      <c r="C1008" s="16" t="s">
        <v>3086</v>
      </c>
      <c r="D1008" s="16" t="s">
        <v>228</v>
      </c>
      <c r="E1008" s="16" t="s">
        <v>3087</v>
      </c>
      <c r="F1008" s="17">
        <v>639</v>
      </c>
      <c r="G1008" s="17">
        <v>130</v>
      </c>
      <c r="H1008" s="18">
        <f t="shared" si="105"/>
        <v>509</v>
      </c>
      <c r="I1008" s="17">
        <v>960</v>
      </c>
      <c r="J1008" s="19">
        <f t="shared" si="106"/>
        <v>150.23474178403754</v>
      </c>
      <c r="K1008" s="20">
        <f t="shared" si="109"/>
        <v>-58.765258215962461</v>
      </c>
      <c r="L1008" s="17">
        <v>5</v>
      </c>
      <c r="M1008" s="21">
        <f t="shared" si="107"/>
        <v>0.78247261345852892</v>
      </c>
      <c r="N1008" s="20">
        <f t="shared" si="110"/>
        <v>-1.2175273865414711</v>
      </c>
      <c r="O1008" s="17">
        <v>0</v>
      </c>
      <c r="P1008" s="21">
        <f t="shared" si="108"/>
        <v>0</v>
      </c>
      <c r="Q1008" s="20">
        <f t="shared" si="111"/>
        <v>-30</v>
      </c>
      <c r="R1008" s="16"/>
    </row>
    <row r="1009" spans="1:18" x14ac:dyDescent="0.3">
      <c r="A1009" s="16" t="s">
        <v>2704</v>
      </c>
      <c r="B1009" s="16" t="s">
        <v>2892</v>
      </c>
      <c r="C1009" s="16" t="s">
        <v>2893</v>
      </c>
      <c r="D1009" s="16" t="s">
        <v>154</v>
      </c>
      <c r="E1009" s="16" t="s">
        <v>3088</v>
      </c>
      <c r="F1009" s="17">
        <v>2014</v>
      </c>
      <c r="G1009" s="17">
        <v>486</v>
      </c>
      <c r="H1009" s="18">
        <f t="shared" si="105"/>
        <v>1528</v>
      </c>
      <c r="I1009" s="17">
        <v>2410</v>
      </c>
      <c r="J1009" s="19">
        <f t="shared" si="106"/>
        <v>119.66236345580934</v>
      </c>
      <c r="K1009" s="20">
        <f t="shared" si="109"/>
        <v>-89.337636544190659</v>
      </c>
      <c r="L1009" s="17">
        <v>18</v>
      </c>
      <c r="M1009" s="21">
        <f t="shared" si="107"/>
        <v>0.89374379344587895</v>
      </c>
      <c r="N1009" s="20">
        <f t="shared" si="110"/>
        <v>-1.106256206554121</v>
      </c>
      <c r="O1009" s="17">
        <v>573</v>
      </c>
      <c r="P1009" s="21">
        <f t="shared" si="108"/>
        <v>28.450844091360477</v>
      </c>
      <c r="Q1009" s="20">
        <f t="shared" si="111"/>
        <v>-1.5491559086395235</v>
      </c>
      <c r="R1009" s="16"/>
    </row>
    <row r="1010" spans="1:18" x14ac:dyDescent="0.3">
      <c r="A1010" s="16" t="s">
        <v>2704</v>
      </c>
      <c r="B1010" s="16" t="s">
        <v>3089</v>
      </c>
      <c r="C1010" s="16" t="s">
        <v>3090</v>
      </c>
      <c r="D1010" s="16" t="s">
        <v>2250</v>
      </c>
      <c r="E1010" s="16" t="s">
        <v>3091</v>
      </c>
      <c r="F1010" s="17">
        <v>2917</v>
      </c>
      <c r="G1010" s="17">
        <v>581</v>
      </c>
      <c r="H1010" s="18">
        <f t="shared" si="105"/>
        <v>2336</v>
      </c>
      <c r="I1010" s="17">
        <v>7420</v>
      </c>
      <c r="J1010" s="19">
        <f t="shared" si="106"/>
        <v>254.37092903668153</v>
      </c>
      <c r="K1010" s="20">
        <f t="shared" si="109"/>
        <v>45.370929036681531</v>
      </c>
      <c r="L1010" s="17">
        <v>243</v>
      </c>
      <c r="M1010" s="21">
        <f t="shared" si="107"/>
        <v>8.3304765169694885</v>
      </c>
      <c r="N1010" s="20">
        <f t="shared" si="110"/>
        <v>6.3304765169694885</v>
      </c>
      <c r="O1010" s="17">
        <v>0</v>
      </c>
      <c r="P1010" s="21">
        <f t="shared" si="108"/>
        <v>0</v>
      </c>
      <c r="Q1010" s="20">
        <f t="shared" si="111"/>
        <v>-30</v>
      </c>
      <c r="R1010" s="16"/>
    </row>
    <row r="1011" spans="1:18" x14ac:dyDescent="0.3">
      <c r="A1011" s="16" t="s">
        <v>2704</v>
      </c>
      <c r="B1011" s="16" t="s">
        <v>3092</v>
      </c>
      <c r="C1011" s="16" t="s">
        <v>3093</v>
      </c>
      <c r="D1011" s="16" t="s">
        <v>150</v>
      </c>
      <c r="E1011" s="16" t="s">
        <v>3094</v>
      </c>
      <c r="F1011" s="17">
        <v>1931</v>
      </c>
      <c r="G1011" s="17">
        <v>99</v>
      </c>
      <c r="H1011" s="18">
        <f t="shared" si="105"/>
        <v>1832</v>
      </c>
      <c r="I1011" s="17">
        <v>2478</v>
      </c>
      <c r="J1011" s="19">
        <f t="shared" si="106"/>
        <v>128.32729155877786</v>
      </c>
      <c r="K1011" s="20">
        <f t="shared" si="109"/>
        <v>-80.672708441222142</v>
      </c>
      <c r="L1011" s="17">
        <v>5</v>
      </c>
      <c r="M1011" s="21">
        <f t="shared" si="107"/>
        <v>0.25893319523562924</v>
      </c>
      <c r="N1011" s="20">
        <f t="shared" si="110"/>
        <v>-1.7410668047643707</v>
      </c>
      <c r="O1011" s="17">
        <v>1425</v>
      </c>
      <c r="P1011" s="21">
        <f t="shared" si="108"/>
        <v>73.795960642154327</v>
      </c>
      <c r="Q1011" s="20">
        <f t="shared" si="111"/>
        <v>43.795960642154327</v>
      </c>
      <c r="R1011" s="16"/>
    </row>
    <row r="1012" spans="1:18" x14ac:dyDescent="0.3">
      <c r="A1012" s="16" t="s">
        <v>2704</v>
      </c>
      <c r="B1012" s="16" t="s">
        <v>3095</v>
      </c>
      <c r="C1012" s="16" t="s">
        <v>3096</v>
      </c>
      <c r="D1012" s="16" t="s">
        <v>118</v>
      </c>
      <c r="E1012" s="16" t="s">
        <v>3097</v>
      </c>
      <c r="F1012" s="17">
        <v>1985</v>
      </c>
      <c r="G1012" s="17">
        <v>636</v>
      </c>
      <c r="H1012" s="18">
        <f t="shared" si="105"/>
        <v>1349</v>
      </c>
      <c r="I1012" s="17">
        <v>2596</v>
      </c>
      <c r="J1012" s="19">
        <f t="shared" si="106"/>
        <v>130.78085642317382</v>
      </c>
      <c r="K1012" s="20">
        <f t="shared" si="109"/>
        <v>-78.219143576826184</v>
      </c>
      <c r="L1012" s="17">
        <v>24</v>
      </c>
      <c r="M1012" s="21">
        <f t="shared" si="107"/>
        <v>1.2090680100755666</v>
      </c>
      <c r="N1012" s="20">
        <f t="shared" si="110"/>
        <v>-0.79093198992443337</v>
      </c>
      <c r="O1012" s="17">
        <v>191</v>
      </c>
      <c r="P1012" s="21">
        <f t="shared" si="108"/>
        <v>9.6221662468513856</v>
      </c>
      <c r="Q1012" s="20">
        <f t="shared" si="111"/>
        <v>-20.377833753148614</v>
      </c>
      <c r="R1012" s="16"/>
    </row>
    <row r="1013" spans="1:18" x14ac:dyDescent="0.3">
      <c r="A1013" s="16" t="s">
        <v>2704</v>
      </c>
      <c r="B1013" s="16" t="s">
        <v>3098</v>
      </c>
      <c r="C1013" s="16" t="s">
        <v>3099</v>
      </c>
      <c r="D1013" s="16" t="s">
        <v>294</v>
      </c>
      <c r="E1013" s="16" t="s">
        <v>3100</v>
      </c>
      <c r="F1013" s="17">
        <v>1623</v>
      </c>
      <c r="G1013" s="17">
        <v>287</v>
      </c>
      <c r="H1013" s="18">
        <f t="shared" si="105"/>
        <v>1336</v>
      </c>
      <c r="I1013" s="17">
        <v>2439</v>
      </c>
      <c r="J1013" s="19">
        <f t="shared" si="106"/>
        <v>150.27726432532347</v>
      </c>
      <c r="K1013" s="20">
        <f t="shared" si="109"/>
        <v>-58.722735674676528</v>
      </c>
      <c r="L1013" s="17">
        <v>16</v>
      </c>
      <c r="M1013" s="21">
        <f t="shared" si="107"/>
        <v>0.98582871226124469</v>
      </c>
      <c r="N1013" s="20">
        <f t="shared" si="110"/>
        <v>-1.0141712877387552</v>
      </c>
      <c r="O1013" s="17">
        <v>155</v>
      </c>
      <c r="P1013" s="21">
        <f t="shared" si="108"/>
        <v>9.5502156500308075</v>
      </c>
      <c r="Q1013" s="20">
        <f t="shared" si="111"/>
        <v>-20.449784349969192</v>
      </c>
      <c r="R1013" s="16"/>
    </row>
    <row r="1014" spans="1:18" x14ac:dyDescent="0.3">
      <c r="A1014" s="16" t="s">
        <v>2704</v>
      </c>
      <c r="B1014" s="16" t="s">
        <v>3101</v>
      </c>
      <c r="C1014" s="16" t="s">
        <v>3102</v>
      </c>
      <c r="D1014" s="16" t="s">
        <v>2419</v>
      </c>
      <c r="E1014" s="16" t="s">
        <v>1773</v>
      </c>
      <c r="F1014" s="17">
        <v>799</v>
      </c>
      <c r="G1014" s="17">
        <v>205</v>
      </c>
      <c r="H1014" s="18">
        <f t="shared" si="105"/>
        <v>594</v>
      </c>
      <c r="I1014" s="17">
        <v>1142</v>
      </c>
      <c r="J1014" s="19">
        <f t="shared" si="106"/>
        <v>142.92866082603254</v>
      </c>
      <c r="K1014" s="20">
        <f t="shared" si="109"/>
        <v>-66.071339173967459</v>
      </c>
      <c r="L1014" s="17">
        <v>5</v>
      </c>
      <c r="M1014" s="21">
        <f t="shared" si="107"/>
        <v>0.62578222778473092</v>
      </c>
      <c r="N1014" s="20">
        <f t="shared" si="110"/>
        <v>-1.3742177722152691</v>
      </c>
      <c r="O1014" s="17">
        <v>35</v>
      </c>
      <c r="P1014" s="21">
        <f t="shared" si="108"/>
        <v>4.3804755944931166</v>
      </c>
      <c r="Q1014" s="20">
        <f t="shared" si="111"/>
        <v>-25.619524405506883</v>
      </c>
      <c r="R1014" s="16"/>
    </row>
    <row r="1015" spans="1:18" x14ac:dyDescent="0.3">
      <c r="A1015" s="16" t="s">
        <v>2704</v>
      </c>
      <c r="B1015" s="16" t="s">
        <v>3103</v>
      </c>
      <c r="C1015" s="16" t="s">
        <v>3104</v>
      </c>
      <c r="D1015" s="16" t="s">
        <v>87</v>
      </c>
      <c r="E1015" s="16" t="s">
        <v>3105</v>
      </c>
      <c r="F1015" s="17">
        <v>1759</v>
      </c>
      <c r="G1015" s="17">
        <v>267</v>
      </c>
      <c r="H1015" s="18">
        <f t="shared" si="105"/>
        <v>1492</v>
      </c>
      <c r="I1015" s="17">
        <v>2039</v>
      </c>
      <c r="J1015" s="19">
        <f t="shared" si="106"/>
        <v>115.9181353041501</v>
      </c>
      <c r="K1015" s="20">
        <f t="shared" si="109"/>
        <v>-93.081864695849902</v>
      </c>
      <c r="L1015" s="17">
        <v>218</v>
      </c>
      <c r="M1015" s="21">
        <f t="shared" si="107"/>
        <v>12.393405343945425</v>
      </c>
      <c r="N1015" s="20">
        <f t="shared" si="110"/>
        <v>10.393405343945425</v>
      </c>
      <c r="O1015" s="17">
        <v>341</v>
      </c>
      <c r="P1015" s="21">
        <f t="shared" si="108"/>
        <v>19.386014781125642</v>
      </c>
      <c r="Q1015" s="20">
        <f t="shared" si="111"/>
        <v>-10.613985218874358</v>
      </c>
      <c r="R1015" s="16"/>
    </row>
    <row r="1016" spans="1:18" x14ac:dyDescent="0.3">
      <c r="A1016" s="16" t="s">
        <v>2704</v>
      </c>
      <c r="B1016" s="16" t="s">
        <v>3106</v>
      </c>
      <c r="C1016" s="16" t="s">
        <v>3107</v>
      </c>
      <c r="D1016" s="16" t="s">
        <v>207</v>
      </c>
      <c r="E1016" s="16" t="s">
        <v>3108</v>
      </c>
      <c r="F1016" s="17">
        <v>1360</v>
      </c>
      <c r="G1016" s="17">
        <v>260</v>
      </c>
      <c r="H1016" s="18">
        <f t="shared" si="105"/>
        <v>1100</v>
      </c>
      <c r="I1016" s="17">
        <v>2502</v>
      </c>
      <c r="J1016" s="19">
        <f t="shared" si="106"/>
        <v>183.97058823529412</v>
      </c>
      <c r="K1016" s="20">
        <f t="shared" si="109"/>
        <v>-25.029411764705884</v>
      </c>
      <c r="L1016" s="17">
        <v>146</v>
      </c>
      <c r="M1016" s="21">
        <f t="shared" si="107"/>
        <v>10.735294117647058</v>
      </c>
      <c r="N1016" s="20">
        <f t="shared" si="110"/>
        <v>8.735294117647058</v>
      </c>
      <c r="O1016" s="17">
        <v>212</v>
      </c>
      <c r="P1016" s="21">
        <f t="shared" si="108"/>
        <v>15.588235294117647</v>
      </c>
      <c r="Q1016" s="20">
        <f t="shared" si="111"/>
        <v>-14.411764705882353</v>
      </c>
      <c r="R1016" s="16"/>
    </row>
    <row r="1017" spans="1:18" x14ac:dyDescent="0.3">
      <c r="A1017" s="16" t="s">
        <v>2704</v>
      </c>
      <c r="B1017" s="16" t="s">
        <v>3109</v>
      </c>
      <c r="C1017" s="16" t="s">
        <v>3110</v>
      </c>
      <c r="D1017" s="16" t="s">
        <v>501</v>
      </c>
      <c r="E1017" s="16" t="s">
        <v>3111</v>
      </c>
      <c r="F1017" s="17">
        <v>2068</v>
      </c>
      <c r="G1017" s="17">
        <v>517</v>
      </c>
      <c r="H1017" s="18">
        <f t="shared" si="105"/>
        <v>1551</v>
      </c>
      <c r="I1017" s="17">
        <v>2315</v>
      </c>
      <c r="J1017" s="19">
        <f t="shared" si="106"/>
        <v>111.94390715667311</v>
      </c>
      <c r="K1017" s="20">
        <f t="shared" si="109"/>
        <v>-97.056092843326894</v>
      </c>
      <c r="L1017" s="17">
        <v>15</v>
      </c>
      <c r="M1017" s="21">
        <f t="shared" si="107"/>
        <v>0.72533849129593808</v>
      </c>
      <c r="N1017" s="20">
        <f t="shared" si="110"/>
        <v>-1.274661508704062</v>
      </c>
      <c r="O1017" s="17">
        <v>0</v>
      </c>
      <c r="P1017" s="21">
        <f t="shared" si="108"/>
        <v>0</v>
      </c>
      <c r="Q1017" s="20">
        <f t="shared" si="111"/>
        <v>-30</v>
      </c>
      <c r="R1017" s="16"/>
    </row>
    <row r="1018" spans="1:18" x14ac:dyDescent="0.3">
      <c r="A1018" s="16" t="s">
        <v>2704</v>
      </c>
      <c r="B1018" s="16" t="s">
        <v>3112</v>
      </c>
      <c r="C1018" s="16" t="s">
        <v>3113</v>
      </c>
      <c r="D1018" s="16" t="s">
        <v>3114</v>
      </c>
      <c r="E1018" s="16" t="s">
        <v>3115</v>
      </c>
      <c r="F1018" s="17">
        <v>516</v>
      </c>
      <c r="G1018" s="17">
        <v>77</v>
      </c>
      <c r="H1018" s="18">
        <f t="shared" si="105"/>
        <v>439</v>
      </c>
      <c r="I1018" s="17">
        <v>666</v>
      </c>
      <c r="J1018" s="19">
        <f t="shared" si="106"/>
        <v>129.06976744186048</v>
      </c>
      <c r="K1018" s="20">
        <f t="shared" si="109"/>
        <v>-79.930232558139522</v>
      </c>
      <c r="L1018" s="17">
        <v>6</v>
      </c>
      <c r="M1018" s="21">
        <f t="shared" si="107"/>
        <v>1.1627906976744187</v>
      </c>
      <c r="N1018" s="20">
        <f t="shared" si="110"/>
        <v>-0.83720930232558133</v>
      </c>
      <c r="O1018" s="17">
        <v>966</v>
      </c>
      <c r="P1018" s="21">
        <f t="shared" si="108"/>
        <v>187.2093023255814</v>
      </c>
      <c r="Q1018" s="20">
        <f t="shared" si="111"/>
        <v>157.2093023255814</v>
      </c>
      <c r="R1018" s="16"/>
    </row>
    <row r="1019" spans="1:18" x14ac:dyDescent="0.3">
      <c r="A1019" s="16" t="s">
        <v>2704</v>
      </c>
      <c r="B1019" s="16" t="s">
        <v>3116</v>
      </c>
      <c r="C1019" s="16" t="s">
        <v>3117</v>
      </c>
      <c r="D1019" s="16" t="s">
        <v>1334</v>
      </c>
      <c r="E1019" s="16" t="s">
        <v>3118</v>
      </c>
      <c r="F1019" s="17">
        <v>1233</v>
      </c>
      <c r="G1019" s="17">
        <v>15</v>
      </c>
      <c r="H1019" s="18">
        <f t="shared" si="105"/>
        <v>1218</v>
      </c>
      <c r="I1019" s="17">
        <v>1571</v>
      </c>
      <c r="J1019" s="19">
        <f t="shared" si="106"/>
        <v>127.41281427412814</v>
      </c>
      <c r="K1019" s="20">
        <f t="shared" si="109"/>
        <v>-81.587185725871862</v>
      </c>
      <c r="L1019" s="17">
        <v>0</v>
      </c>
      <c r="M1019" s="21">
        <f t="shared" si="107"/>
        <v>0</v>
      </c>
      <c r="N1019" s="20">
        <f t="shared" si="110"/>
        <v>-2</v>
      </c>
      <c r="O1019" s="17">
        <v>39</v>
      </c>
      <c r="P1019" s="21">
        <f t="shared" si="108"/>
        <v>3.1630170316301705</v>
      </c>
      <c r="Q1019" s="20">
        <f t="shared" si="111"/>
        <v>-26.836982968369831</v>
      </c>
      <c r="R1019" s="16"/>
    </row>
    <row r="1020" spans="1:18" x14ac:dyDescent="0.3">
      <c r="A1020" s="16" t="s">
        <v>2704</v>
      </c>
      <c r="B1020" s="16" t="s">
        <v>3119</v>
      </c>
      <c r="C1020" s="16" t="s">
        <v>3120</v>
      </c>
      <c r="D1020" s="16" t="s">
        <v>294</v>
      </c>
      <c r="E1020" s="16" t="s">
        <v>3121</v>
      </c>
      <c r="F1020" s="17">
        <v>724</v>
      </c>
      <c r="G1020" s="17">
        <v>68</v>
      </c>
      <c r="H1020" s="18">
        <f t="shared" si="105"/>
        <v>656</v>
      </c>
      <c r="I1020" s="17">
        <v>793</v>
      </c>
      <c r="J1020" s="19">
        <f t="shared" si="106"/>
        <v>109.53038674033149</v>
      </c>
      <c r="K1020" s="20">
        <f t="shared" si="109"/>
        <v>-99.469613259668506</v>
      </c>
      <c r="L1020" s="17">
        <v>12</v>
      </c>
      <c r="M1020" s="21">
        <f t="shared" si="107"/>
        <v>1.6574585635359116</v>
      </c>
      <c r="N1020" s="20">
        <f t="shared" si="110"/>
        <v>-0.34254143646408841</v>
      </c>
      <c r="O1020" s="17">
        <v>0</v>
      </c>
      <c r="P1020" s="21">
        <f t="shared" si="108"/>
        <v>0</v>
      </c>
      <c r="Q1020" s="20">
        <f t="shared" si="111"/>
        <v>-30</v>
      </c>
      <c r="R1020" s="16"/>
    </row>
    <row r="1021" spans="1:18" x14ac:dyDescent="0.3">
      <c r="A1021" s="16" t="s">
        <v>2704</v>
      </c>
      <c r="B1021" s="16" t="s">
        <v>3122</v>
      </c>
      <c r="C1021" s="16" t="s">
        <v>3123</v>
      </c>
      <c r="D1021" s="16" t="s">
        <v>346</v>
      </c>
      <c r="E1021" s="16" t="s">
        <v>470</v>
      </c>
      <c r="F1021" s="17">
        <v>3771</v>
      </c>
      <c r="G1021" s="17">
        <v>953</v>
      </c>
      <c r="H1021" s="18">
        <f t="shared" si="105"/>
        <v>2818</v>
      </c>
      <c r="I1021" s="17">
        <v>3794</v>
      </c>
      <c r="J1021" s="19">
        <f t="shared" si="106"/>
        <v>100.60991779368868</v>
      </c>
      <c r="K1021" s="20">
        <f t="shared" si="109"/>
        <v>-108.39008220631132</v>
      </c>
      <c r="L1021" s="17">
        <v>5</v>
      </c>
      <c r="M1021" s="21">
        <f t="shared" si="107"/>
        <v>0.13259082471492972</v>
      </c>
      <c r="N1021" s="20">
        <f t="shared" si="110"/>
        <v>-1.8674091752850703</v>
      </c>
      <c r="O1021" s="17">
        <v>227</v>
      </c>
      <c r="P1021" s="21">
        <f t="shared" si="108"/>
        <v>6.0196234420578092</v>
      </c>
      <c r="Q1021" s="20">
        <f t="shared" si="111"/>
        <v>-23.98037655794219</v>
      </c>
      <c r="R1021" s="16"/>
    </row>
    <row r="1022" spans="1:18" x14ac:dyDescent="0.3">
      <c r="A1022" s="16" t="s">
        <v>2704</v>
      </c>
      <c r="B1022" s="16" t="s">
        <v>3124</v>
      </c>
      <c r="C1022" s="16" t="s">
        <v>3125</v>
      </c>
      <c r="D1022" s="16" t="s">
        <v>118</v>
      </c>
      <c r="E1022" s="16" t="s">
        <v>3126</v>
      </c>
      <c r="F1022" s="17">
        <v>1099</v>
      </c>
      <c r="G1022" s="17">
        <v>151</v>
      </c>
      <c r="H1022" s="18">
        <f t="shared" si="105"/>
        <v>948</v>
      </c>
      <c r="I1022" s="17">
        <v>4375</v>
      </c>
      <c r="J1022" s="19">
        <f t="shared" si="106"/>
        <v>398.08917197452229</v>
      </c>
      <c r="K1022" s="20">
        <f t="shared" si="109"/>
        <v>189.08917197452229</v>
      </c>
      <c r="L1022" s="17">
        <v>349</v>
      </c>
      <c r="M1022" s="21">
        <f t="shared" si="107"/>
        <v>31.756141947224748</v>
      </c>
      <c r="N1022" s="20">
        <f t="shared" si="110"/>
        <v>29.756141947224748</v>
      </c>
      <c r="O1022" s="17">
        <v>0</v>
      </c>
      <c r="P1022" s="21">
        <f t="shared" si="108"/>
        <v>0</v>
      </c>
      <c r="Q1022" s="20">
        <f t="shared" si="111"/>
        <v>-30</v>
      </c>
      <c r="R1022" s="16"/>
    </row>
    <row r="1023" spans="1:18" x14ac:dyDescent="0.3">
      <c r="A1023" s="16" t="s">
        <v>2704</v>
      </c>
      <c r="B1023" s="16" t="s">
        <v>3127</v>
      </c>
      <c r="C1023" s="16" t="s">
        <v>3128</v>
      </c>
      <c r="D1023" s="16" t="s">
        <v>150</v>
      </c>
      <c r="E1023" s="16" t="s">
        <v>3129</v>
      </c>
      <c r="F1023" s="17">
        <v>1955</v>
      </c>
      <c r="G1023" s="17">
        <v>356</v>
      </c>
      <c r="H1023" s="18">
        <f t="shared" si="105"/>
        <v>1599</v>
      </c>
      <c r="I1023" s="17">
        <v>3366</v>
      </c>
      <c r="J1023" s="19">
        <f t="shared" si="106"/>
        <v>172.17391304347828</v>
      </c>
      <c r="K1023" s="20">
        <f t="shared" si="109"/>
        <v>-36.826086956521721</v>
      </c>
      <c r="L1023" s="17">
        <v>128</v>
      </c>
      <c r="M1023" s="21">
        <f t="shared" si="107"/>
        <v>6.5473145780051141</v>
      </c>
      <c r="N1023" s="20">
        <f t="shared" si="110"/>
        <v>4.5473145780051141</v>
      </c>
      <c r="O1023" s="17">
        <v>343</v>
      </c>
      <c r="P1023" s="21">
        <f t="shared" si="108"/>
        <v>17.544757033248082</v>
      </c>
      <c r="Q1023" s="20">
        <f t="shared" si="111"/>
        <v>-12.455242966751918</v>
      </c>
      <c r="R1023" s="16"/>
    </row>
    <row r="1024" spans="1:18" x14ac:dyDescent="0.3">
      <c r="A1024" s="16" t="s">
        <v>2704</v>
      </c>
      <c r="B1024" s="16" t="s">
        <v>3130</v>
      </c>
      <c r="C1024" s="16" t="s">
        <v>3131</v>
      </c>
      <c r="D1024" s="16" t="s">
        <v>87</v>
      </c>
      <c r="E1024" s="16" t="s">
        <v>3132</v>
      </c>
      <c r="F1024" s="17">
        <v>692</v>
      </c>
      <c r="G1024" s="17">
        <v>77</v>
      </c>
      <c r="H1024" s="18">
        <f t="shared" si="105"/>
        <v>615</v>
      </c>
      <c r="I1024" s="17">
        <v>870</v>
      </c>
      <c r="J1024" s="19">
        <f t="shared" si="106"/>
        <v>125.72254335260115</v>
      </c>
      <c r="K1024" s="20">
        <f t="shared" si="109"/>
        <v>-83.27745664739885</v>
      </c>
      <c r="L1024" s="17">
        <v>10</v>
      </c>
      <c r="M1024" s="21">
        <f t="shared" si="107"/>
        <v>1.4450867052023122</v>
      </c>
      <c r="N1024" s="20">
        <f t="shared" si="110"/>
        <v>-0.55491329479768781</v>
      </c>
      <c r="O1024" s="17">
        <v>87</v>
      </c>
      <c r="P1024" s="21">
        <f t="shared" si="108"/>
        <v>12.572254335260116</v>
      </c>
      <c r="Q1024" s="20">
        <f t="shared" si="111"/>
        <v>-17.427745664739884</v>
      </c>
      <c r="R1024" s="16"/>
    </row>
    <row r="1025" spans="1:18" x14ac:dyDescent="0.3">
      <c r="A1025" s="16" t="s">
        <v>2704</v>
      </c>
      <c r="B1025" s="16" t="s">
        <v>3133</v>
      </c>
      <c r="C1025" s="16" t="s">
        <v>3134</v>
      </c>
      <c r="D1025" s="16" t="s">
        <v>172</v>
      </c>
      <c r="E1025" s="16" t="s">
        <v>3135</v>
      </c>
      <c r="F1025" s="17">
        <v>1390</v>
      </c>
      <c r="G1025" s="17">
        <v>178</v>
      </c>
      <c r="H1025" s="18">
        <f t="shared" si="105"/>
        <v>1212</v>
      </c>
      <c r="I1025" s="17">
        <v>1944</v>
      </c>
      <c r="J1025" s="19">
        <f t="shared" si="106"/>
        <v>139.85611510791367</v>
      </c>
      <c r="K1025" s="20">
        <f t="shared" si="109"/>
        <v>-69.143884892086334</v>
      </c>
      <c r="L1025" s="17">
        <v>35</v>
      </c>
      <c r="M1025" s="21">
        <f t="shared" si="107"/>
        <v>2.5179856115107913</v>
      </c>
      <c r="N1025" s="20">
        <f t="shared" si="110"/>
        <v>0.51798561151079126</v>
      </c>
      <c r="O1025" s="17">
        <v>0</v>
      </c>
      <c r="P1025" s="21">
        <f t="shared" si="108"/>
        <v>0</v>
      </c>
      <c r="Q1025" s="20">
        <f t="shared" si="111"/>
        <v>-30</v>
      </c>
      <c r="R1025" s="16"/>
    </row>
    <row r="1026" spans="1:18" x14ac:dyDescent="0.3">
      <c r="A1026" s="16" t="s">
        <v>2704</v>
      </c>
      <c r="B1026" s="16" t="s">
        <v>3136</v>
      </c>
      <c r="C1026" s="16" t="s">
        <v>3137</v>
      </c>
      <c r="D1026" s="16" t="s">
        <v>28</v>
      </c>
      <c r="E1026" s="16" t="s">
        <v>3138</v>
      </c>
      <c r="F1026" s="17">
        <v>571</v>
      </c>
      <c r="G1026" s="17">
        <v>63</v>
      </c>
      <c r="H1026" s="18">
        <f t="shared" si="105"/>
        <v>508</v>
      </c>
      <c r="I1026" s="17">
        <v>965</v>
      </c>
      <c r="J1026" s="19">
        <f t="shared" si="106"/>
        <v>169.0017513134851</v>
      </c>
      <c r="K1026" s="20">
        <f t="shared" si="109"/>
        <v>-39.998248686514899</v>
      </c>
      <c r="L1026" s="17">
        <v>4</v>
      </c>
      <c r="M1026" s="21">
        <f t="shared" si="107"/>
        <v>0.70052539404553416</v>
      </c>
      <c r="N1026" s="20">
        <f t="shared" si="110"/>
        <v>-1.2994746059544657</v>
      </c>
      <c r="O1026" s="17">
        <v>39</v>
      </c>
      <c r="P1026" s="21">
        <f t="shared" si="108"/>
        <v>6.8301225919439572</v>
      </c>
      <c r="Q1026" s="20">
        <f t="shared" si="111"/>
        <v>-23.169877408056042</v>
      </c>
      <c r="R1026" s="16"/>
    </row>
    <row r="1027" spans="1:18" x14ac:dyDescent="0.3">
      <c r="A1027" s="16" t="s">
        <v>2704</v>
      </c>
      <c r="B1027" s="16" t="s">
        <v>3139</v>
      </c>
      <c r="C1027" s="16" t="s">
        <v>3140</v>
      </c>
      <c r="D1027" s="16" t="s">
        <v>2117</v>
      </c>
      <c r="E1027" s="16" t="s">
        <v>3141</v>
      </c>
      <c r="F1027" s="17">
        <v>1374</v>
      </c>
      <c r="G1027" s="17">
        <v>240</v>
      </c>
      <c r="H1027" s="18">
        <f t="shared" si="105"/>
        <v>1134</v>
      </c>
      <c r="I1027" s="17">
        <v>657</v>
      </c>
      <c r="J1027" s="19">
        <f t="shared" si="106"/>
        <v>47.816593886462883</v>
      </c>
      <c r="K1027" s="20">
        <f t="shared" si="109"/>
        <v>-161.1834061135371</v>
      </c>
      <c r="L1027" s="17">
        <v>13</v>
      </c>
      <c r="M1027" s="21">
        <f t="shared" si="107"/>
        <v>0.94614264919941782</v>
      </c>
      <c r="N1027" s="20">
        <f t="shared" si="110"/>
        <v>-1.0538573508005822</v>
      </c>
      <c r="O1027" s="17">
        <v>82</v>
      </c>
      <c r="P1027" s="21">
        <f t="shared" si="108"/>
        <v>5.9679767103347885</v>
      </c>
      <c r="Q1027" s="20">
        <f t="shared" si="111"/>
        <v>-24.032023289665212</v>
      </c>
      <c r="R1027" s="16"/>
    </row>
    <row r="1028" spans="1:18" x14ac:dyDescent="0.3">
      <c r="A1028" s="16" t="s">
        <v>2704</v>
      </c>
      <c r="B1028" s="16" t="s">
        <v>3142</v>
      </c>
      <c r="C1028" s="16" t="s">
        <v>3143</v>
      </c>
      <c r="D1028" s="16" t="s">
        <v>150</v>
      </c>
      <c r="E1028" s="16" t="s">
        <v>1886</v>
      </c>
      <c r="F1028" s="17">
        <v>1433</v>
      </c>
      <c r="G1028" s="17">
        <v>58</v>
      </c>
      <c r="H1028" s="18">
        <f t="shared" si="105"/>
        <v>1375</v>
      </c>
      <c r="I1028" s="17">
        <v>2698</v>
      </c>
      <c r="J1028" s="19">
        <f t="shared" si="106"/>
        <v>188.27634333565945</v>
      </c>
      <c r="K1028" s="20">
        <f t="shared" si="109"/>
        <v>-20.723656664340552</v>
      </c>
      <c r="L1028" s="17">
        <v>8</v>
      </c>
      <c r="M1028" s="21">
        <f t="shared" si="107"/>
        <v>0.55826936496859736</v>
      </c>
      <c r="N1028" s="20">
        <f t="shared" si="110"/>
        <v>-1.4417306350314028</v>
      </c>
      <c r="O1028" s="17">
        <v>510</v>
      </c>
      <c r="P1028" s="21">
        <f t="shared" si="108"/>
        <v>35.589672016748082</v>
      </c>
      <c r="Q1028" s="20">
        <f t="shared" si="111"/>
        <v>5.5896720167480822</v>
      </c>
      <c r="R1028" s="28"/>
    </row>
    <row r="1029" spans="1:18" x14ac:dyDescent="0.3">
      <c r="A1029" s="16" t="s">
        <v>3144</v>
      </c>
      <c r="B1029" s="16" t="s">
        <v>3145</v>
      </c>
      <c r="C1029" s="16" t="s">
        <v>3146</v>
      </c>
      <c r="D1029" s="16" t="s">
        <v>1117</v>
      </c>
      <c r="E1029" s="16" t="s">
        <v>3147</v>
      </c>
      <c r="F1029" s="17">
        <v>1162</v>
      </c>
      <c r="G1029" s="17">
        <v>228</v>
      </c>
      <c r="H1029" s="18">
        <v>934</v>
      </c>
      <c r="I1029" s="17">
        <v>1422</v>
      </c>
      <c r="J1029" s="19">
        <f t="shared" si="106"/>
        <v>122.37521514629948</v>
      </c>
      <c r="K1029" s="20">
        <f t="shared" si="109"/>
        <v>-86.624784853700518</v>
      </c>
      <c r="L1029" s="17">
        <v>4</v>
      </c>
      <c r="M1029" s="21">
        <v>0.34423407917383825</v>
      </c>
      <c r="N1029" s="20">
        <f t="shared" si="110"/>
        <v>-1.6557659208261617</v>
      </c>
      <c r="O1029" s="17">
        <v>143</v>
      </c>
      <c r="P1029" s="21">
        <v>12.306368330464716</v>
      </c>
      <c r="Q1029" s="20">
        <f t="shared" si="111"/>
        <v>-17.693631669535286</v>
      </c>
      <c r="R1029" s="16"/>
    </row>
    <row r="1030" spans="1:18" x14ac:dyDescent="0.3">
      <c r="A1030" s="16" t="s">
        <v>3144</v>
      </c>
      <c r="B1030" s="16" t="s">
        <v>3148</v>
      </c>
      <c r="C1030" s="16" t="s">
        <v>3149</v>
      </c>
      <c r="D1030" s="16" t="s">
        <v>154</v>
      </c>
      <c r="E1030" s="16" t="s">
        <v>3150</v>
      </c>
      <c r="F1030" s="17">
        <v>823</v>
      </c>
      <c r="G1030" s="17">
        <v>0</v>
      </c>
      <c r="H1030" s="18">
        <v>823</v>
      </c>
      <c r="I1030" s="17">
        <v>884</v>
      </c>
      <c r="J1030" s="19">
        <f t="shared" si="106"/>
        <v>107.41190765492101</v>
      </c>
      <c r="K1030" s="20">
        <f t="shared" si="109"/>
        <v>-101.58809234507899</v>
      </c>
      <c r="L1030" s="17">
        <v>13</v>
      </c>
      <c r="M1030" s="21">
        <v>1.5795868772782502</v>
      </c>
      <c r="N1030" s="20">
        <f t="shared" si="110"/>
        <v>-0.4204131227217498</v>
      </c>
      <c r="O1030" s="17">
        <v>221</v>
      </c>
      <c r="P1030" s="21">
        <v>26.852976913730252</v>
      </c>
      <c r="Q1030" s="20">
        <f t="shared" si="111"/>
        <v>-3.1470230862697477</v>
      </c>
      <c r="R1030" s="16"/>
    </row>
    <row r="1031" spans="1:18" x14ac:dyDescent="0.3">
      <c r="A1031" s="16" t="s">
        <v>3144</v>
      </c>
      <c r="B1031" s="16" t="s">
        <v>3151</v>
      </c>
      <c r="C1031" s="16" t="s">
        <v>3152</v>
      </c>
      <c r="D1031" s="16" t="s">
        <v>265</v>
      </c>
      <c r="E1031" s="16" t="s">
        <v>2206</v>
      </c>
      <c r="F1031" s="17">
        <v>1325</v>
      </c>
      <c r="G1031" s="17">
        <v>221</v>
      </c>
      <c r="H1031" s="18">
        <v>1104</v>
      </c>
      <c r="I1031" s="17">
        <v>1502</v>
      </c>
      <c r="J1031" s="19">
        <f t="shared" si="106"/>
        <v>113.35849056603773</v>
      </c>
      <c r="K1031" s="20">
        <f t="shared" si="109"/>
        <v>-95.64150943396227</v>
      </c>
      <c r="L1031" s="17">
        <v>194</v>
      </c>
      <c r="M1031" s="21">
        <v>14.641509433962263</v>
      </c>
      <c r="N1031" s="20">
        <f t="shared" si="110"/>
        <v>12.641509433962263</v>
      </c>
      <c r="O1031" s="17">
        <v>0</v>
      </c>
      <c r="P1031" s="21">
        <v>0</v>
      </c>
      <c r="Q1031" s="20">
        <f t="shared" si="111"/>
        <v>-30</v>
      </c>
      <c r="R1031" s="16"/>
    </row>
    <row r="1032" spans="1:18" x14ac:dyDescent="0.3">
      <c r="A1032" s="16" t="s">
        <v>3144</v>
      </c>
      <c r="B1032" s="16" t="s">
        <v>3153</v>
      </c>
      <c r="C1032" s="16" t="s">
        <v>3154</v>
      </c>
      <c r="D1032" s="16" t="s">
        <v>168</v>
      </c>
      <c r="E1032" s="16" t="s">
        <v>2206</v>
      </c>
      <c r="F1032" s="17">
        <v>1862</v>
      </c>
      <c r="G1032" s="17">
        <v>321</v>
      </c>
      <c r="H1032" s="18">
        <v>1541</v>
      </c>
      <c r="I1032" s="17">
        <v>4251</v>
      </c>
      <c r="J1032" s="19">
        <f t="shared" si="106"/>
        <v>228.30290010741138</v>
      </c>
      <c r="K1032" s="20">
        <f t="shared" si="109"/>
        <v>19.302900107411375</v>
      </c>
      <c r="L1032" s="17">
        <v>11</v>
      </c>
      <c r="M1032" s="21">
        <v>0.59076262083780884</v>
      </c>
      <c r="N1032" s="20">
        <f t="shared" si="110"/>
        <v>-1.4092373791621911</v>
      </c>
      <c r="O1032" s="17">
        <v>390</v>
      </c>
      <c r="P1032" s="21">
        <v>20.945220193340493</v>
      </c>
      <c r="Q1032" s="20">
        <f t="shared" si="111"/>
        <v>-9.0547798066595071</v>
      </c>
      <c r="R1032" s="16"/>
    </row>
    <row r="1033" spans="1:18" x14ac:dyDescent="0.3">
      <c r="A1033" s="16" t="s">
        <v>3144</v>
      </c>
      <c r="B1033" s="16" t="s">
        <v>3155</v>
      </c>
      <c r="C1033" s="16" t="s">
        <v>3156</v>
      </c>
      <c r="D1033" s="16" t="s">
        <v>265</v>
      </c>
      <c r="E1033" s="16" t="s">
        <v>1998</v>
      </c>
      <c r="F1033" s="17">
        <v>1129</v>
      </c>
      <c r="G1033" s="17">
        <v>144</v>
      </c>
      <c r="H1033" s="18">
        <v>985</v>
      </c>
      <c r="I1033" s="17">
        <v>2161</v>
      </c>
      <c r="J1033" s="19">
        <f t="shared" ref="J1033:J1096" si="112">I1033/F1033*100</f>
        <v>191.40832595217006</v>
      </c>
      <c r="K1033" s="20">
        <f t="shared" si="109"/>
        <v>-17.59167404782994</v>
      </c>
      <c r="L1033" s="17">
        <v>51</v>
      </c>
      <c r="M1033" s="21">
        <v>4.5172719220549151</v>
      </c>
      <c r="N1033" s="20">
        <f t="shared" si="110"/>
        <v>2.5172719220549151</v>
      </c>
      <c r="O1033" s="17">
        <v>84</v>
      </c>
      <c r="P1033" s="21">
        <v>7.4402125775022139</v>
      </c>
      <c r="Q1033" s="20">
        <f t="shared" si="111"/>
        <v>-22.559787422497784</v>
      </c>
      <c r="R1033" s="16"/>
    </row>
    <row r="1034" spans="1:18" x14ac:dyDescent="0.3">
      <c r="A1034" s="16" t="s">
        <v>3144</v>
      </c>
      <c r="B1034" s="16" t="s">
        <v>3157</v>
      </c>
      <c r="C1034" s="16" t="s">
        <v>3158</v>
      </c>
      <c r="D1034" s="16" t="s">
        <v>981</v>
      </c>
      <c r="E1034" s="16" t="s">
        <v>716</v>
      </c>
      <c r="F1034" s="17">
        <v>1660</v>
      </c>
      <c r="G1034" s="17">
        <v>16</v>
      </c>
      <c r="H1034" s="18">
        <v>1644</v>
      </c>
      <c r="I1034" s="17">
        <v>1352</v>
      </c>
      <c r="J1034" s="19">
        <f t="shared" si="112"/>
        <v>81.445783132530124</v>
      </c>
      <c r="K1034" s="20">
        <f t="shared" ref="K1034:K1097" si="113">J1034-209</f>
        <v>-127.55421686746988</v>
      </c>
      <c r="L1034" s="17">
        <v>1</v>
      </c>
      <c r="M1034" s="21">
        <v>6.0240963855421693E-2</v>
      </c>
      <c r="N1034" s="20">
        <f t="shared" ref="N1034:N1097" si="114">M1034-2</f>
        <v>-1.9397590361445782</v>
      </c>
      <c r="O1034" s="17">
        <v>0</v>
      </c>
      <c r="P1034" s="21">
        <v>0</v>
      </c>
      <c r="Q1034" s="20">
        <f t="shared" ref="Q1034:Q1097" si="115">P1034-30</f>
        <v>-30</v>
      </c>
      <c r="R1034" s="16"/>
    </row>
    <row r="1035" spans="1:18" x14ac:dyDescent="0.3">
      <c r="A1035" s="16" t="s">
        <v>3144</v>
      </c>
      <c r="B1035" s="16" t="s">
        <v>3159</v>
      </c>
      <c r="C1035" s="16" t="s">
        <v>3160</v>
      </c>
      <c r="D1035" s="16" t="s">
        <v>223</v>
      </c>
      <c r="E1035" s="16" t="s">
        <v>3161</v>
      </c>
      <c r="F1035" s="17">
        <v>1607</v>
      </c>
      <c r="G1035" s="17">
        <v>194</v>
      </c>
      <c r="H1035" s="18">
        <v>1413</v>
      </c>
      <c r="I1035" s="17">
        <v>2016</v>
      </c>
      <c r="J1035" s="19">
        <f t="shared" si="112"/>
        <v>125.45115121344119</v>
      </c>
      <c r="K1035" s="20">
        <f t="shared" si="113"/>
        <v>-83.548848786558807</v>
      </c>
      <c r="L1035" s="17">
        <v>67</v>
      </c>
      <c r="M1035" s="21">
        <v>4.1692594897324211</v>
      </c>
      <c r="N1035" s="20">
        <f t="shared" si="114"/>
        <v>2.1692594897324211</v>
      </c>
      <c r="O1035" s="17">
        <v>711</v>
      </c>
      <c r="P1035" s="21">
        <v>44.243932794026136</v>
      </c>
      <c r="Q1035" s="20">
        <f t="shared" si="115"/>
        <v>14.243932794026136</v>
      </c>
      <c r="R1035" s="16"/>
    </row>
    <row r="1036" spans="1:18" x14ac:dyDescent="0.3">
      <c r="A1036" s="16" t="s">
        <v>3144</v>
      </c>
      <c r="B1036" s="16" t="s">
        <v>3162</v>
      </c>
      <c r="C1036" s="16" t="s">
        <v>3163</v>
      </c>
      <c r="D1036" s="16" t="s">
        <v>1117</v>
      </c>
      <c r="E1036" s="16" t="s">
        <v>3164</v>
      </c>
      <c r="F1036" s="17">
        <v>1733</v>
      </c>
      <c r="G1036" s="17">
        <v>783</v>
      </c>
      <c r="H1036" s="18">
        <v>950</v>
      </c>
      <c r="I1036" s="17">
        <v>3604</v>
      </c>
      <c r="J1036" s="19">
        <f t="shared" si="112"/>
        <v>207.96306982111946</v>
      </c>
      <c r="K1036" s="20">
        <f t="shared" si="113"/>
        <v>-1.0369301788805387</v>
      </c>
      <c r="L1036" s="17">
        <v>14</v>
      </c>
      <c r="M1036" s="21">
        <v>0.80784766301211763</v>
      </c>
      <c r="N1036" s="20">
        <f t="shared" si="114"/>
        <v>-1.1921523369878824</v>
      </c>
      <c r="O1036" s="17">
        <v>89</v>
      </c>
      <c r="P1036" s="21">
        <v>5.1356030005770341</v>
      </c>
      <c r="Q1036" s="20">
        <f t="shared" si="115"/>
        <v>-24.864396999422965</v>
      </c>
      <c r="R1036" s="16"/>
    </row>
    <row r="1037" spans="1:18" x14ac:dyDescent="0.3">
      <c r="A1037" s="16" t="s">
        <v>3144</v>
      </c>
      <c r="B1037" s="16" t="s">
        <v>3165</v>
      </c>
      <c r="C1037" s="16" t="s">
        <v>3166</v>
      </c>
      <c r="D1037" s="16" t="s">
        <v>827</v>
      </c>
      <c r="E1037" s="16" t="s">
        <v>1673</v>
      </c>
      <c r="F1037" s="17">
        <v>856</v>
      </c>
      <c r="G1037" s="17">
        <v>0</v>
      </c>
      <c r="H1037" s="18">
        <v>856</v>
      </c>
      <c r="I1037" s="17">
        <v>1275</v>
      </c>
      <c r="J1037" s="19">
        <f t="shared" si="112"/>
        <v>148.94859813084111</v>
      </c>
      <c r="K1037" s="20">
        <f t="shared" si="113"/>
        <v>-60.051401869158894</v>
      </c>
      <c r="L1037" s="17">
        <v>1</v>
      </c>
      <c r="M1037" s="21">
        <v>0.11682242990654204</v>
      </c>
      <c r="N1037" s="20">
        <f t="shared" si="114"/>
        <v>-1.8831775700934579</v>
      </c>
      <c r="O1037" s="17">
        <v>466</v>
      </c>
      <c r="P1037" s="21">
        <v>54.439252336448597</v>
      </c>
      <c r="Q1037" s="20">
        <f t="shared" si="115"/>
        <v>24.439252336448597</v>
      </c>
      <c r="R1037" s="16"/>
    </row>
    <row r="1038" spans="1:18" x14ac:dyDescent="0.3">
      <c r="A1038" s="16" t="s">
        <v>3144</v>
      </c>
      <c r="B1038" s="16" t="s">
        <v>3167</v>
      </c>
      <c r="C1038" s="16" t="s">
        <v>3168</v>
      </c>
      <c r="D1038" s="16" t="s">
        <v>433</v>
      </c>
      <c r="E1038" s="16" t="s">
        <v>1894</v>
      </c>
      <c r="F1038" s="17">
        <v>2250</v>
      </c>
      <c r="G1038" s="17">
        <v>428</v>
      </c>
      <c r="H1038" s="18">
        <v>1822</v>
      </c>
      <c r="I1038" s="17">
        <v>4321</v>
      </c>
      <c r="J1038" s="19">
        <f t="shared" si="112"/>
        <v>192.04444444444445</v>
      </c>
      <c r="K1038" s="20">
        <f t="shared" si="113"/>
        <v>-16.955555555555549</v>
      </c>
      <c r="L1038" s="17">
        <v>0</v>
      </c>
      <c r="M1038" s="21">
        <v>0</v>
      </c>
      <c r="N1038" s="20">
        <f t="shared" si="114"/>
        <v>-2</v>
      </c>
      <c r="O1038" s="17">
        <v>1302</v>
      </c>
      <c r="P1038" s="21">
        <v>57.866666666666667</v>
      </c>
      <c r="Q1038" s="20">
        <f t="shared" si="115"/>
        <v>27.866666666666667</v>
      </c>
      <c r="R1038" s="16"/>
    </row>
    <row r="1039" spans="1:18" x14ac:dyDescent="0.3">
      <c r="A1039" s="16" t="s">
        <v>3144</v>
      </c>
      <c r="B1039" s="16" t="s">
        <v>3169</v>
      </c>
      <c r="C1039" s="16" t="s">
        <v>3170</v>
      </c>
      <c r="D1039" s="16" t="s">
        <v>294</v>
      </c>
      <c r="E1039" s="16" t="s">
        <v>3171</v>
      </c>
      <c r="F1039" s="17">
        <v>1061</v>
      </c>
      <c r="G1039" s="17">
        <v>9</v>
      </c>
      <c r="H1039" s="18">
        <v>1052</v>
      </c>
      <c r="I1039" s="17">
        <v>1119</v>
      </c>
      <c r="J1039" s="19">
        <f t="shared" si="112"/>
        <v>105.4665409990575</v>
      </c>
      <c r="K1039" s="20">
        <f t="shared" si="113"/>
        <v>-103.5334590009425</v>
      </c>
      <c r="L1039" s="17">
        <v>0</v>
      </c>
      <c r="M1039" s="21">
        <v>0</v>
      </c>
      <c r="N1039" s="20">
        <f t="shared" si="114"/>
        <v>-2</v>
      </c>
      <c r="O1039" s="17">
        <v>395</v>
      </c>
      <c r="P1039" s="21">
        <v>37.22902921771913</v>
      </c>
      <c r="Q1039" s="20">
        <f t="shared" si="115"/>
        <v>7.2290292177191304</v>
      </c>
      <c r="R1039" s="16"/>
    </row>
    <row r="1040" spans="1:18" x14ac:dyDescent="0.3">
      <c r="A1040" s="16" t="s">
        <v>3144</v>
      </c>
      <c r="B1040" s="16" t="s">
        <v>3172</v>
      </c>
      <c r="C1040" s="16" t="s">
        <v>3173</v>
      </c>
      <c r="D1040" s="16" t="s">
        <v>2553</v>
      </c>
      <c r="E1040" s="16" t="s">
        <v>2968</v>
      </c>
      <c r="F1040" s="17">
        <v>1105</v>
      </c>
      <c r="G1040" s="17">
        <v>18</v>
      </c>
      <c r="H1040" s="18">
        <v>1087</v>
      </c>
      <c r="I1040" s="17">
        <v>1528</v>
      </c>
      <c r="J1040" s="19">
        <f t="shared" si="112"/>
        <v>138.28054298642533</v>
      </c>
      <c r="K1040" s="20">
        <f t="shared" si="113"/>
        <v>-70.719457013574669</v>
      </c>
      <c r="L1040" s="17">
        <v>18</v>
      </c>
      <c r="M1040" s="21">
        <v>1.6289592760180998</v>
      </c>
      <c r="N1040" s="20">
        <f t="shared" si="114"/>
        <v>-0.37104072398190024</v>
      </c>
      <c r="O1040" s="17">
        <v>2051</v>
      </c>
      <c r="P1040" s="21">
        <v>185.6108597285068</v>
      </c>
      <c r="Q1040" s="20">
        <f t="shared" si="115"/>
        <v>155.6108597285068</v>
      </c>
      <c r="R1040" s="16"/>
    </row>
    <row r="1041" spans="1:18" x14ac:dyDescent="0.3">
      <c r="A1041" s="16" t="s">
        <v>3144</v>
      </c>
      <c r="B1041" s="16" t="s">
        <v>3174</v>
      </c>
      <c r="C1041" s="16" t="s">
        <v>3175</v>
      </c>
      <c r="D1041" s="16" t="s">
        <v>3176</v>
      </c>
      <c r="E1041" s="16" t="s">
        <v>3177</v>
      </c>
      <c r="F1041" s="17">
        <v>1695</v>
      </c>
      <c r="G1041" s="17">
        <v>92</v>
      </c>
      <c r="H1041" s="18">
        <v>1603</v>
      </c>
      <c r="I1041" s="17">
        <v>2130</v>
      </c>
      <c r="J1041" s="19">
        <f t="shared" si="112"/>
        <v>125.66371681415929</v>
      </c>
      <c r="K1041" s="20">
        <f t="shared" si="113"/>
        <v>-83.336283185840713</v>
      </c>
      <c r="L1041" s="17">
        <v>32</v>
      </c>
      <c r="M1041" s="21">
        <v>1.887905604719764</v>
      </c>
      <c r="N1041" s="20">
        <f t="shared" si="114"/>
        <v>-0.11209439528023601</v>
      </c>
      <c r="O1041" s="17">
        <v>3344</v>
      </c>
      <c r="P1041" s="21">
        <v>197.28613569321533</v>
      </c>
      <c r="Q1041" s="20">
        <f t="shared" si="115"/>
        <v>167.28613569321533</v>
      </c>
      <c r="R1041" s="16"/>
    </row>
    <row r="1042" spans="1:18" x14ac:dyDescent="0.3">
      <c r="A1042" s="22" t="s">
        <v>3144</v>
      </c>
      <c r="B1042" s="22" t="s">
        <v>3178</v>
      </c>
      <c r="C1042" s="22" t="s">
        <v>3179</v>
      </c>
      <c r="D1042" s="22" t="s">
        <v>3006</v>
      </c>
      <c r="E1042" s="22" t="s">
        <v>542</v>
      </c>
      <c r="F1042" s="23">
        <v>413</v>
      </c>
      <c r="G1042" s="23">
        <v>413</v>
      </c>
      <c r="H1042" s="24">
        <v>0</v>
      </c>
      <c r="I1042" s="23">
        <v>1305</v>
      </c>
      <c r="J1042" s="25">
        <f t="shared" si="112"/>
        <v>315.98062953995156</v>
      </c>
      <c r="K1042" s="26">
        <f t="shared" si="113"/>
        <v>106.98062953995156</v>
      </c>
      <c r="L1042" s="23">
        <v>5</v>
      </c>
      <c r="M1042" s="27">
        <v>1.2106537530266344</v>
      </c>
      <c r="N1042" s="26">
        <f t="shared" si="114"/>
        <v>-0.78934624697336564</v>
      </c>
      <c r="O1042" s="23">
        <v>1</v>
      </c>
      <c r="P1042" s="27">
        <v>0.24213075060532688</v>
      </c>
      <c r="Q1042" s="26">
        <f t="shared" si="115"/>
        <v>-29.757869249394673</v>
      </c>
      <c r="R1042" s="22"/>
    </row>
    <row r="1043" spans="1:18" x14ac:dyDescent="0.3">
      <c r="A1043" s="16" t="s">
        <v>3144</v>
      </c>
      <c r="B1043" s="16" t="s">
        <v>3180</v>
      </c>
      <c r="C1043" s="16" t="s">
        <v>3181</v>
      </c>
      <c r="D1043" s="16" t="s">
        <v>122</v>
      </c>
      <c r="E1043" s="16" t="s">
        <v>3182</v>
      </c>
      <c r="F1043" s="17">
        <v>1169</v>
      </c>
      <c r="G1043" s="17">
        <v>156</v>
      </c>
      <c r="H1043" s="18">
        <v>1013</v>
      </c>
      <c r="I1043" s="17">
        <v>161</v>
      </c>
      <c r="J1043" s="19">
        <f t="shared" si="112"/>
        <v>13.77245508982036</v>
      </c>
      <c r="K1043" s="20">
        <f t="shared" si="113"/>
        <v>-195.22754491017963</v>
      </c>
      <c r="L1043" s="17">
        <v>0</v>
      </c>
      <c r="M1043" s="21">
        <v>0</v>
      </c>
      <c r="N1043" s="20">
        <f t="shared" si="114"/>
        <v>-2</v>
      </c>
      <c r="O1043" s="17">
        <v>87</v>
      </c>
      <c r="P1043" s="21">
        <v>7.442258340461934</v>
      </c>
      <c r="Q1043" s="20">
        <f t="shared" si="115"/>
        <v>-22.557741659538067</v>
      </c>
      <c r="R1043" s="16" t="s">
        <v>230</v>
      </c>
    </row>
    <row r="1044" spans="1:18" x14ac:dyDescent="0.3">
      <c r="A1044" s="16" t="s">
        <v>3144</v>
      </c>
      <c r="B1044" s="16" t="s">
        <v>3183</v>
      </c>
      <c r="C1044" s="16" t="s">
        <v>3184</v>
      </c>
      <c r="D1044" s="16" t="s">
        <v>3185</v>
      </c>
      <c r="E1044" s="16" t="s">
        <v>3186</v>
      </c>
      <c r="F1044" s="17">
        <v>1895</v>
      </c>
      <c r="G1044" s="17">
        <v>538</v>
      </c>
      <c r="H1044" s="18">
        <v>1357</v>
      </c>
      <c r="I1044" s="17">
        <v>3729</v>
      </c>
      <c r="J1044" s="19">
        <f t="shared" si="112"/>
        <v>196.78100263852244</v>
      </c>
      <c r="K1044" s="20">
        <f t="shared" si="113"/>
        <v>-12.218997361477562</v>
      </c>
      <c r="L1044" s="17">
        <v>175</v>
      </c>
      <c r="M1044" s="21">
        <v>9.2348284960422156</v>
      </c>
      <c r="N1044" s="20">
        <f t="shared" si="114"/>
        <v>7.2348284960422156</v>
      </c>
      <c r="O1044" s="17">
        <v>393</v>
      </c>
      <c r="P1044" s="21">
        <v>20.738786279683378</v>
      </c>
      <c r="Q1044" s="20">
        <f t="shared" si="115"/>
        <v>-9.261213720316622</v>
      </c>
      <c r="R1044" s="16"/>
    </row>
    <row r="1045" spans="1:18" x14ac:dyDescent="0.3">
      <c r="A1045" s="16" t="s">
        <v>3144</v>
      </c>
      <c r="B1045" s="16" t="s">
        <v>3187</v>
      </c>
      <c r="C1045" s="16" t="s">
        <v>3188</v>
      </c>
      <c r="D1045" s="16" t="s">
        <v>3189</v>
      </c>
      <c r="E1045" s="16" t="s">
        <v>3190</v>
      </c>
      <c r="F1045" s="17">
        <v>3643</v>
      </c>
      <c r="G1045" s="17">
        <v>1103</v>
      </c>
      <c r="H1045" s="18">
        <v>2540</v>
      </c>
      <c r="I1045" s="17">
        <v>4461</v>
      </c>
      <c r="J1045" s="19">
        <f t="shared" si="112"/>
        <v>122.45402141092505</v>
      </c>
      <c r="K1045" s="20">
        <f t="shared" si="113"/>
        <v>-86.545978589074949</v>
      </c>
      <c r="L1045" s="17">
        <v>22</v>
      </c>
      <c r="M1045" s="21">
        <v>0.60389788635739772</v>
      </c>
      <c r="N1045" s="20">
        <f t="shared" si="114"/>
        <v>-1.3961021136426024</v>
      </c>
      <c r="O1045" s="17">
        <v>1095</v>
      </c>
      <c r="P1045" s="21">
        <v>30.057644798243206</v>
      </c>
      <c r="Q1045" s="20">
        <f t="shared" si="115"/>
        <v>5.7644798243206452E-2</v>
      </c>
      <c r="R1045" s="16"/>
    </row>
    <row r="1046" spans="1:18" x14ac:dyDescent="0.3">
      <c r="A1046" s="16" t="s">
        <v>3144</v>
      </c>
      <c r="B1046" s="16" t="s">
        <v>3191</v>
      </c>
      <c r="C1046" s="16" t="s">
        <v>3192</v>
      </c>
      <c r="D1046" s="16" t="s">
        <v>1051</v>
      </c>
      <c r="E1046" s="16" t="s">
        <v>3193</v>
      </c>
      <c r="F1046" s="17">
        <v>1290</v>
      </c>
      <c r="G1046" s="17">
        <v>46</v>
      </c>
      <c r="H1046" s="18">
        <v>1244</v>
      </c>
      <c r="I1046" s="17">
        <v>610</v>
      </c>
      <c r="J1046" s="19">
        <f t="shared" si="112"/>
        <v>47.286821705426355</v>
      </c>
      <c r="K1046" s="20">
        <f t="shared" si="113"/>
        <v>-161.71317829457365</v>
      </c>
      <c r="L1046" s="17">
        <v>2</v>
      </c>
      <c r="M1046" s="21">
        <v>0.15503875968992248</v>
      </c>
      <c r="N1046" s="20">
        <f t="shared" si="114"/>
        <v>-1.8449612403100775</v>
      </c>
      <c r="O1046" s="17">
        <v>241</v>
      </c>
      <c r="P1046" s="21">
        <v>18.68217054263566</v>
      </c>
      <c r="Q1046" s="20">
        <f t="shared" si="115"/>
        <v>-11.31782945736434</v>
      </c>
      <c r="R1046" s="16" t="s">
        <v>348</v>
      </c>
    </row>
    <row r="1047" spans="1:18" x14ac:dyDescent="0.3">
      <c r="A1047" s="16" t="s">
        <v>3144</v>
      </c>
      <c r="B1047" s="16" t="s">
        <v>3194</v>
      </c>
      <c r="C1047" s="16" t="s">
        <v>3195</v>
      </c>
      <c r="D1047" s="16" t="s">
        <v>2592</v>
      </c>
      <c r="E1047" s="16" t="s">
        <v>3196</v>
      </c>
      <c r="F1047" s="17">
        <v>2236</v>
      </c>
      <c r="G1047" s="17">
        <v>614</v>
      </c>
      <c r="H1047" s="18">
        <v>1622</v>
      </c>
      <c r="I1047" s="17">
        <v>1041</v>
      </c>
      <c r="J1047" s="19">
        <f t="shared" si="112"/>
        <v>46.556350626118068</v>
      </c>
      <c r="K1047" s="20">
        <f t="shared" si="113"/>
        <v>-162.44364937388193</v>
      </c>
      <c r="L1047" s="17">
        <v>0</v>
      </c>
      <c r="M1047" s="21">
        <v>0</v>
      </c>
      <c r="N1047" s="20">
        <f t="shared" si="114"/>
        <v>-2</v>
      </c>
      <c r="O1047" s="17">
        <v>190</v>
      </c>
      <c r="P1047" s="21">
        <v>8.4973166368515205</v>
      </c>
      <c r="Q1047" s="20">
        <f t="shared" si="115"/>
        <v>-21.502683363148478</v>
      </c>
      <c r="R1047" s="16" t="s">
        <v>348</v>
      </c>
    </row>
    <row r="1048" spans="1:18" x14ac:dyDescent="0.3">
      <c r="A1048" s="16" t="s">
        <v>3144</v>
      </c>
      <c r="B1048" s="16" t="s">
        <v>3197</v>
      </c>
      <c r="C1048" s="16" t="s">
        <v>3198</v>
      </c>
      <c r="D1048" s="16" t="s">
        <v>324</v>
      </c>
      <c r="E1048" s="16" t="s">
        <v>3199</v>
      </c>
      <c r="F1048" s="17">
        <v>2176</v>
      </c>
      <c r="G1048" s="17">
        <v>79</v>
      </c>
      <c r="H1048" s="18">
        <v>2097</v>
      </c>
      <c r="I1048" s="17">
        <v>2166</v>
      </c>
      <c r="J1048" s="19">
        <f t="shared" si="112"/>
        <v>99.54044117647058</v>
      </c>
      <c r="K1048" s="20">
        <f t="shared" si="113"/>
        <v>-109.45955882352942</v>
      </c>
      <c r="L1048" s="17">
        <v>2</v>
      </c>
      <c r="M1048" s="21">
        <v>9.1911764705882346E-2</v>
      </c>
      <c r="N1048" s="20">
        <f t="shared" si="114"/>
        <v>-1.9080882352941178</v>
      </c>
      <c r="O1048" s="17">
        <v>308</v>
      </c>
      <c r="P1048" s="21">
        <v>14.154411764705882</v>
      </c>
      <c r="Q1048" s="20">
        <f t="shared" si="115"/>
        <v>-15.845588235294118</v>
      </c>
      <c r="R1048" s="16"/>
    </row>
    <row r="1049" spans="1:18" x14ac:dyDescent="0.3">
      <c r="A1049" s="16" t="s">
        <v>3144</v>
      </c>
      <c r="B1049" s="16" t="s">
        <v>3200</v>
      </c>
      <c r="C1049" s="16" t="s">
        <v>3201</v>
      </c>
      <c r="D1049" s="16" t="s">
        <v>576</v>
      </c>
      <c r="E1049" s="16" t="s">
        <v>53</v>
      </c>
      <c r="F1049" s="17">
        <v>2348</v>
      </c>
      <c r="G1049" s="17">
        <v>562</v>
      </c>
      <c r="H1049" s="18">
        <v>1786</v>
      </c>
      <c r="I1049" s="17">
        <v>3248</v>
      </c>
      <c r="J1049" s="19">
        <f t="shared" si="112"/>
        <v>138.3304940374787</v>
      </c>
      <c r="K1049" s="20">
        <f t="shared" si="113"/>
        <v>-70.669505962521299</v>
      </c>
      <c r="L1049" s="17">
        <v>5</v>
      </c>
      <c r="M1049" s="21">
        <v>0.21294718909710392</v>
      </c>
      <c r="N1049" s="20">
        <f t="shared" si="114"/>
        <v>-1.787052810902896</v>
      </c>
      <c r="O1049" s="17">
        <v>2048</v>
      </c>
      <c r="P1049" s="21">
        <v>87.223168654173762</v>
      </c>
      <c r="Q1049" s="20">
        <f t="shared" si="115"/>
        <v>57.223168654173762</v>
      </c>
      <c r="R1049" s="16"/>
    </row>
    <row r="1050" spans="1:18" x14ac:dyDescent="0.3">
      <c r="A1050" s="16" t="s">
        <v>3144</v>
      </c>
      <c r="B1050" s="16" t="s">
        <v>3202</v>
      </c>
      <c r="C1050" s="16" t="s">
        <v>3203</v>
      </c>
      <c r="D1050" s="16" t="s">
        <v>294</v>
      </c>
      <c r="E1050" s="16" t="s">
        <v>1268</v>
      </c>
      <c r="F1050" s="17">
        <v>1594</v>
      </c>
      <c r="G1050" s="17">
        <v>293</v>
      </c>
      <c r="H1050" s="18">
        <v>1301</v>
      </c>
      <c r="I1050" s="17">
        <v>2117</v>
      </c>
      <c r="J1050" s="19">
        <f t="shared" si="112"/>
        <v>132.81053952321204</v>
      </c>
      <c r="K1050" s="20">
        <f t="shared" si="113"/>
        <v>-76.189460476787957</v>
      </c>
      <c r="L1050" s="17">
        <v>19</v>
      </c>
      <c r="M1050" s="21">
        <v>1.1919698870765372</v>
      </c>
      <c r="N1050" s="20">
        <f t="shared" si="114"/>
        <v>-0.80803011292346283</v>
      </c>
      <c r="O1050" s="17">
        <v>282</v>
      </c>
      <c r="P1050" s="21">
        <v>17.691342534504393</v>
      </c>
      <c r="Q1050" s="20">
        <f t="shared" si="115"/>
        <v>-12.308657465495607</v>
      </c>
      <c r="R1050" s="16"/>
    </row>
    <row r="1051" spans="1:18" x14ac:dyDescent="0.3">
      <c r="A1051" s="16" t="s">
        <v>3144</v>
      </c>
      <c r="B1051" s="16" t="s">
        <v>3204</v>
      </c>
      <c r="C1051" s="16" t="s">
        <v>3205</v>
      </c>
      <c r="D1051" s="16" t="s">
        <v>505</v>
      </c>
      <c r="E1051" s="16" t="s">
        <v>3206</v>
      </c>
      <c r="F1051" s="17">
        <v>1337</v>
      </c>
      <c r="G1051" s="17">
        <v>0</v>
      </c>
      <c r="H1051" s="18">
        <v>1337</v>
      </c>
      <c r="I1051" s="17">
        <v>306</v>
      </c>
      <c r="J1051" s="19">
        <f t="shared" si="112"/>
        <v>22.887060583395662</v>
      </c>
      <c r="K1051" s="20">
        <f t="shared" si="113"/>
        <v>-186.11293941660435</v>
      </c>
      <c r="L1051" s="17">
        <v>0</v>
      </c>
      <c r="M1051" s="21">
        <v>0</v>
      </c>
      <c r="N1051" s="20">
        <f t="shared" si="114"/>
        <v>-2</v>
      </c>
      <c r="O1051" s="17">
        <v>169</v>
      </c>
      <c r="P1051" s="21">
        <v>12.640239341810023</v>
      </c>
      <c r="Q1051" s="20">
        <f t="shared" si="115"/>
        <v>-17.359760658189977</v>
      </c>
      <c r="R1051" s="16"/>
    </row>
    <row r="1052" spans="1:18" x14ac:dyDescent="0.3">
      <c r="A1052" s="16" t="s">
        <v>3144</v>
      </c>
      <c r="B1052" s="16" t="s">
        <v>3207</v>
      </c>
      <c r="C1052" s="16" t="s">
        <v>3208</v>
      </c>
      <c r="D1052" s="16" t="s">
        <v>3209</v>
      </c>
      <c r="E1052" s="16" t="s">
        <v>2150</v>
      </c>
      <c r="F1052" s="17">
        <v>1652</v>
      </c>
      <c r="G1052" s="17">
        <v>308</v>
      </c>
      <c r="H1052" s="18">
        <v>1344</v>
      </c>
      <c r="I1052" s="17">
        <v>2101</v>
      </c>
      <c r="J1052" s="19">
        <f t="shared" si="112"/>
        <v>127.17917675544794</v>
      </c>
      <c r="K1052" s="20">
        <f t="shared" si="113"/>
        <v>-81.820823244552059</v>
      </c>
      <c r="L1052" s="17">
        <v>44</v>
      </c>
      <c r="M1052" s="21">
        <v>2.6634382566585959</v>
      </c>
      <c r="N1052" s="20">
        <f t="shared" si="114"/>
        <v>0.6634382566585959</v>
      </c>
      <c r="O1052" s="17">
        <v>67</v>
      </c>
      <c r="P1052" s="21">
        <v>4.0556900726392255</v>
      </c>
      <c r="Q1052" s="20">
        <f t="shared" si="115"/>
        <v>-25.944309927360774</v>
      </c>
      <c r="R1052" s="16"/>
    </row>
    <row r="1053" spans="1:18" x14ac:dyDescent="0.3">
      <c r="A1053" s="16" t="s">
        <v>3144</v>
      </c>
      <c r="B1053" s="16" t="s">
        <v>3210</v>
      </c>
      <c r="C1053" s="16" t="s">
        <v>3211</v>
      </c>
      <c r="D1053" s="16" t="s">
        <v>213</v>
      </c>
      <c r="E1053" s="16" t="s">
        <v>2150</v>
      </c>
      <c r="F1053" s="17">
        <v>1336</v>
      </c>
      <c r="G1053" s="17">
        <v>242</v>
      </c>
      <c r="H1053" s="18">
        <v>1094</v>
      </c>
      <c r="I1053" s="17">
        <v>1589</v>
      </c>
      <c r="J1053" s="19">
        <f t="shared" si="112"/>
        <v>118.93712574850299</v>
      </c>
      <c r="K1053" s="20">
        <f t="shared" si="113"/>
        <v>-90.062874251497007</v>
      </c>
      <c r="L1053" s="17">
        <v>19</v>
      </c>
      <c r="M1053" s="21">
        <v>1.4221556886227544</v>
      </c>
      <c r="N1053" s="20">
        <f t="shared" si="114"/>
        <v>-0.57784431137724557</v>
      </c>
      <c r="O1053" s="17">
        <v>69</v>
      </c>
      <c r="P1053" s="21">
        <v>5.1646706586826348</v>
      </c>
      <c r="Q1053" s="20">
        <f t="shared" si="115"/>
        <v>-24.835329341317365</v>
      </c>
      <c r="R1053" s="16"/>
    </row>
    <row r="1054" spans="1:18" x14ac:dyDescent="0.3">
      <c r="A1054" s="16" t="s">
        <v>3144</v>
      </c>
      <c r="B1054" s="16" t="s">
        <v>3212</v>
      </c>
      <c r="C1054" s="16" t="s">
        <v>3213</v>
      </c>
      <c r="D1054" s="16" t="s">
        <v>1062</v>
      </c>
      <c r="E1054" s="16" t="s">
        <v>2150</v>
      </c>
      <c r="F1054" s="17">
        <v>2108</v>
      </c>
      <c r="G1054" s="17">
        <v>807</v>
      </c>
      <c r="H1054" s="18">
        <v>1301</v>
      </c>
      <c r="I1054" s="17">
        <v>1830</v>
      </c>
      <c r="J1054" s="19">
        <f t="shared" si="112"/>
        <v>86.812144212523719</v>
      </c>
      <c r="K1054" s="20">
        <f t="shared" si="113"/>
        <v>-122.18785578747628</v>
      </c>
      <c r="L1054" s="17">
        <v>5</v>
      </c>
      <c r="M1054" s="21">
        <v>0.23719165085388993</v>
      </c>
      <c r="N1054" s="20">
        <f t="shared" si="114"/>
        <v>-1.76280834914611</v>
      </c>
      <c r="O1054" s="17">
        <v>0</v>
      </c>
      <c r="P1054" s="21">
        <v>0</v>
      </c>
      <c r="Q1054" s="20">
        <f t="shared" si="115"/>
        <v>-30</v>
      </c>
      <c r="R1054" s="16"/>
    </row>
    <row r="1055" spans="1:18" x14ac:dyDescent="0.3">
      <c r="A1055" s="16" t="s">
        <v>3144</v>
      </c>
      <c r="B1055" s="16" t="s">
        <v>3214</v>
      </c>
      <c r="C1055" s="16" t="s">
        <v>3215</v>
      </c>
      <c r="D1055" s="16" t="s">
        <v>887</v>
      </c>
      <c r="E1055" s="16" t="s">
        <v>3216</v>
      </c>
      <c r="F1055" s="17">
        <v>1497</v>
      </c>
      <c r="G1055" s="17">
        <v>639</v>
      </c>
      <c r="H1055" s="18">
        <v>858</v>
      </c>
      <c r="I1055" s="17">
        <v>4632</v>
      </c>
      <c r="J1055" s="19">
        <f t="shared" si="112"/>
        <v>309.41883767535069</v>
      </c>
      <c r="K1055" s="20">
        <f t="shared" si="113"/>
        <v>100.41883767535069</v>
      </c>
      <c r="L1055" s="17">
        <v>37</v>
      </c>
      <c r="M1055" s="21">
        <v>2.4716098864395457</v>
      </c>
      <c r="N1055" s="20">
        <f t="shared" si="114"/>
        <v>0.47160988643954571</v>
      </c>
      <c r="O1055" s="17">
        <v>1113</v>
      </c>
      <c r="P1055" s="21">
        <v>74.348697394789582</v>
      </c>
      <c r="Q1055" s="20">
        <f t="shared" si="115"/>
        <v>44.348697394789582</v>
      </c>
      <c r="R1055" s="16"/>
    </row>
    <row r="1056" spans="1:18" x14ac:dyDescent="0.3">
      <c r="A1056" s="16" t="s">
        <v>3144</v>
      </c>
      <c r="B1056" s="16" t="s">
        <v>3217</v>
      </c>
      <c r="C1056" s="16" t="s">
        <v>3218</v>
      </c>
      <c r="D1056" s="16" t="s">
        <v>1765</v>
      </c>
      <c r="E1056" s="16" t="s">
        <v>3219</v>
      </c>
      <c r="F1056" s="17">
        <v>1085</v>
      </c>
      <c r="G1056" s="17">
        <v>0</v>
      </c>
      <c r="H1056" s="18">
        <v>1085</v>
      </c>
      <c r="I1056" s="17">
        <v>370</v>
      </c>
      <c r="J1056" s="19">
        <f t="shared" si="112"/>
        <v>34.101382488479267</v>
      </c>
      <c r="K1056" s="20">
        <f t="shared" si="113"/>
        <v>-174.89861751152074</v>
      </c>
      <c r="L1056" s="17">
        <v>0</v>
      </c>
      <c r="M1056" s="21">
        <v>0</v>
      </c>
      <c r="N1056" s="20">
        <f t="shared" si="114"/>
        <v>-2</v>
      </c>
      <c r="O1056" s="17">
        <v>0</v>
      </c>
      <c r="P1056" s="21">
        <v>0</v>
      </c>
      <c r="Q1056" s="20">
        <f t="shared" si="115"/>
        <v>-30</v>
      </c>
      <c r="R1056" s="16" t="s">
        <v>348</v>
      </c>
    </row>
    <row r="1057" spans="1:18" x14ac:dyDescent="0.3">
      <c r="A1057" s="16" t="s">
        <v>3144</v>
      </c>
      <c r="B1057" s="16" t="s">
        <v>3220</v>
      </c>
      <c r="C1057" s="16" t="s">
        <v>3221</v>
      </c>
      <c r="D1057" s="16" t="s">
        <v>3222</v>
      </c>
      <c r="E1057" s="16" t="s">
        <v>3223</v>
      </c>
      <c r="F1057" s="17">
        <v>1007</v>
      </c>
      <c r="G1057" s="17">
        <v>2</v>
      </c>
      <c r="H1057" s="18">
        <v>1005</v>
      </c>
      <c r="I1057" s="17">
        <v>1220</v>
      </c>
      <c r="J1057" s="19">
        <f t="shared" si="112"/>
        <v>121.15193644488581</v>
      </c>
      <c r="K1057" s="20">
        <f t="shared" si="113"/>
        <v>-87.848063555114194</v>
      </c>
      <c r="L1057" s="17">
        <v>0</v>
      </c>
      <c r="M1057" s="21">
        <v>0</v>
      </c>
      <c r="N1057" s="20">
        <f t="shared" si="114"/>
        <v>-2</v>
      </c>
      <c r="O1057" s="17">
        <v>2</v>
      </c>
      <c r="P1057" s="21">
        <v>0.19860973187686196</v>
      </c>
      <c r="Q1057" s="20">
        <f t="shared" si="115"/>
        <v>-29.801390268123139</v>
      </c>
      <c r="R1057" s="16"/>
    </row>
    <row r="1058" spans="1:18" x14ac:dyDescent="0.3">
      <c r="A1058" s="38" t="s">
        <v>3144</v>
      </c>
      <c r="B1058" s="38" t="s">
        <v>3224</v>
      </c>
      <c r="C1058" s="38" t="s">
        <v>3225</v>
      </c>
      <c r="D1058" s="38" t="s">
        <v>469</v>
      </c>
      <c r="E1058" s="38" t="s">
        <v>3226</v>
      </c>
      <c r="F1058" s="39">
        <v>2160</v>
      </c>
      <c r="G1058" s="39">
        <v>1112</v>
      </c>
      <c r="H1058" s="40">
        <v>1048</v>
      </c>
      <c r="I1058" s="39">
        <v>6828</v>
      </c>
      <c r="J1058" s="41">
        <f t="shared" si="112"/>
        <v>316.11111111111109</v>
      </c>
      <c r="K1058" s="42">
        <f t="shared" si="113"/>
        <v>107.11111111111109</v>
      </c>
      <c r="L1058" s="39">
        <v>30</v>
      </c>
      <c r="M1058" s="43">
        <v>1.3888888888888888</v>
      </c>
      <c r="N1058" s="42">
        <f t="shared" si="114"/>
        <v>-0.61111111111111116</v>
      </c>
      <c r="O1058" s="39">
        <v>0</v>
      </c>
      <c r="P1058" s="43">
        <v>0</v>
      </c>
      <c r="Q1058" s="42">
        <f t="shared" si="115"/>
        <v>-30</v>
      </c>
      <c r="R1058" s="38"/>
    </row>
    <row r="1059" spans="1:18" x14ac:dyDescent="0.3">
      <c r="A1059" s="16" t="s">
        <v>3144</v>
      </c>
      <c r="B1059" s="16" t="s">
        <v>3227</v>
      </c>
      <c r="C1059" s="16" t="s">
        <v>3228</v>
      </c>
      <c r="D1059" s="16" t="s">
        <v>435</v>
      </c>
      <c r="E1059" s="16" t="s">
        <v>3229</v>
      </c>
      <c r="F1059" s="17">
        <v>1802</v>
      </c>
      <c r="G1059" s="17">
        <v>627</v>
      </c>
      <c r="H1059" s="18">
        <v>1175</v>
      </c>
      <c r="I1059" s="17">
        <v>2487</v>
      </c>
      <c r="J1059" s="19">
        <f t="shared" si="112"/>
        <v>138.01331853496114</v>
      </c>
      <c r="K1059" s="20">
        <f t="shared" si="113"/>
        <v>-70.986681465038856</v>
      </c>
      <c r="L1059" s="17">
        <v>25</v>
      </c>
      <c r="M1059" s="21">
        <v>1.3873473917869035</v>
      </c>
      <c r="N1059" s="20">
        <f t="shared" si="114"/>
        <v>-0.61265260821309653</v>
      </c>
      <c r="O1059" s="17">
        <v>684</v>
      </c>
      <c r="P1059" s="21">
        <v>37.957824639289676</v>
      </c>
      <c r="Q1059" s="20">
        <f t="shared" si="115"/>
        <v>7.9578246392896759</v>
      </c>
      <c r="R1059" s="16"/>
    </row>
    <row r="1060" spans="1:18" x14ac:dyDescent="0.3">
      <c r="A1060" s="16" t="s">
        <v>3144</v>
      </c>
      <c r="B1060" s="16" t="s">
        <v>3230</v>
      </c>
      <c r="C1060" s="16" t="s">
        <v>3231</v>
      </c>
      <c r="D1060" s="16" t="s">
        <v>607</v>
      </c>
      <c r="E1060" s="16" t="s">
        <v>3232</v>
      </c>
      <c r="F1060" s="17">
        <v>1169</v>
      </c>
      <c r="G1060" s="17">
        <v>2</v>
      </c>
      <c r="H1060" s="18">
        <v>1167</v>
      </c>
      <c r="I1060" s="17">
        <v>2949</v>
      </c>
      <c r="J1060" s="19">
        <f t="shared" si="112"/>
        <v>252.26689478186483</v>
      </c>
      <c r="K1060" s="20">
        <f t="shared" si="113"/>
        <v>43.266894781864835</v>
      </c>
      <c r="L1060" s="17">
        <v>4</v>
      </c>
      <c r="M1060" s="21">
        <v>0.34217279726261762</v>
      </c>
      <c r="N1060" s="20">
        <f t="shared" si="114"/>
        <v>-1.6578272027373824</v>
      </c>
      <c r="O1060" s="17">
        <v>38</v>
      </c>
      <c r="P1060" s="21">
        <v>3.2506415739948675</v>
      </c>
      <c r="Q1060" s="20">
        <f t="shared" si="115"/>
        <v>-26.749358426005131</v>
      </c>
      <c r="R1060" s="16"/>
    </row>
    <row r="1061" spans="1:18" x14ac:dyDescent="0.3">
      <c r="A1061" s="16" t="s">
        <v>3144</v>
      </c>
      <c r="B1061" s="16" t="s">
        <v>3233</v>
      </c>
      <c r="C1061" s="16" t="s">
        <v>3234</v>
      </c>
      <c r="D1061" s="16" t="s">
        <v>1803</v>
      </c>
      <c r="E1061" s="16" t="s">
        <v>3235</v>
      </c>
      <c r="F1061" s="17">
        <v>1991</v>
      </c>
      <c r="G1061" s="17">
        <v>402</v>
      </c>
      <c r="H1061" s="18">
        <v>1589</v>
      </c>
      <c r="I1061" s="17">
        <v>2728</v>
      </c>
      <c r="J1061" s="19">
        <f t="shared" si="112"/>
        <v>137.01657458563537</v>
      </c>
      <c r="K1061" s="20">
        <f t="shared" si="113"/>
        <v>-71.983425414364632</v>
      </c>
      <c r="L1061" s="17">
        <v>11</v>
      </c>
      <c r="M1061" s="21">
        <v>0.55248618784530379</v>
      </c>
      <c r="N1061" s="20">
        <f t="shared" si="114"/>
        <v>-1.4475138121546962</v>
      </c>
      <c r="O1061" s="17">
        <v>421</v>
      </c>
      <c r="P1061" s="21">
        <v>21.145153189352083</v>
      </c>
      <c r="Q1061" s="20">
        <f t="shared" si="115"/>
        <v>-8.854846810647917</v>
      </c>
      <c r="R1061" s="16"/>
    </row>
    <row r="1062" spans="1:18" x14ac:dyDescent="0.3">
      <c r="A1062" s="16" t="s">
        <v>3144</v>
      </c>
      <c r="B1062" s="16" t="s">
        <v>3236</v>
      </c>
      <c r="C1062" s="16" t="s">
        <v>3237</v>
      </c>
      <c r="D1062" s="16" t="s">
        <v>1062</v>
      </c>
      <c r="E1062" s="16" t="s">
        <v>3238</v>
      </c>
      <c r="F1062" s="17">
        <v>1751</v>
      </c>
      <c r="G1062" s="17">
        <v>249</v>
      </c>
      <c r="H1062" s="18">
        <v>1502</v>
      </c>
      <c r="I1062" s="17">
        <v>2864</v>
      </c>
      <c r="J1062" s="19">
        <f t="shared" si="112"/>
        <v>163.5636778983438</v>
      </c>
      <c r="K1062" s="20">
        <f t="shared" si="113"/>
        <v>-45.436322101656202</v>
      </c>
      <c r="L1062" s="17">
        <v>55</v>
      </c>
      <c r="M1062" s="21">
        <v>3.1410622501427752</v>
      </c>
      <c r="N1062" s="20">
        <f t="shared" si="114"/>
        <v>1.1410622501427752</v>
      </c>
      <c r="O1062" s="17">
        <v>97</v>
      </c>
      <c r="P1062" s="21">
        <v>5.5396916047972589</v>
      </c>
      <c r="Q1062" s="20">
        <f t="shared" si="115"/>
        <v>-24.460308395202741</v>
      </c>
      <c r="R1062" s="16"/>
    </row>
    <row r="1063" spans="1:18" x14ac:dyDescent="0.3">
      <c r="A1063" s="38" t="s">
        <v>3144</v>
      </c>
      <c r="B1063" s="38" t="s">
        <v>3239</v>
      </c>
      <c r="C1063" s="38" t="s">
        <v>3240</v>
      </c>
      <c r="D1063" s="38" t="s">
        <v>324</v>
      </c>
      <c r="E1063" s="38" t="s">
        <v>3241</v>
      </c>
      <c r="F1063" s="39">
        <v>621</v>
      </c>
      <c r="G1063" s="39">
        <v>620</v>
      </c>
      <c r="H1063" s="40">
        <v>1</v>
      </c>
      <c r="I1063" s="39">
        <v>1525</v>
      </c>
      <c r="J1063" s="41">
        <f t="shared" si="112"/>
        <v>245.57165861513687</v>
      </c>
      <c r="K1063" s="42">
        <f t="shared" si="113"/>
        <v>36.571658615136869</v>
      </c>
      <c r="L1063" s="39">
        <v>22</v>
      </c>
      <c r="M1063" s="43">
        <v>3.5426731078904989</v>
      </c>
      <c r="N1063" s="42">
        <f t="shared" si="114"/>
        <v>1.5426731078904989</v>
      </c>
      <c r="O1063" s="39">
        <v>0</v>
      </c>
      <c r="P1063" s="43">
        <v>0</v>
      </c>
      <c r="Q1063" s="42">
        <f t="shared" si="115"/>
        <v>-30</v>
      </c>
      <c r="R1063" s="38"/>
    </row>
    <row r="1064" spans="1:18" x14ac:dyDescent="0.3">
      <c r="A1064" s="16" t="s">
        <v>3144</v>
      </c>
      <c r="B1064" s="16" t="s">
        <v>3242</v>
      </c>
      <c r="C1064" s="16" t="s">
        <v>3243</v>
      </c>
      <c r="D1064" s="16" t="s">
        <v>60</v>
      </c>
      <c r="E1064" s="16" t="s">
        <v>3244</v>
      </c>
      <c r="F1064" s="17">
        <v>1275</v>
      </c>
      <c r="G1064" s="17">
        <v>201</v>
      </c>
      <c r="H1064" s="18">
        <v>1074</v>
      </c>
      <c r="I1064" s="17">
        <v>1924</v>
      </c>
      <c r="J1064" s="19">
        <f t="shared" si="112"/>
        <v>150.90196078431373</v>
      </c>
      <c r="K1064" s="20">
        <f t="shared" si="113"/>
        <v>-58.098039215686271</v>
      </c>
      <c r="L1064" s="17">
        <v>8</v>
      </c>
      <c r="M1064" s="21">
        <v>0.62745098039215685</v>
      </c>
      <c r="N1064" s="20">
        <f t="shared" si="114"/>
        <v>-1.3725490196078431</v>
      </c>
      <c r="O1064" s="17">
        <v>1103</v>
      </c>
      <c r="P1064" s="21">
        <v>86.509803921568633</v>
      </c>
      <c r="Q1064" s="20">
        <f t="shared" si="115"/>
        <v>56.509803921568633</v>
      </c>
      <c r="R1064" s="16"/>
    </row>
    <row r="1065" spans="1:18" x14ac:dyDescent="0.3">
      <c r="A1065" s="16" t="s">
        <v>3144</v>
      </c>
      <c r="B1065" s="16" t="s">
        <v>3245</v>
      </c>
      <c r="C1065" s="16" t="s">
        <v>3246</v>
      </c>
      <c r="D1065" s="16" t="s">
        <v>290</v>
      </c>
      <c r="E1065" s="16" t="s">
        <v>3247</v>
      </c>
      <c r="F1065" s="17">
        <v>1532</v>
      </c>
      <c r="G1065" s="17">
        <v>0</v>
      </c>
      <c r="H1065" s="18">
        <v>1532</v>
      </c>
      <c r="I1065" s="17">
        <v>1947</v>
      </c>
      <c r="J1065" s="19">
        <f t="shared" si="112"/>
        <v>127.08877284595302</v>
      </c>
      <c r="K1065" s="20">
        <f t="shared" si="113"/>
        <v>-81.911227154046983</v>
      </c>
      <c r="L1065" s="17">
        <v>16</v>
      </c>
      <c r="M1065" s="21">
        <v>1.0443864229765014</v>
      </c>
      <c r="N1065" s="20">
        <f t="shared" si="114"/>
        <v>-0.95561357702349858</v>
      </c>
      <c r="O1065" s="17">
        <v>261</v>
      </c>
      <c r="P1065" s="21">
        <v>17.036553524804177</v>
      </c>
      <c r="Q1065" s="20">
        <f t="shared" si="115"/>
        <v>-12.963446475195823</v>
      </c>
      <c r="R1065" s="16"/>
    </row>
    <row r="1066" spans="1:18" x14ac:dyDescent="0.3">
      <c r="A1066" s="16" t="s">
        <v>3144</v>
      </c>
      <c r="B1066" s="16" t="s">
        <v>3248</v>
      </c>
      <c r="C1066" s="16" t="s">
        <v>3249</v>
      </c>
      <c r="D1066" s="16" t="s">
        <v>99</v>
      </c>
      <c r="E1066" s="16" t="s">
        <v>3250</v>
      </c>
      <c r="F1066" s="17">
        <v>1130</v>
      </c>
      <c r="G1066" s="17">
        <v>431</v>
      </c>
      <c r="H1066" s="18">
        <v>699</v>
      </c>
      <c r="I1066" s="17">
        <v>1458</v>
      </c>
      <c r="J1066" s="19">
        <f t="shared" si="112"/>
        <v>129.02654867256638</v>
      </c>
      <c r="K1066" s="20">
        <f t="shared" si="113"/>
        <v>-79.973451327433622</v>
      </c>
      <c r="L1066" s="17">
        <v>11</v>
      </c>
      <c r="M1066" s="21">
        <v>0.97345132743362828</v>
      </c>
      <c r="N1066" s="20">
        <f t="shared" si="114"/>
        <v>-1.0265486725663717</v>
      </c>
      <c r="O1066" s="17">
        <v>104</v>
      </c>
      <c r="P1066" s="21">
        <v>9.2035398230088497</v>
      </c>
      <c r="Q1066" s="20">
        <f t="shared" si="115"/>
        <v>-20.79646017699115</v>
      </c>
      <c r="R1066" s="16"/>
    </row>
    <row r="1067" spans="1:18" x14ac:dyDescent="0.3">
      <c r="A1067" s="16" t="s">
        <v>3144</v>
      </c>
      <c r="B1067" s="16" t="s">
        <v>3180</v>
      </c>
      <c r="C1067" s="16" t="s">
        <v>3181</v>
      </c>
      <c r="D1067" s="16" t="s">
        <v>3251</v>
      </c>
      <c r="E1067" s="16" t="s">
        <v>3252</v>
      </c>
      <c r="F1067" s="17">
        <v>1573</v>
      </c>
      <c r="G1067" s="17">
        <v>252</v>
      </c>
      <c r="H1067" s="18">
        <v>1321</v>
      </c>
      <c r="I1067" s="17">
        <v>1047</v>
      </c>
      <c r="J1067" s="19">
        <f t="shared" si="112"/>
        <v>66.560712015257479</v>
      </c>
      <c r="K1067" s="20">
        <f t="shared" si="113"/>
        <v>-142.43928798474252</v>
      </c>
      <c r="L1067" s="17">
        <v>156</v>
      </c>
      <c r="M1067" s="21">
        <v>9.9173553719008272</v>
      </c>
      <c r="N1067" s="20">
        <f t="shared" si="114"/>
        <v>7.9173553719008272</v>
      </c>
      <c r="O1067" s="17">
        <v>331</v>
      </c>
      <c r="P1067" s="21">
        <v>21.042593769866496</v>
      </c>
      <c r="Q1067" s="20">
        <f t="shared" si="115"/>
        <v>-8.957406230133504</v>
      </c>
      <c r="R1067" s="16"/>
    </row>
    <row r="1068" spans="1:18" x14ac:dyDescent="0.3">
      <c r="A1068" s="16" t="s">
        <v>3144</v>
      </c>
      <c r="B1068" s="16" t="s">
        <v>3253</v>
      </c>
      <c r="C1068" s="16" t="s">
        <v>3254</v>
      </c>
      <c r="D1068" s="16" t="s">
        <v>207</v>
      </c>
      <c r="E1068" s="16" t="s">
        <v>3255</v>
      </c>
      <c r="F1068" s="17">
        <v>885</v>
      </c>
      <c r="G1068" s="17">
        <v>107</v>
      </c>
      <c r="H1068" s="18">
        <v>778</v>
      </c>
      <c r="I1068" s="17">
        <v>1589</v>
      </c>
      <c r="J1068" s="19">
        <f t="shared" si="112"/>
        <v>179.54802259887006</v>
      </c>
      <c r="K1068" s="20">
        <f t="shared" si="113"/>
        <v>-29.451977401129938</v>
      </c>
      <c r="L1068" s="17">
        <v>0</v>
      </c>
      <c r="M1068" s="21">
        <v>0</v>
      </c>
      <c r="N1068" s="20">
        <f t="shared" si="114"/>
        <v>-2</v>
      </c>
      <c r="O1068" s="17">
        <v>161</v>
      </c>
      <c r="P1068" s="21">
        <v>18.192090395480225</v>
      </c>
      <c r="Q1068" s="20">
        <f t="shared" si="115"/>
        <v>-11.807909604519775</v>
      </c>
      <c r="R1068" s="16"/>
    </row>
    <row r="1069" spans="1:18" x14ac:dyDescent="0.3">
      <c r="A1069" s="38" t="s">
        <v>3144</v>
      </c>
      <c r="B1069" s="38" t="s">
        <v>3256</v>
      </c>
      <c r="C1069" s="38" t="s">
        <v>3257</v>
      </c>
      <c r="D1069" s="38" t="s">
        <v>981</v>
      </c>
      <c r="E1069" s="38" t="s">
        <v>3258</v>
      </c>
      <c r="F1069" s="39">
        <v>822</v>
      </c>
      <c r="G1069" s="39">
        <v>821</v>
      </c>
      <c r="H1069" s="40">
        <v>1</v>
      </c>
      <c r="I1069" s="39">
        <v>2328</v>
      </c>
      <c r="J1069" s="41">
        <f t="shared" si="112"/>
        <v>283.21167883211677</v>
      </c>
      <c r="K1069" s="42">
        <f t="shared" si="113"/>
        <v>74.211678832116775</v>
      </c>
      <c r="L1069" s="39">
        <v>28</v>
      </c>
      <c r="M1069" s="43">
        <v>3.4063260340632602</v>
      </c>
      <c r="N1069" s="42">
        <f t="shared" si="114"/>
        <v>1.4063260340632602</v>
      </c>
      <c r="O1069" s="39">
        <v>0</v>
      </c>
      <c r="P1069" s="43">
        <v>0</v>
      </c>
      <c r="Q1069" s="42">
        <f t="shared" si="115"/>
        <v>-30</v>
      </c>
      <c r="R1069" s="38"/>
    </row>
    <row r="1070" spans="1:18" x14ac:dyDescent="0.3">
      <c r="A1070" s="16" t="s">
        <v>3144</v>
      </c>
      <c r="B1070" s="16" t="s">
        <v>3259</v>
      </c>
      <c r="C1070" s="16" t="s">
        <v>3260</v>
      </c>
      <c r="D1070" s="16" t="s">
        <v>207</v>
      </c>
      <c r="E1070" s="16" t="s">
        <v>3261</v>
      </c>
      <c r="F1070" s="17">
        <v>1671</v>
      </c>
      <c r="G1070" s="17">
        <v>145</v>
      </c>
      <c r="H1070" s="18">
        <v>1526</v>
      </c>
      <c r="I1070" s="17">
        <v>3525</v>
      </c>
      <c r="J1070" s="19">
        <f t="shared" si="112"/>
        <v>210.951526032316</v>
      </c>
      <c r="K1070" s="20">
        <f t="shared" si="113"/>
        <v>1.9515260323159964</v>
      </c>
      <c r="L1070" s="17">
        <v>33</v>
      </c>
      <c r="M1070" s="21">
        <v>1.9748653500897666</v>
      </c>
      <c r="N1070" s="20">
        <f t="shared" si="114"/>
        <v>-2.5134649910233398E-2</v>
      </c>
      <c r="O1070" s="17">
        <v>2</v>
      </c>
      <c r="P1070" s="21">
        <v>0.11968880909634949</v>
      </c>
      <c r="Q1070" s="20">
        <f t="shared" si="115"/>
        <v>-29.880311190903651</v>
      </c>
      <c r="R1070" s="16"/>
    </row>
    <row r="1071" spans="1:18" x14ac:dyDescent="0.3">
      <c r="A1071" s="16" t="s">
        <v>3144</v>
      </c>
      <c r="B1071" s="16" t="s">
        <v>3262</v>
      </c>
      <c r="C1071" s="16" t="s">
        <v>3263</v>
      </c>
      <c r="D1071" s="16" t="s">
        <v>719</v>
      </c>
      <c r="E1071" s="16" t="s">
        <v>3264</v>
      </c>
      <c r="F1071" s="17">
        <v>1663</v>
      </c>
      <c r="G1071" s="17">
        <v>323</v>
      </c>
      <c r="H1071" s="18">
        <v>1340</v>
      </c>
      <c r="I1071" s="17">
        <v>2216</v>
      </c>
      <c r="J1071" s="19">
        <f t="shared" si="112"/>
        <v>133.25315694527961</v>
      </c>
      <c r="K1071" s="20">
        <f t="shared" si="113"/>
        <v>-75.746843054720387</v>
      </c>
      <c r="L1071" s="17">
        <v>59</v>
      </c>
      <c r="M1071" s="21">
        <v>3.5478051713770298</v>
      </c>
      <c r="N1071" s="20">
        <f t="shared" si="114"/>
        <v>1.5478051713770298</v>
      </c>
      <c r="O1071" s="17">
        <v>53</v>
      </c>
      <c r="P1071" s="21">
        <v>3.1870114251352977</v>
      </c>
      <c r="Q1071" s="20">
        <f t="shared" si="115"/>
        <v>-26.812988574864704</v>
      </c>
      <c r="R1071" s="16"/>
    </row>
    <row r="1072" spans="1:18" x14ac:dyDescent="0.3">
      <c r="A1072" s="16" t="s">
        <v>3144</v>
      </c>
      <c r="B1072" s="16" t="s">
        <v>3265</v>
      </c>
      <c r="C1072" s="16" t="s">
        <v>3266</v>
      </c>
      <c r="D1072" s="16" t="s">
        <v>3267</v>
      </c>
      <c r="E1072" s="16" t="s">
        <v>3268</v>
      </c>
      <c r="F1072" s="17">
        <v>2120</v>
      </c>
      <c r="G1072" s="17">
        <v>392</v>
      </c>
      <c r="H1072" s="18">
        <v>1728</v>
      </c>
      <c r="I1072" s="17">
        <v>3651</v>
      </c>
      <c r="J1072" s="19">
        <f t="shared" si="112"/>
        <v>172.21698113207546</v>
      </c>
      <c r="K1072" s="20">
        <f t="shared" si="113"/>
        <v>-36.78301886792454</v>
      </c>
      <c r="L1072" s="17">
        <v>72</v>
      </c>
      <c r="M1072" s="21">
        <v>3.3962264150943398</v>
      </c>
      <c r="N1072" s="20">
        <f t="shared" si="114"/>
        <v>1.3962264150943398</v>
      </c>
      <c r="O1072" s="17">
        <v>1297</v>
      </c>
      <c r="P1072" s="21">
        <v>61.179245283018865</v>
      </c>
      <c r="Q1072" s="20">
        <f t="shared" si="115"/>
        <v>31.179245283018865</v>
      </c>
      <c r="R1072" s="16"/>
    </row>
    <row r="1073" spans="1:18" x14ac:dyDescent="0.3">
      <c r="A1073" s="16" t="s">
        <v>3144</v>
      </c>
      <c r="B1073" s="16" t="s">
        <v>3269</v>
      </c>
      <c r="C1073" s="16" t="s">
        <v>3270</v>
      </c>
      <c r="D1073" s="16" t="s">
        <v>60</v>
      </c>
      <c r="E1073" s="16" t="s">
        <v>3271</v>
      </c>
      <c r="F1073" s="17">
        <v>1851</v>
      </c>
      <c r="G1073" s="17">
        <v>908</v>
      </c>
      <c r="H1073" s="18">
        <v>943</v>
      </c>
      <c r="I1073" s="17">
        <v>2876</v>
      </c>
      <c r="J1073" s="19">
        <f t="shared" si="112"/>
        <v>155.37547271745004</v>
      </c>
      <c r="K1073" s="20">
        <f t="shared" si="113"/>
        <v>-53.624527282549963</v>
      </c>
      <c r="L1073" s="17">
        <v>28</v>
      </c>
      <c r="M1073" s="21">
        <v>1.5126958400864399</v>
      </c>
      <c r="N1073" s="20">
        <f t="shared" si="114"/>
        <v>-0.48730415991356013</v>
      </c>
      <c r="O1073" s="17">
        <v>249</v>
      </c>
      <c r="P1073" s="21">
        <v>13.452188006482983</v>
      </c>
      <c r="Q1073" s="20">
        <f t="shared" si="115"/>
        <v>-16.547811993517016</v>
      </c>
      <c r="R1073" s="16"/>
    </row>
    <row r="1074" spans="1:18" x14ac:dyDescent="0.3">
      <c r="A1074" s="16" t="s">
        <v>3144</v>
      </c>
      <c r="B1074" s="16" t="s">
        <v>3272</v>
      </c>
      <c r="C1074" s="16" t="s">
        <v>3273</v>
      </c>
      <c r="D1074" s="16" t="s">
        <v>1191</v>
      </c>
      <c r="E1074" s="16" t="s">
        <v>416</v>
      </c>
      <c r="F1074" s="17">
        <v>1699</v>
      </c>
      <c r="G1074" s="17">
        <v>462</v>
      </c>
      <c r="H1074" s="18">
        <v>1237</v>
      </c>
      <c r="I1074" s="17">
        <v>3115</v>
      </c>
      <c r="J1074" s="19">
        <f t="shared" si="112"/>
        <v>183.34314302530902</v>
      </c>
      <c r="K1074" s="20">
        <f t="shared" si="113"/>
        <v>-25.656856974690982</v>
      </c>
      <c r="L1074" s="17">
        <v>42</v>
      </c>
      <c r="M1074" s="21">
        <v>2.4720423778693346</v>
      </c>
      <c r="N1074" s="20">
        <f t="shared" si="114"/>
        <v>0.47204237786933456</v>
      </c>
      <c r="O1074" s="17">
        <v>658</v>
      </c>
      <c r="P1074" s="21">
        <v>38.728663919952915</v>
      </c>
      <c r="Q1074" s="20">
        <f t="shared" si="115"/>
        <v>8.7286639199529148</v>
      </c>
      <c r="R1074" s="16"/>
    </row>
    <row r="1075" spans="1:18" x14ac:dyDescent="0.3">
      <c r="A1075" s="16" t="s">
        <v>3144</v>
      </c>
      <c r="B1075" s="16" t="s">
        <v>3274</v>
      </c>
      <c r="C1075" s="16" t="s">
        <v>3275</v>
      </c>
      <c r="D1075" s="16" t="s">
        <v>294</v>
      </c>
      <c r="E1075" s="16" t="s">
        <v>416</v>
      </c>
      <c r="F1075" s="17">
        <v>1369</v>
      </c>
      <c r="G1075" s="17">
        <v>15</v>
      </c>
      <c r="H1075" s="18">
        <v>1354</v>
      </c>
      <c r="I1075" s="17">
        <v>660</v>
      </c>
      <c r="J1075" s="19">
        <f t="shared" si="112"/>
        <v>48.210372534696859</v>
      </c>
      <c r="K1075" s="20">
        <f t="shared" si="113"/>
        <v>-160.78962746530314</v>
      </c>
      <c r="L1075" s="17">
        <v>7</v>
      </c>
      <c r="M1075" s="21">
        <v>0.51132213294375461</v>
      </c>
      <c r="N1075" s="20">
        <f t="shared" si="114"/>
        <v>-1.4886778670562455</v>
      </c>
      <c r="O1075" s="17">
        <v>77</v>
      </c>
      <c r="P1075" s="21">
        <v>5.6245434623813004</v>
      </c>
      <c r="Q1075" s="20">
        <f t="shared" si="115"/>
        <v>-24.3754565376187</v>
      </c>
      <c r="R1075" s="16"/>
    </row>
    <row r="1076" spans="1:18" x14ac:dyDescent="0.3">
      <c r="A1076" s="16" t="s">
        <v>3144</v>
      </c>
      <c r="B1076" s="16" t="s">
        <v>3276</v>
      </c>
      <c r="C1076" s="16" t="s">
        <v>3277</v>
      </c>
      <c r="D1076" s="16" t="s">
        <v>3278</v>
      </c>
      <c r="E1076" s="16" t="s">
        <v>3279</v>
      </c>
      <c r="F1076" s="17">
        <v>947</v>
      </c>
      <c r="G1076" s="17">
        <v>93</v>
      </c>
      <c r="H1076" s="18">
        <v>854</v>
      </c>
      <c r="I1076" s="17">
        <v>609</v>
      </c>
      <c r="J1076" s="19">
        <f t="shared" si="112"/>
        <v>64.308342133051738</v>
      </c>
      <c r="K1076" s="20">
        <f t="shared" si="113"/>
        <v>-144.69165786694828</v>
      </c>
      <c r="L1076" s="17">
        <v>0</v>
      </c>
      <c r="M1076" s="21">
        <v>0</v>
      </c>
      <c r="N1076" s="20">
        <f t="shared" si="114"/>
        <v>-2</v>
      </c>
      <c r="O1076" s="17">
        <v>459</v>
      </c>
      <c r="P1076" s="21">
        <v>48.468848996832101</v>
      </c>
      <c r="Q1076" s="20">
        <f t="shared" si="115"/>
        <v>18.468848996832101</v>
      </c>
      <c r="R1076" s="16"/>
    </row>
    <row r="1077" spans="1:18" x14ac:dyDescent="0.3">
      <c r="A1077" s="16" t="s">
        <v>3144</v>
      </c>
      <c r="B1077" s="16" t="s">
        <v>3280</v>
      </c>
      <c r="C1077" s="16" t="s">
        <v>3281</v>
      </c>
      <c r="D1077" s="16" t="s">
        <v>107</v>
      </c>
      <c r="E1077" s="16" t="s">
        <v>3282</v>
      </c>
      <c r="F1077" s="17">
        <v>1077</v>
      </c>
      <c r="G1077" s="17">
        <v>93</v>
      </c>
      <c r="H1077" s="18">
        <v>984</v>
      </c>
      <c r="I1077" s="17">
        <v>1559</v>
      </c>
      <c r="J1077" s="19">
        <f t="shared" si="112"/>
        <v>144.75394614670381</v>
      </c>
      <c r="K1077" s="20">
        <f t="shared" si="113"/>
        <v>-64.246053853296189</v>
      </c>
      <c r="L1077" s="17">
        <v>14</v>
      </c>
      <c r="M1077" s="21">
        <v>1.2999071494893222</v>
      </c>
      <c r="N1077" s="20">
        <f t="shared" si="114"/>
        <v>-0.70009285051067782</v>
      </c>
      <c r="O1077" s="17">
        <v>33</v>
      </c>
      <c r="P1077" s="21">
        <v>3.0640668523676879</v>
      </c>
      <c r="Q1077" s="20">
        <f t="shared" si="115"/>
        <v>-26.935933147632312</v>
      </c>
      <c r="R1077" s="16"/>
    </row>
    <row r="1078" spans="1:18" x14ac:dyDescent="0.3">
      <c r="A1078" s="16" t="s">
        <v>3144</v>
      </c>
      <c r="B1078" s="16" t="s">
        <v>3283</v>
      </c>
      <c r="C1078" s="16" t="s">
        <v>3284</v>
      </c>
      <c r="D1078" s="16" t="s">
        <v>3285</v>
      </c>
      <c r="E1078" s="16" t="s">
        <v>3286</v>
      </c>
      <c r="F1078" s="17">
        <v>1573</v>
      </c>
      <c r="G1078" s="17">
        <v>116</v>
      </c>
      <c r="H1078" s="18">
        <v>1457</v>
      </c>
      <c r="I1078" s="17">
        <v>1600</v>
      </c>
      <c r="J1078" s="19">
        <f t="shared" si="112"/>
        <v>101.71646535282899</v>
      </c>
      <c r="K1078" s="20">
        <f t="shared" si="113"/>
        <v>-107.28353464717101</v>
      </c>
      <c r="L1078" s="17">
        <v>25</v>
      </c>
      <c r="M1078" s="21">
        <v>1.589319771137953</v>
      </c>
      <c r="N1078" s="20">
        <f t="shared" si="114"/>
        <v>-0.41068022886204703</v>
      </c>
      <c r="O1078" s="17">
        <v>0</v>
      </c>
      <c r="P1078" s="21">
        <v>0</v>
      </c>
      <c r="Q1078" s="20">
        <f t="shared" si="115"/>
        <v>-30</v>
      </c>
      <c r="R1078" s="16"/>
    </row>
    <row r="1079" spans="1:18" x14ac:dyDescent="0.3">
      <c r="A1079" s="16" t="s">
        <v>3144</v>
      </c>
      <c r="B1079" s="16" t="s">
        <v>3287</v>
      </c>
      <c r="C1079" s="16" t="s">
        <v>3288</v>
      </c>
      <c r="D1079" s="16" t="s">
        <v>784</v>
      </c>
      <c r="E1079" s="16" t="s">
        <v>3289</v>
      </c>
      <c r="F1079" s="17">
        <v>1957</v>
      </c>
      <c r="G1079" s="17">
        <v>579</v>
      </c>
      <c r="H1079" s="18">
        <v>1378</v>
      </c>
      <c r="I1079" s="17">
        <v>2661</v>
      </c>
      <c r="J1079" s="19">
        <f t="shared" si="112"/>
        <v>135.97342871742464</v>
      </c>
      <c r="K1079" s="20">
        <f t="shared" si="113"/>
        <v>-73.026571282575361</v>
      </c>
      <c r="L1079" s="17">
        <v>0</v>
      </c>
      <c r="M1079" s="21">
        <v>0</v>
      </c>
      <c r="N1079" s="20">
        <f t="shared" si="114"/>
        <v>-2</v>
      </c>
      <c r="O1079" s="17">
        <v>1927</v>
      </c>
      <c r="P1079" s="21">
        <v>98.467041389882468</v>
      </c>
      <c r="Q1079" s="20">
        <f t="shared" si="115"/>
        <v>68.467041389882468</v>
      </c>
      <c r="R1079" s="16"/>
    </row>
    <row r="1080" spans="1:18" x14ac:dyDescent="0.3">
      <c r="A1080" s="16" t="s">
        <v>3144</v>
      </c>
      <c r="B1080" s="16" t="s">
        <v>3290</v>
      </c>
      <c r="C1080" s="16" t="s">
        <v>3291</v>
      </c>
      <c r="D1080" s="16" t="s">
        <v>79</v>
      </c>
      <c r="E1080" s="16" t="s">
        <v>1748</v>
      </c>
      <c r="F1080" s="17">
        <v>1529</v>
      </c>
      <c r="G1080" s="17">
        <v>123</v>
      </c>
      <c r="H1080" s="18">
        <v>1406</v>
      </c>
      <c r="I1080" s="17">
        <v>1524</v>
      </c>
      <c r="J1080" s="19">
        <f t="shared" si="112"/>
        <v>99.672988881621976</v>
      </c>
      <c r="K1080" s="20">
        <f t="shared" si="113"/>
        <v>-109.32701111837802</v>
      </c>
      <c r="L1080" s="17">
        <v>327</v>
      </c>
      <c r="M1080" s="21">
        <v>21.386527141922826</v>
      </c>
      <c r="N1080" s="20">
        <f t="shared" si="114"/>
        <v>19.386527141922826</v>
      </c>
      <c r="O1080" s="17">
        <v>188</v>
      </c>
      <c r="P1080" s="21">
        <v>12.295618051013735</v>
      </c>
      <c r="Q1080" s="20">
        <f t="shared" si="115"/>
        <v>-17.704381948986267</v>
      </c>
      <c r="R1080" s="16"/>
    </row>
    <row r="1081" spans="1:18" x14ac:dyDescent="0.3">
      <c r="A1081" s="16" t="s">
        <v>3144</v>
      </c>
      <c r="B1081" s="16" t="s">
        <v>3292</v>
      </c>
      <c r="C1081" s="16" t="s">
        <v>3293</v>
      </c>
      <c r="D1081" s="16" t="s">
        <v>2007</v>
      </c>
      <c r="E1081" s="16" t="s">
        <v>3294</v>
      </c>
      <c r="F1081" s="17">
        <v>1659</v>
      </c>
      <c r="G1081" s="17">
        <v>706</v>
      </c>
      <c r="H1081" s="18">
        <v>953</v>
      </c>
      <c r="I1081" s="17">
        <v>1853</v>
      </c>
      <c r="J1081" s="19">
        <f t="shared" si="112"/>
        <v>111.69379144062688</v>
      </c>
      <c r="K1081" s="20">
        <f t="shared" si="113"/>
        <v>-97.306208559373118</v>
      </c>
      <c r="L1081" s="17">
        <v>9</v>
      </c>
      <c r="M1081" s="21">
        <v>0.54249547920433994</v>
      </c>
      <c r="N1081" s="20">
        <f t="shared" si="114"/>
        <v>-1.4575045207956601</v>
      </c>
      <c r="O1081" s="17">
        <v>553</v>
      </c>
      <c r="P1081" s="21">
        <v>33.333333333333329</v>
      </c>
      <c r="Q1081" s="20">
        <f t="shared" si="115"/>
        <v>3.3333333333333286</v>
      </c>
      <c r="R1081" s="16"/>
    </row>
    <row r="1082" spans="1:18" x14ac:dyDescent="0.3">
      <c r="A1082" s="16" t="s">
        <v>3144</v>
      </c>
      <c r="B1082" s="16" t="s">
        <v>3295</v>
      </c>
      <c r="C1082" s="16" t="s">
        <v>3296</v>
      </c>
      <c r="D1082" s="16" t="s">
        <v>150</v>
      </c>
      <c r="E1082" s="16" t="s">
        <v>3297</v>
      </c>
      <c r="F1082" s="17">
        <v>1543</v>
      </c>
      <c r="G1082" s="17">
        <v>283</v>
      </c>
      <c r="H1082" s="18">
        <v>1260</v>
      </c>
      <c r="I1082" s="17">
        <v>2249</v>
      </c>
      <c r="J1082" s="19">
        <f t="shared" si="112"/>
        <v>145.75502268308489</v>
      </c>
      <c r="K1082" s="20">
        <f t="shared" si="113"/>
        <v>-63.244977316915111</v>
      </c>
      <c r="L1082" s="17">
        <v>250</v>
      </c>
      <c r="M1082" s="21">
        <v>16.202203499675957</v>
      </c>
      <c r="N1082" s="20">
        <f t="shared" si="114"/>
        <v>14.202203499675957</v>
      </c>
      <c r="O1082" s="17">
        <v>825</v>
      </c>
      <c r="P1082" s="21">
        <v>53.467271548930654</v>
      </c>
      <c r="Q1082" s="20">
        <f t="shared" si="115"/>
        <v>23.467271548930654</v>
      </c>
      <c r="R1082" s="16"/>
    </row>
    <row r="1083" spans="1:18" x14ac:dyDescent="0.3">
      <c r="A1083" s="16" t="s">
        <v>3144</v>
      </c>
      <c r="B1083" s="16" t="s">
        <v>3298</v>
      </c>
      <c r="C1083" s="16" t="s">
        <v>3299</v>
      </c>
      <c r="D1083" s="16" t="s">
        <v>60</v>
      </c>
      <c r="E1083" s="16" t="s">
        <v>3300</v>
      </c>
      <c r="F1083" s="17">
        <v>2194</v>
      </c>
      <c r="G1083" s="17">
        <v>363</v>
      </c>
      <c r="H1083" s="18">
        <v>1831</v>
      </c>
      <c r="I1083" s="17">
        <v>4298</v>
      </c>
      <c r="J1083" s="19">
        <f t="shared" si="112"/>
        <v>195.897903372835</v>
      </c>
      <c r="K1083" s="20">
        <f t="shared" si="113"/>
        <v>-13.102096627164997</v>
      </c>
      <c r="L1083" s="17">
        <v>67</v>
      </c>
      <c r="M1083" s="21">
        <v>3.0537830446672745</v>
      </c>
      <c r="N1083" s="20">
        <f t="shared" si="114"/>
        <v>1.0537830446672745</v>
      </c>
      <c r="O1083" s="17">
        <v>1250</v>
      </c>
      <c r="P1083" s="21">
        <v>56.973564266180489</v>
      </c>
      <c r="Q1083" s="20">
        <f t="shared" si="115"/>
        <v>26.973564266180489</v>
      </c>
      <c r="R1083" s="16"/>
    </row>
    <row r="1084" spans="1:18" x14ac:dyDescent="0.3">
      <c r="A1084" s="16" t="s">
        <v>3144</v>
      </c>
      <c r="B1084" s="16" t="s">
        <v>3301</v>
      </c>
      <c r="C1084" s="16" t="s">
        <v>3302</v>
      </c>
      <c r="D1084" s="16" t="s">
        <v>290</v>
      </c>
      <c r="E1084" s="16" t="s">
        <v>3303</v>
      </c>
      <c r="F1084" s="17">
        <v>1583</v>
      </c>
      <c r="G1084" s="17">
        <v>186</v>
      </c>
      <c r="H1084" s="18">
        <v>1397</v>
      </c>
      <c r="I1084" s="17">
        <v>1233</v>
      </c>
      <c r="J1084" s="19">
        <f t="shared" si="112"/>
        <v>77.890082122552116</v>
      </c>
      <c r="K1084" s="20">
        <f t="shared" si="113"/>
        <v>-131.10991787744788</v>
      </c>
      <c r="L1084" s="17">
        <v>177</v>
      </c>
      <c r="M1084" s="21">
        <v>11.181301326595072</v>
      </c>
      <c r="N1084" s="20">
        <f t="shared" si="114"/>
        <v>9.1813013265950723</v>
      </c>
      <c r="O1084" s="17">
        <v>225</v>
      </c>
      <c r="P1084" s="21">
        <v>14.213518635502211</v>
      </c>
      <c r="Q1084" s="20">
        <f t="shared" si="115"/>
        <v>-15.786481364497789</v>
      </c>
      <c r="R1084" s="16"/>
    </row>
    <row r="1085" spans="1:18" x14ac:dyDescent="0.3">
      <c r="A1085" s="16" t="s">
        <v>3144</v>
      </c>
      <c r="B1085" s="16" t="s">
        <v>3304</v>
      </c>
      <c r="C1085" s="16" t="s">
        <v>3305</v>
      </c>
      <c r="D1085" s="16" t="s">
        <v>342</v>
      </c>
      <c r="E1085" s="16" t="s">
        <v>1420</v>
      </c>
      <c r="F1085" s="17">
        <v>1721</v>
      </c>
      <c r="G1085" s="17">
        <v>136</v>
      </c>
      <c r="H1085" s="18">
        <v>1585</v>
      </c>
      <c r="I1085" s="17">
        <v>1904</v>
      </c>
      <c r="J1085" s="19">
        <f t="shared" si="112"/>
        <v>110.6333527019175</v>
      </c>
      <c r="K1085" s="20">
        <f t="shared" si="113"/>
        <v>-98.366647298082498</v>
      </c>
      <c r="L1085" s="17">
        <v>22</v>
      </c>
      <c r="M1085" s="21">
        <v>1.2783265543288787</v>
      </c>
      <c r="N1085" s="20">
        <f t="shared" si="114"/>
        <v>-0.72167344567112135</v>
      </c>
      <c r="O1085" s="17">
        <v>48</v>
      </c>
      <c r="P1085" s="21">
        <v>2.7890761185357351</v>
      </c>
      <c r="Q1085" s="20">
        <f t="shared" si="115"/>
        <v>-27.210923881464264</v>
      </c>
      <c r="R1085" s="16"/>
    </row>
    <row r="1086" spans="1:18" x14ac:dyDescent="0.3">
      <c r="A1086" s="16" t="s">
        <v>3144</v>
      </c>
      <c r="B1086" s="30" t="s">
        <v>3287</v>
      </c>
      <c r="C1086" s="30" t="s">
        <v>3288</v>
      </c>
      <c r="D1086" s="16" t="s">
        <v>250</v>
      </c>
      <c r="E1086" s="16" t="s">
        <v>3306</v>
      </c>
      <c r="F1086" s="17">
        <v>835</v>
      </c>
      <c r="G1086" s="17">
        <v>52</v>
      </c>
      <c r="H1086" s="18">
        <v>783</v>
      </c>
      <c r="I1086" s="17">
        <v>0</v>
      </c>
      <c r="J1086" s="19">
        <f t="shared" si="112"/>
        <v>0</v>
      </c>
      <c r="K1086" s="20">
        <f t="shared" si="113"/>
        <v>-209</v>
      </c>
      <c r="L1086" s="17">
        <v>0</v>
      </c>
      <c r="M1086" s="21">
        <f>L1086/F1086*100</f>
        <v>0</v>
      </c>
      <c r="N1086" s="20">
        <f t="shared" si="114"/>
        <v>-2</v>
      </c>
      <c r="O1086" s="17">
        <v>0</v>
      </c>
      <c r="P1086" s="21">
        <v>0</v>
      </c>
      <c r="Q1086" s="20">
        <f t="shared" si="115"/>
        <v>-30</v>
      </c>
      <c r="R1086" s="16" t="s">
        <v>230</v>
      </c>
    </row>
    <row r="1087" spans="1:18" x14ac:dyDescent="0.3">
      <c r="A1087" s="16" t="s">
        <v>3144</v>
      </c>
      <c r="B1087" s="16" t="s">
        <v>3307</v>
      </c>
      <c r="C1087" s="16" t="s">
        <v>3308</v>
      </c>
      <c r="D1087" s="16" t="s">
        <v>3309</v>
      </c>
      <c r="E1087" s="16" t="s">
        <v>1498</v>
      </c>
      <c r="F1087" s="17">
        <v>500</v>
      </c>
      <c r="G1087" s="17">
        <v>55</v>
      </c>
      <c r="H1087" s="18">
        <v>445</v>
      </c>
      <c r="I1087" s="17">
        <v>932</v>
      </c>
      <c r="J1087" s="19">
        <f t="shared" si="112"/>
        <v>186.4</v>
      </c>
      <c r="K1087" s="20">
        <f t="shared" si="113"/>
        <v>-22.599999999999994</v>
      </c>
      <c r="L1087" s="17">
        <v>9</v>
      </c>
      <c r="M1087" s="21">
        <v>1.7999999999999998</v>
      </c>
      <c r="N1087" s="20">
        <f t="shared" si="114"/>
        <v>-0.20000000000000018</v>
      </c>
      <c r="O1087" s="17">
        <v>603</v>
      </c>
      <c r="P1087" s="21">
        <v>120.6</v>
      </c>
      <c r="Q1087" s="20">
        <f t="shared" si="115"/>
        <v>90.6</v>
      </c>
      <c r="R1087" s="16"/>
    </row>
    <row r="1088" spans="1:18" x14ac:dyDescent="0.3">
      <c r="A1088" s="16" t="s">
        <v>3144</v>
      </c>
      <c r="B1088" s="16" t="s">
        <v>3310</v>
      </c>
      <c r="C1088" s="16" t="s">
        <v>3311</v>
      </c>
      <c r="D1088" s="16" t="s">
        <v>378</v>
      </c>
      <c r="E1088" s="16" t="s">
        <v>1498</v>
      </c>
      <c r="F1088" s="17">
        <v>1307</v>
      </c>
      <c r="G1088" s="17">
        <v>190</v>
      </c>
      <c r="H1088" s="18">
        <v>1117</v>
      </c>
      <c r="I1088" s="17">
        <v>1665</v>
      </c>
      <c r="J1088" s="19">
        <f t="shared" si="112"/>
        <v>127.39097169089517</v>
      </c>
      <c r="K1088" s="20">
        <f t="shared" si="113"/>
        <v>-81.609028309104829</v>
      </c>
      <c r="L1088" s="17">
        <v>24</v>
      </c>
      <c r="M1088" s="21">
        <v>1.8362662586074983</v>
      </c>
      <c r="N1088" s="20">
        <f t="shared" si="114"/>
        <v>-0.16373374139250174</v>
      </c>
      <c r="O1088" s="17">
        <v>129</v>
      </c>
      <c r="P1088" s="21">
        <v>9.8699311400153018</v>
      </c>
      <c r="Q1088" s="20">
        <f t="shared" si="115"/>
        <v>-20.130068859984696</v>
      </c>
      <c r="R1088" s="16"/>
    </row>
    <row r="1089" spans="1:18" x14ac:dyDescent="0.3">
      <c r="A1089" s="16" t="s">
        <v>3144</v>
      </c>
      <c r="B1089" s="16" t="s">
        <v>3312</v>
      </c>
      <c r="C1089" s="16" t="s">
        <v>3313</v>
      </c>
      <c r="D1089" s="16" t="s">
        <v>203</v>
      </c>
      <c r="E1089" s="16" t="s">
        <v>3314</v>
      </c>
      <c r="F1089" s="17">
        <v>1341</v>
      </c>
      <c r="G1089" s="17">
        <v>0</v>
      </c>
      <c r="H1089" s="18">
        <v>1341</v>
      </c>
      <c r="I1089" s="17">
        <v>1890</v>
      </c>
      <c r="J1089" s="19">
        <f t="shared" si="112"/>
        <v>140.93959731543623</v>
      </c>
      <c r="K1089" s="20">
        <f t="shared" si="113"/>
        <v>-68.060402684563769</v>
      </c>
      <c r="L1089" s="17">
        <v>13</v>
      </c>
      <c r="M1089" s="21">
        <v>0.9694258016405668</v>
      </c>
      <c r="N1089" s="20">
        <f t="shared" si="114"/>
        <v>-1.0305741983594332</v>
      </c>
      <c r="O1089" s="17">
        <v>756</v>
      </c>
      <c r="P1089" s="21">
        <v>56.375838926174495</v>
      </c>
      <c r="Q1089" s="20">
        <f t="shared" si="115"/>
        <v>26.375838926174495</v>
      </c>
      <c r="R1089" s="16"/>
    </row>
    <row r="1090" spans="1:18" x14ac:dyDescent="0.3">
      <c r="A1090" s="16" t="s">
        <v>3144</v>
      </c>
      <c r="B1090" s="16" t="s">
        <v>3315</v>
      </c>
      <c r="C1090" s="16" t="s">
        <v>3316</v>
      </c>
      <c r="D1090" s="16" t="s">
        <v>3317</v>
      </c>
      <c r="E1090" s="16" t="s">
        <v>3318</v>
      </c>
      <c r="F1090" s="17">
        <v>870</v>
      </c>
      <c r="G1090" s="17">
        <v>6</v>
      </c>
      <c r="H1090" s="18">
        <v>864</v>
      </c>
      <c r="I1090" s="17">
        <v>869</v>
      </c>
      <c r="J1090" s="19">
        <f t="shared" si="112"/>
        <v>99.885057471264375</v>
      </c>
      <c r="K1090" s="20">
        <f t="shared" si="113"/>
        <v>-109.11494252873563</v>
      </c>
      <c r="L1090" s="17">
        <v>0</v>
      </c>
      <c r="M1090" s="21">
        <v>0</v>
      </c>
      <c r="N1090" s="20">
        <f t="shared" si="114"/>
        <v>-2</v>
      </c>
      <c r="O1090" s="17">
        <v>14</v>
      </c>
      <c r="P1090" s="21">
        <v>1.6091954022988506</v>
      </c>
      <c r="Q1090" s="20">
        <f t="shared" si="115"/>
        <v>-28.390804597701148</v>
      </c>
      <c r="R1090" s="16"/>
    </row>
    <row r="1091" spans="1:18" x14ac:dyDescent="0.3">
      <c r="A1091" s="16" t="s">
        <v>3144</v>
      </c>
      <c r="B1091" s="16" t="s">
        <v>3319</v>
      </c>
      <c r="C1091" s="16" t="s">
        <v>3320</v>
      </c>
      <c r="D1091" s="16" t="s">
        <v>67</v>
      </c>
      <c r="E1091" s="16" t="s">
        <v>3321</v>
      </c>
      <c r="F1091" s="17">
        <v>1201</v>
      </c>
      <c r="G1091" s="17">
        <v>98</v>
      </c>
      <c r="H1091" s="18">
        <v>1103</v>
      </c>
      <c r="I1091" s="17">
        <v>1738</v>
      </c>
      <c r="J1091" s="19">
        <f t="shared" si="112"/>
        <v>144.71273938384678</v>
      </c>
      <c r="K1091" s="20">
        <f t="shared" si="113"/>
        <v>-64.287260616153219</v>
      </c>
      <c r="L1091" s="17">
        <v>6</v>
      </c>
      <c r="M1091" s="21">
        <v>0.49958368026644462</v>
      </c>
      <c r="N1091" s="20">
        <f t="shared" si="114"/>
        <v>-1.5004163197335554</v>
      </c>
      <c r="O1091" s="17">
        <v>0</v>
      </c>
      <c r="P1091" s="21">
        <v>0</v>
      </c>
      <c r="Q1091" s="20">
        <f t="shared" si="115"/>
        <v>-30</v>
      </c>
      <c r="R1091" s="16"/>
    </row>
    <row r="1092" spans="1:18" x14ac:dyDescent="0.3">
      <c r="A1092" s="16" t="s">
        <v>3144</v>
      </c>
      <c r="B1092" s="16" t="s">
        <v>3322</v>
      </c>
      <c r="C1092" s="16" t="s">
        <v>3323</v>
      </c>
      <c r="D1092" s="16" t="s">
        <v>3324</v>
      </c>
      <c r="E1092" s="16" t="s">
        <v>139</v>
      </c>
      <c r="F1092" s="17">
        <v>2008</v>
      </c>
      <c r="G1092" s="17">
        <v>460</v>
      </c>
      <c r="H1092" s="18">
        <v>1548</v>
      </c>
      <c r="I1092" s="17">
        <v>3513</v>
      </c>
      <c r="J1092" s="19">
        <f t="shared" si="112"/>
        <v>174.95019920318725</v>
      </c>
      <c r="K1092" s="20">
        <f t="shared" si="113"/>
        <v>-34.049800796812747</v>
      </c>
      <c r="L1092" s="17">
        <v>45</v>
      </c>
      <c r="M1092" s="21">
        <v>2.2410358565737054</v>
      </c>
      <c r="N1092" s="20">
        <f t="shared" si="114"/>
        <v>0.24103585657370541</v>
      </c>
      <c r="O1092" s="17">
        <v>242</v>
      </c>
      <c r="P1092" s="21">
        <v>12.05179282868526</v>
      </c>
      <c r="Q1092" s="20">
        <f t="shared" si="115"/>
        <v>-17.948207171314742</v>
      </c>
      <c r="R1092" s="16"/>
    </row>
    <row r="1093" spans="1:18" x14ac:dyDescent="0.3">
      <c r="A1093" s="16" t="s">
        <v>3144</v>
      </c>
      <c r="B1093" s="16" t="s">
        <v>3325</v>
      </c>
      <c r="C1093" s="16" t="s">
        <v>3326</v>
      </c>
      <c r="D1093" s="16" t="s">
        <v>290</v>
      </c>
      <c r="E1093" s="16" t="s">
        <v>3327</v>
      </c>
      <c r="F1093" s="17">
        <v>970</v>
      </c>
      <c r="G1093" s="17">
        <v>129</v>
      </c>
      <c r="H1093" s="18">
        <v>841</v>
      </c>
      <c r="I1093" s="17">
        <v>1181</v>
      </c>
      <c r="J1093" s="19">
        <f t="shared" si="112"/>
        <v>121.75257731958762</v>
      </c>
      <c r="K1093" s="20">
        <f t="shared" si="113"/>
        <v>-87.247422680412384</v>
      </c>
      <c r="L1093" s="17">
        <v>2</v>
      </c>
      <c r="M1093" s="21">
        <v>0.2061855670103093</v>
      </c>
      <c r="N1093" s="20">
        <f t="shared" si="114"/>
        <v>-1.7938144329896908</v>
      </c>
      <c r="O1093" s="17">
        <v>0</v>
      </c>
      <c r="P1093" s="21">
        <v>0</v>
      </c>
      <c r="Q1093" s="20">
        <f t="shared" si="115"/>
        <v>-30</v>
      </c>
      <c r="R1093" s="16"/>
    </row>
    <row r="1094" spans="1:18" x14ac:dyDescent="0.3">
      <c r="A1094" s="16" t="s">
        <v>3144</v>
      </c>
      <c r="B1094" s="16" t="s">
        <v>3328</v>
      </c>
      <c r="C1094" s="16" t="s">
        <v>3329</v>
      </c>
      <c r="D1094" s="16" t="s">
        <v>290</v>
      </c>
      <c r="E1094" s="16" t="s">
        <v>3330</v>
      </c>
      <c r="F1094" s="17">
        <v>1917</v>
      </c>
      <c r="G1094" s="17">
        <v>912</v>
      </c>
      <c r="H1094" s="18">
        <v>1005</v>
      </c>
      <c r="I1094" s="17">
        <v>3123</v>
      </c>
      <c r="J1094" s="19">
        <f t="shared" si="112"/>
        <v>162.91079812206573</v>
      </c>
      <c r="K1094" s="20">
        <f t="shared" si="113"/>
        <v>-46.089201877934272</v>
      </c>
      <c r="L1094" s="17">
        <v>22</v>
      </c>
      <c r="M1094" s="21">
        <v>1.1476264997391759</v>
      </c>
      <c r="N1094" s="20">
        <f t="shared" si="114"/>
        <v>-0.85237350026082415</v>
      </c>
      <c r="O1094" s="17">
        <v>1</v>
      </c>
      <c r="P1094" s="21">
        <v>5.2164840897235262E-2</v>
      </c>
      <c r="Q1094" s="20">
        <f t="shared" si="115"/>
        <v>-29.947835159102766</v>
      </c>
      <c r="R1094" s="16"/>
    </row>
    <row r="1095" spans="1:18" x14ac:dyDescent="0.3">
      <c r="A1095" s="16" t="s">
        <v>3144</v>
      </c>
      <c r="B1095" s="16" t="s">
        <v>3331</v>
      </c>
      <c r="C1095" s="16" t="s">
        <v>3332</v>
      </c>
      <c r="D1095" s="16" t="s">
        <v>1570</v>
      </c>
      <c r="E1095" s="16" t="s">
        <v>3333</v>
      </c>
      <c r="F1095" s="17">
        <v>1181</v>
      </c>
      <c r="G1095" s="17">
        <v>203</v>
      </c>
      <c r="H1095" s="18">
        <v>978</v>
      </c>
      <c r="I1095" s="17">
        <v>1771</v>
      </c>
      <c r="J1095" s="19">
        <f t="shared" si="112"/>
        <v>149.95766299745978</v>
      </c>
      <c r="K1095" s="20">
        <f t="shared" si="113"/>
        <v>-59.042337002540222</v>
      </c>
      <c r="L1095" s="17">
        <v>4</v>
      </c>
      <c r="M1095" s="21">
        <v>0.33869602032176122</v>
      </c>
      <c r="N1095" s="20">
        <f t="shared" si="114"/>
        <v>-1.6613039796782387</v>
      </c>
      <c r="O1095" s="17">
        <v>24</v>
      </c>
      <c r="P1095" s="21">
        <v>2.0321761219305672</v>
      </c>
      <c r="Q1095" s="20">
        <f t="shared" si="115"/>
        <v>-27.967823878069431</v>
      </c>
      <c r="R1095" s="16"/>
    </row>
    <row r="1096" spans="1:18" x14ac:dyDescent="0.3">
      <c r="A1096" s="16" t="s">
        <v>3144</v>
      </c>
      <c r="B1096" s="16" t="s">
        <v>3334</v>
      </c>
      <c r="C1096" s="16" t="s">
        <v>3335</v>
      </c>
      <c r="D1096" s="16" t="s">
        <v>477</v>
      </c>
      <c r="E1096" s="16" t="s">
        <v>3333</v>
      </c>
      <c r="F1096" s="17">
        <v>2128</v>
      </c>
      <c r="G1096" s="17">
        <v>534</v>
      </c>
      <c r="H1096" s="18">
        <v>1594</v>
      </c>
      <c r="I1096" s="17">
        <v>2750</v>
      </c>
      <c r="J1096" s="19">
        <f t="shared" si="112"/>
        <v>129.22932330827069</v>
      </c>
      <c r="K1096" s="20">
        <f t="shared" si="113"/>
        <v>-79.770676691729307</v>
      </c>
      <c r="L1096" s="17">
        <v>47</v>
      </c>
      <c r="M1096" s="21">
        <v>2.2086466165413534</v>
      </c>
      <c r="N1096" s="20">
        <f t="shared" si="114"/>
        <v>0.20864661654135341</v>
      </c>
      <c r="O1096" s="17">
        <v>609</v>
      </c>
      <c r="P1096" s="21">
        <v>28.618421052631575</v>
      </c>
      <c r="Q1096" s="20">
        <f t="shared" si="115"/>
        <v>-1.3815789473684248</v>
      </c>
      <c r="R1096" s="16"/>
    </row>
    <row r="1097" spans="1:18" x14ac:dyDescent="0.3">
      <c r="A1097" s="16" t="s">
        <v>3144</v>
      </c>
      <c r="B1097" s="16" t="s">
        <v>3336</v>
      </c>
      <c r="C1097" s="16" t="s">
        <v>3337</v>
      </c>
      <c r="D1097" s="16" t="s">
        <v>154</v>
      </c>
      <c r="E1097" s="16" t="s">
        <v>3338</v>
      </c>
      <c r="F1097" s="17">
        <v>1345</v>
      </c>
      <c r="G1097" s="17">
        <v>129</v>
      </c>
      <c r="H1097" s="18">
        <v>1216</v>
      </c>
      <c r="I1097" s="17">
        <v>1286</v>
      </c>
      <c r="J1097" s="19">
        <f t="shared" ref="J1097:J1160" si="116">I1097/F1097*100</f>
        <v>95.613382899628249</v>
      </c>
      <c r="K1097" s="20">
        <f t="shared" si="113"/>
        <v>-113.38661710037175</v>
      </c>
      <c r="L1097" s="17">
        <v>333</v>
      </c>
      <c r="M1097" s="21">
        <v>24.758364312267659</v>
      </c>
      <c r="N1097" s="20">
        <f t="shared" si="114"/>
        <v>22.758364312267659</v>
      </c>
      <c r="O1097" s="17">
        <v>650</v>
      </c>
      <c r="P1097" s="21">
        <v>48.3271375464684</v>
      </c>
      <c r="Q1097" s="20">
        <f t="shared" si="115"/>
        <v>18.3271375464684</v>
      </c>
      <c r="R1097" s="16"/>
    </row>
    <row r="1098" spans="1:18" x14ac:dyDescent="0.3">
      <c r="A1098" s="16" t="s">
        <v>3144</v>
      </c>
      <c r="B1098" s="16" t="s">
        <v>3339</v>
      </c>
      <c r="C1098" s="16" t="s">
        <v>3340</v>
      </c>
      <c r="D1098" s="16" t="s">
        <v>60</v>
      </c>
      <c r="E1098" s="16" t="s">
        <v>3341</v>
      </c>
      <c r="F1098" s="17">
        <v>1722</v>
      </c>
      <c r="G1098" s="17">
        <v>635</v>
      </c>
      <c r="H1098" s="18">
        <v>1087</v>
      </c>
      <c r="I1098" s="17">
        <v>2503</v>
      </c>
      <c r="J1098" s="19">
        <f t="shared" si="116"/>
        <v>145.35423925667828</v>
      </c>
      <c r="K1098" s="20">
        <f t="shared" ref="K1098:K1161" si="117">J1098-209</f>
        <v>-63.645760743321716</v>
      </c>
      <c r="L1098" s="17">
        <v>13</v>
      </c>
      <c r="M1098" s="21">
        <v>0.75493612078977934</v>
      </c>
      <c r="N1098" s="20">
        <f t="shared" ref="N1098:N1161" si="118">M1098-2</f>
        <v>-1.2450638792102207</v>
      </c>
      <c r="O1098" s="17">
        <v>212</v>
      </c>
      <c r="P1098" s="21">
        <v>12.311265969802555</v>
      </c>
      <c r="Q1098" s="20">
        <f t="shared" ref="Q1098:Q1161" si="119">P1098-30</f>
        <v>-17.688734030197445</v>
      </c>
      <c r="R1098" s="16"/>
    </row>
    <row r="1099" spans="1:18" x14ac:dyDescent="0.3">
      <c r="A1099" s="16" t="s">
        <v>3144</v>
      </c>
      <c r="B1099" s="16" t="s">
        <v>3342</v>
      </c>
      <c r="C1099" s="16" t="s">
        <v>3343</v>
      </c>
      <c r="D1099" s="16" t="s">
        <v>3344</v>
      </c>
      <c r="E1099" s="16" t="s">
        <v>3345</v>
      </c>
      <c r="F1099" s="17">
        <v>2279</v>
      </c>
      <c r="G1099" s="17">
        <v>8</v>
      </c>
      <c r="H1099" s="18">
        <v>2271</v>
      </c>
      <c r="I1099" s="17">
        <v>3019</v>
      </c>
      <c r="J1099" s="19">
        <f t="shared" si="116"/>
        <v>132.47038174637999</v>
      </c>
      <c r="K1099" s="20">
        <f t="shared" si="117"/>
        <v>-76.529618253620015</v>
      </c>
      <c r="L1099" s="17">
        <v>10</v>
      </c>
      <c r="M1099" s="21">
        <v>0.43878894251864858</v>
      </c>
      <c r="N1099" s="20">
        <f t="shared" si="118"/>
        <v>-1.5612110574813514</v>
      </c>
      <c r="O1099" s="17">
        <v>76</v>
      </c>
      <c r="P1099" s="21">
        <v>3.3347959631417288</v>
      </c>
      <c r="Q1099" s="20">
        <f t="shared" si="119"/>
        <v>-26.66520403685827</v>
      </c>
      <c r="R1099" s="16"/>
    </row>
    <row r="1100" spans="1:18" x14ac:dyDescent="0.3">
      <c r="A1100" s="16" t="s">
        <v>3144</v>
      </c>
      <c r="B1100" s="16" t="s">
        <v>3346</v>
      </c>
      <c r="C1100" s="16" t="s">
        <v>3347</v>
      </c>
      <c r="D1100" s="16" t="s">
        <v>87</v>
      </c>
      <c r="E1100" s="16" t="s">
        <v>3348</v>
      </c>
      <c r="F1100" s="17">
        <v>1613</v>
      </c>
      <c r="G1100" s="17">
        <v>208</v>
      </c>
      <c r="H1100" s="18">
        <v>1405</v>
      </c>
      <c r="I1100" s="17">
        <v>1378</v>
      </c>
      <c r="J1100" s="19">
        <f t="shared" si="116"/>
        <v>85.430874147551151</v>
      </c>
      <c r="K1100" s="20">
        <f t="shared" si="117"/>
        <v>-123.56912585244885</v>
      </c>
      <c r="L1100" s="17">
        <v>0</v>
      </c>
      <c r="M1100" s="21">
        <v>0</v>
      </c>
      <c r="N1100" s="20">
        <f t="shared" si="118"/>
        <v>-2</v>
      </c>
      <c r="O1100" s="17">
        <v>0</v>
      </c>
      <c r="P1100" s="21">
        <v>0</v>
      </c>
      <c r="Q1100" s="20">
        <f t="shared" si="119"/>
        <v>-30</v>
      </c>
      <c r="R1100" s="16"/>
    </row>
    <row r="1101" spans="1:18" x14ac:dyDescent="0.3">
      <c r="A1101" s="16" t="s">
        <v>3144</v>
      </c>
      <c r="B1101" s="16" t="s">
        <v>3349</v>
      </c>
      <c r="C1101" s="16" t="s">
        <v>3350</v>
      </c>
      <c r="D1101" s="16" t="s">
        <v>588</v>
      </c>
      <c r="E1101" s="16" t="s">
        <v>3351</v>
      </c>
      <c r="F1101" s="17">
        <v>1952</v>
      </c>
      <c r="G1101" s="17">
        <v>56</v>
      </c>
      <c r="H1101" s="18">
        <v>1896</v>
      </c>
      <c r="I1101" s="17">
        <v>2599</v>
      </c>
      <c r="J1101" s="19">
        <f t="shared" si="116"/>
        <v>133.14549180327867</v>
      </c>
      <c r="K1101" s="20">
        <f t="shared" si="117"/>
        <v>-75.854508196721326</v>
      </c>
      <c r="L1101" s="17">
        <v>2</v>
      </c>
      <c r="M1101" s="21">
        <v>0.10245901639344263</v>
      </c>
      <c r="N1101" s="20">
        <f t="shared" si="118"/>
        <v>-1.8975409836065573</v>
      </c>
      <c r="O1101" s="17">
        <v>2603</v>
      </c>
      <c r="P1101" s="21">
        <v>133.35040983606555</v>
      </c>
      <c r="Q1101" s="20">
        <f t="shared" si="119"/>
        <v>103.35040983606555</v>
      </c>
      <c r="R1101" s="16"/>
    </row>
    <row r="1102" spans="1:18" x14ac:dyDescent="0.3">
      <c r="A1102" s="16" t="s">
        <v>3144</v>
      </c>
      <c r="B1102" s="16" t="s">
        <v>3352</v>
      </c>
      <c r="C1102" s="16" t="s">
        <v>3353</v>
      </c>
      <c r="D1102" s="16" t="s">
        <v>3354</v>
      </c>
      <c r="E1102" s="16" t="s">
        <v>3355</v>
      </c>
      <c r="F1102" s="17">
        <v>1693</v>
      </c>
      <c r="G1102" s="17">
        <v>264</v>
      </c>
      <c r="H1102" s="18">
        <v>1429</v>
      </c>
      <c r="I1102" s="17">
        <v>2101</v>
      </c>
      <c r="J1102" s="19">
        <f t="shared" si="116"/>
        <v>124.09923213230951</v>
      </c>
      <c r="K1102" s="20">
        <f t="shared" si="117"/>
        <v>-84.90076786769049</v>
      </c>
      <c r="L1102" s="17">
        <v>144</v>
      </c>
      <c r="M1102" s="21">
        <v>8.5056113408151202</v>
      </c>
      <c r="N1102" s="20">
        <f t="shared" si="118"/>
        <v>6.5056113408151202</v>
      </c>
      <c r="O1102" s="17">
        <v>33</v>
      </c>
      <c r="P1102" s="21">
        <v>1.9492025989367987</v>
      </c>
      <c r="Q1102" s="20">
        <f t="shared" si="119"/>
        <v>-28.0507974010632</v>
      </c>
      <c r="R1102" s="16"/>
    </row>
    <row r="1103" spans="1:18" x14ac:dyDescent="0.3">
      <c r="A1103" s="16" t="s">
        <v>3144</v>
      </c>
      <c r="B1103" s="16" t="s">
        <v>3356</v>
      </c>
      <c r="C1103" s="16" t="s">
        <v>3357</v>
      </c>
      <c r="D1103" s="16" t="s">
        <v>146</v>
      </c>
      <c r="E1103" s="16" t="s">
        <v>3358</v>
      </c>
      <c r="F1103" s="17">
        <v>1033</v>
      </c>
      <c r="G1103" s="17">
        <v>10</v>
      </c>
      <c r="H1103" s="18">
        <v>1023</v>
      </c>
      <c r="I1103" s="17">
        <v>1043</v>
      </c>
      <c r="J1103" s="19">
        <f t="shared" si="116"/>
        <v>100.96805421103581</v>
      </c>
      <c r="K1103" s="20">
        <f t="shared" si="117"/>
        <v>-108.03194578896419</v>
      </c>
      <c r="L1103" s="17">
        <v>262</v>
      </c>
      <c r="M1103" s="21">
        <v>25.363020329138429</v>
      </c>
      <c r="N1103" s="20">
        <f t="shared" si="118"/>
        <v>23.363020329138429</v>
      </c>
      <c r="O1103" s="17">
        <v>296</v>
      </c>
      <c r="P1103" s="21">
        <v>28.654404646660215</v>
      </c>
      <c r="Q1103" s="20">
        <f t="shared" si="119"/>
        <v>-1.3455953533397853</v>
      </c>
      <c r="R1103" s="16"/>
    </row>
    <row r="1104" spans="1:18" x14ac:dyDescent="0.3">
      <c r="A1104" s="16" t="s">
        <v>3144</v>
      </c>
      <c r="B1104" s="16" t="s">
        <v>3359</v>
      </c>
      <c r="C1104" s="16" t="s">
        <v>3360</v>
      </c>
      <c r="D1104" s="16" t="s">
        <v>3361</v>
      </c>
      <c r="E1104" s="16" t="s">
        <v>3362</v>
      </c>
      <c r="F1104" s="17">
        <v>1439</v>
      </c>
      <c r="G1104" s="17">
        <v>216</v>
      </c>
      <c r="H1104" s="18">
        <v>1223</v>
      </c>
      <c r="I1104" s="17">
        <v>2725</v>
      </c>
      <c r="J1104" s="19">
        <f t="shared" si="116"/>
        <v>189.36761640027797</v>
      </c>
      <c r="K1104" s="20">
        <f t="shared" si="117"/>
        <v>-19.632383599722033</v>
      </c>
      <c r="L1104" s="17">
        <v>259</v>
      </c>
      <c r="M1104" s="21">
        <v>17.998610145934677</v>
      </c>
      <c r="N1104" s="20">
        <f t="shared" si="118"/>
        <v>15.998610145934677</v>
      </c>
      <c r="O1104" s="17">
        <v>190</v>
      </c>
      <c r="P1104" s="21">
        <v>13.20361362056984</v>
      </c>
      <c r="Q1104" s="20">
        <f t="shared" si="119"/>
        <v>-16.79638637943016</v>
      </c>
      <c r="R1104" s="16"/>
    </row>
    <row r="1105" spans="1:18" x14ac:dyDescent="0.3">
      <c r="A1105" s="16" t="s">
        <v>3144</v>
      </c>
      <c r="B1105" s="16" t="s">
        <v>3363</v>
      </c>
      <c r="C1105" s="16" t="s">
        <v>3364</v>
      </c>
      <c r="D1105" s="16" t="s">
        <v>146</v>
      </c>
      <c r="E1105" s="16" t="s">
        <v>3365</v>
      </c>
      <c r="F1105" s="17">
        <v>1922</v>
      </c>
      <c r="G1105" s="17">
        <v>632</v>
      </c>
      <c r="H1105" s="18">
        <v>1290</v>
      </c>
      <c r="I1105" s="17">
        <v>2871</v>
      </c>
      <c r="J1105" s="19">
        <f t="shared" si="116"/>
        <v>149.37565036420395</v>
      </c>
      <c r="K1105" s="20">
        <f t="shared" si="117"/>
        <v>-59.624349635796051</v>
      </c>
      <c r="L1105" s="17">
        <v>12</v>
      </c>
      <c r="M1105" s="21">
        <v>0.62434963579604574</v>
      </c>
      <c r="N1105" s="20">
        <f t="shared" si="118"/>
        <v>-1.3756503642039544</v>
      </c>
      <c r="O1105" s="17">
        <v>165</v>
      </c>
      <c r="P1105" s="21">
        <v>8.5848074921956297</v>
      </c>
      <c r="Q1105" s="20">
        <f t="shared" si="119"/>
        <v>-21.41519250780437</v>
      </c>
      <c r="R1105" s="16"/>
    </row>
    <row r="1106" spans="1:18" x14ac:dyDescent="0.3">
      <c r="A1106" s="16" t="s">
        <v>3144</v>
      </c>
      <c r="B1106" s="16" t="s">
        <v>3366</v>
      </c>
      <c r="C1106" s="16" t="s">
        <v>3367</v>
      </c>
      <c r="D1106" s="16" t="s">
        <v>150</v>
      </c>
      <c r="E1106" s="16" t="s">
        <v>3368</v>
      </c>
      <c r="F1106" s="17">
        <v>603</v>
      </c>
      <c r="G1106" s="17">
        <v>45</v>
      </c>
      <c r="H1106" s="18">
        <v>558</v>
      </c>
      <c r="I1106" s="17">
        <v>1773</v>
      </c>
      <c r="J1106" s="19">
        <f t="shared" si="116"/>
        <v>294.02985074626866</v>
      </c>
      <c r="K1106" s="20">
        <f t="shared" si="117"/>
        <v>85.029850746268664</v>
      </c>
      <c r="L1106" s="17">
        <v>29</v>
      </c>
      <c r="M1106" s="21">
        <v>4.8092868988391384</v>
      </c>
      <c r="N1106" s="20">
        <f t="shared" si="118"/>
        <v>2.8092868988391384</v>
      </c>
      <c r="O1106" s="17">
        <v>0</v>
      </c>
      <c r="P1106" s="21">
        <v>0</v>
      </c>
      <c r="Q1106" s="20">
        <f t="shared" si="119"/>
        <v>-30</v>
      </c>
      <c r="R1106" s="16"/>
    </row>
    <row r="1107" spans="1:18" x14ac:dyDescent="0.3">
      <c r="A1107" s="16" t="s">
        <v>3144</v>
      </c>
      <c r="B1107" s="16" t="s">
        <v>3369</v>
      </c>
      <c r="C1107" s="16" t="s">
        <v>3370</v>
      </c>
      <c r="D1107" s="16" t="s">
        <v>378</v>
      </c>
      <c r="E1107" s="16" t="s">
        <v>3371</v>
      </c>
      <c r="F1107" s="17">
        <v>1783</v>
      </c>
      <c r="G1107" s="17">
        <v>137</v>
      </c>
      <c r="H1107" s="18">
        <v>1646</v>
      </c>
      <c r="I1107" s="17">
        <v>2332</v>
      </c>
      <c r="J1107" s="19">
        <f t="shared" si="116"/>
        <v>130.79080201906899</v>
      </c>
      <c r="K1107" s="20">
        <f t="shared" si="117"/>
        <v>-78.209197980931009</v>
      </c>
      <c r="L1107" s="17">
        <v>25</v>
      </c>
      <c r="M1107" s="21">
        <v>1.4021312394840157</v>
      </c>
      <c r="N1107" s="20">
        <f t="shared" si="118"/>
        <v>-0.59786876051598425</v>
      </c>
      <c r="O1107" s="17">
        <v>234</v>
      </c>
      <c r="P1107" s="21">
        <v>13.123948401570388</v>
      </c>
      <c r="Q1107" s="20">
        <f t="shared" si="119"/>
        <v>-16.876051598429612</v>
      </c>
      <c r="R1107" s="16"/>
    </row>
    <row r="1108" spans="1:18" x14ac:dyDescent="0.3">
      <c r="A1108" s="16" t="s">
        <v>3144</v>
      </c>
      <c r="B1108" s="16" t="s">
        <v>3372</v>
      </c>
      <c r="C1108" s="16" t="s">
        <v>3373</v>
      </c>
      <c r="D1108" s="16" t="s">
        <v>473</v>
      </c>
      <c r="E1108" s="16" t="s">
        <v>3374</v>
      </c>
      <c r="F1108" s="17">
        <v>1692</v>
      </c>
      <c r="G1108" s="17">
        <v>188</v>
      </c>
      <c r="H1108" s="18">
        <v>1504</v>
      </c>
      <c r="I1108" s="17">
        <v>2163</v>
      </c>
      <c r="J1108" s="19">
        <f t="shared" si="116"/>
        <v>127.83687943262412</v>
      </c>
      <c r="K1108" s="20">
        <f t="shared" si="117"/>
        <v>-81.163120567375884</v>
      </c>
      <c r="L1108" s="17">
        <v>4</v>
      </c>
      <c r="M1108" s="21">
        <v>0.2364066193853428</v>
      </c>
      <c r="N1108" s="20">
        <f t="shared" si="118"/>
        <v>-1.7635933806146573</v>
      </c>
      <c r="O1108" s="17">
        <v>268</v>
      </c>
      <c r="P1108" s="21">
        <v>15.839243498817968</v>
      </c>
      <c r="Q1108" s="20">
        <f t="shared" si="119"/>
        <v>-14.160756501182032</v>
      </c>
      <c r="R1108" s="16"/>
    </row>
    <row r="1109" spans="1:18" x14ac:dyDescent="0.3">
      <c r="A1109" s="16" t="s">
        <v>3144</v>
      </c>
      <c r="B1109" s="16" t="s">
        <v>3375</v>
      </c>
      <c r="C1109" s="16" t="s">
        <v>3376</v>
      </c>
      <c r="D1109" s="16" t="s">
        <v>1267</v>
      </c>
      <c r="E1109" s="16" t="s">
        <v>3377</v>
      </c>
      <c r="F1109" s="17">
        <v>1249</v>
      </c>
      <c r="G1109" s="17">
        <v>0</v>
      </c>
      <c r="H1109" s="18">
        <v>1249</v>
      </c>
      <c r="I1109" s="17">
        <v>4609</v>
      </c>
      <c r="J1109" s="19">
        <f t="shared" si="116"/>
        <v>369.01521216973578</v>
      </c>
      <c r="K1109" s="20">
        <f t="shared" si="117"/>
        <v>160.01521216973578</v>
      </c>
      <c r="L1109" s="17">
        <v>68</v>
      </c>
      <c r="M1109" s="21">
        <v>5.4443554843875104</v>
      </c>
      <c r="N1109" s="20">
        <f t="shared" si="118"/>
        <v>3.4443554843875104</v>
      </c>
      <c r="O1109" s="17">
        <v>84</v>
      </c>
      <c r="P1109" s="21">
        <v>6.7253803042433944</v>
      </c>
      <c r="Q1109" s="20">
        <f t="shared" si="119"/>
        <v>-23.274619695756606</v>
      </c>
      <c r="R1109" s="16"/>
    </row>
    <row r="1110" spans="1:18" x14ac:dyDescent="0.3">
      <c r="A1110" s="31" t="s">
        <v>3144</v>
      </c>
      <c r="B1110" s="31">
        <v>28000008</v>
      </c>
      <c r="C1110" s="31" t="s">
        <v>3378</v>
      </c>
      <c r="D1110" s="31" t="s">
        <v>655</v>
      </c>
      <c r="E1110" s="31" t="s">
        <v>3379</v>
      </c>
      <c r="F1110" s="32">
        <v>2617</v>
      </c>
      <c r="G1110" s="32">
        <v>85</v>
      </c>
      <c r="H1110" s="33">
        <v>2532</v>
      </c>
      <c r="I1110" s="32">
        <v>189</v>
      </c>
      <c r="J1110" s="34">
        <f t="shared" si="116"/>
        <v>7.2220099350401217</v>
      </c>
      <c r="K1110" s="35">
        <f t="shared" si="117"/>
        <v>-201.77799006495988</v>
      </c>
      <c r="L1110" s="32">
        <v>0</v>
      </c>
      <c r="M1110" s="36">
        <v>0</v>
      </c>
      <c r="N1110" s="35">
        <f t="shared" si="118"/>
        <v>-2</v>
      </c>
      <c r="O1110" s="32">
        <v>10</v>
      </c>
      <c r="P1110" s="36">
        <v>0.38211692777990064</v>
      </c>
      <c r="Q1110" s="35">
        <f t="shared" si="119"/>
        <v>-29.617883072220099</v>
      </c>
      <c r="R1110" s="31" t="s">
        <v>348</v>
      </c>
    </row>
    <row r="1111" spans="1:18" x14ac:dyDescent="0.3">
      <c r="A1111" s="16" t="s">
        <v>3144</v>
      </c>
      <c r="B1111" s="16" t="s">
        <v>3380</v>
      </c>
      <c r="C1111" s="16" t="s">
        <v>3381</v>
      </c>
      <c r="D1111" s="16" t="s">
        <v>3382</v>
      </c>
      <c r="E1111" s="16" t="s">
        <v>3383</v>
      </c>
      <c r="F1111" s="17">
        <v>1177</v>
      </c>
      <c r="G1111" s="17">
        <v>181</v>
      </c>
      <c r="H1111" s="18">
        <v>996</v>
      </c>
      <c r="I1111" s="17">
        <v>1678</v>
      </c>
      <c r="J1111" s="19">
        <f t="shared" si="116"/>
        <v>142.56584536958368</v>
      </c>
      <c r="K1111" s="20">
        <f t="shared" si="117"/>
        <v>-66.434154630416316</v>
      </c>
      <c r="L1111" s="17">
        <v>10</v>
      </c>
      <c r="M1111" s="21">
        <v>0.84961767204757865</v>
      </c>
      <c r="N1111" s="20">
        <f t="shared" si="118"/>
        <v>-1.1503823279524212</v>
      </c>
      <c r="O1111" s="17">
        <v>255</v>
      </c>
      <c r="P1111" s="21">
        <v>21.665250637213255</v>
      </c>
      <c r="Q1111" s="20">
        <f t="shared" si="119"/>
        <v>-8.3347493627867451</v>
      </c>
      <c r="R1111" s="16"/>
    </row>
    <row r="1112" spans="1:18" x14ac:dyDescent="0.3">
      <c r="A1112" s="16" t="s">
        <v>3144</v>
      </c>
      <c r="B1112" s="16" t="s">
        <v>3384</v>
      </c>
      <c r="C1112" s="16" t="s">
        <v>3385</v>
      </c>
      <c r="D1112" s="16" t="s">
        <v>146</v>
      </c>
      <c r="E1112" s="16" t="s">
        <v>3386</v>
      </c>
      <c r="F1112" s="17">
        <v>1093</v>
      </c>
      <c r="G1112" s="17">
        <v>150</v>
      </c>
      <c r="H1112" s="18">
        <v>943</v>
      </c>
      <c r="I1112" s="17">
        <v>2098</v>
      </c>
      <c r="J1112" s="19">
        <f t="shared" si="116"/>
        <v>191.94876486733762</v>
      </c>
      <c r="K1112" s="20">
        <f t="shared" si="117"/>
        <v>-17.051235132662384</v>
      </c>
      <c r="L1112" s="17">
        <v>21</v>
      </c>
      <c r="M1112" s="21">
        <v>1.9213174748398902</v>
      </c>
      <c r="N1112" s="20">
        <f t="shared" si="118"/>
        <v>-7.8682525160109762E-2</v>
      </c>
      <c r="O1112" s="17">
        <v>96</v>
      </c>
      <c r="P1112" s="21">
        <v>8.7831655992680702</v>
      </c>
      <c r="Q1112" s="20">
        <f t="shared" si="119"/>
        <v>-21.21683440073193</v>
      </c>
      <c r="R1112" s="16"/>
    </row>
    <row r="1113" spans="1:18" x14ac:dyDescent="0.3">
      <c r="A1113" s="16" t="s">
        <v>3144</v>
      </c>
      <c r="B1113" s="16" t="s">
        <v>3387</v>
      </c>
      <c r="C1113" s="16" t="s">
        <v>3388</v>
      </c>
      <c r="D1113" s="16" t="s">
        <v>1334</v>
      </c>
      <c r="E1113" s="16" t="s">
        <v>88</v>
      </c>
      <c r="F1113" s="17">
        <v>2015</v>
      </c>
      <c r="G1113" s="17">
        <v>373</v>
      </c>
      <c r="H1113" s="18">
        <v>1642</v>
      </c>
      <c r="I1113" s="17">
        <v>3082</v>
      </c>
      <c r="J1113" s="19">
        <f t="shared" si="116"/>
        <v>152.95285359801488</v>
      </c>
      <c r="K1113" s="20">
        <f t="shared" si="117"/>
        <v>-56.047146401985117</v>
      </c>
      <c r="L1113" s="17">
        <v>162</v>
      </c>
      <c r="M1113" s="21">
        <v>8.0397022332506207</v>
      </c>
      <c r="N1113" s="20">
        <f t="shared" si="118"/>
        <v>6.0397022332506207</v>
      </c>
      <c r="O1113" s="17">
        <v>242</v>
      </c>
      <c r="P1113" s="21">
        <v>12.009925558312656</v>
      </c>
      <c r="Q1113" s="20">
        <f t="shared" si="119"/>
        <v>-17.990074441687344</v>
      </c>
      <c r="R1113" s="16"/>
    </row>
    <row r="1114" spans="1:18" x14ac:dyDescent="0.3">
      <c r="A1114" s="16" t="s">
        <v>3144</v>
      </c>
      <c r="B1114" s="16" t="s">
        <v>3389</v>
      </c>
      <c r="C1114" s="16" t="s">
        <v>3390</v>
      </c>
      <c r="D1114" s="16" t="s">
        <v>1062</v>
      </c>
      <c r="E1114" s="16" t="s">
        <v>3391</v>
      </c>
      <c r="F1114" s="17">
        <v>3239</v>
      </c>
      <c r="G1114" s="17">
        <v>506</v>
      </c>
      <c r="H1114" s="18">
        <v>2733</v>
      </c>
      <c r="I1114" s="17">
        <v>1304</v>
      </c>
      <c r="J1114" s="19">
        <f t="shared" si="116"/>
        <v>40.259339302253785</v>
      </c>
      <c r="K1114" s="20">
        <f t="shared" si="117"/>
        <v>-168.74066069774622</v>
      </c>
      <c r="L1114" s="17">
        <v>0</v>
      </c>
      <c r="M1114" s="21">
        <v>0</v>
      </c>
      <c r="N1114" s="20">
        <f t="shared" si="118"/>
        <v>-2</v>
      </c>
      <c r="O1114" s="17">
        <v>32</v>
      </c>
      <c r="P1114" s="21">
        <v>0.98795924668107438</v>
      </c>
      <c r="Q1114" s="20">
        <f t="shared" si="119"/>
        <v>-29.012040753318924</v>
      </c>
      <c r="R1114" s="16"/>
    </row>
    <row r="1115" spans="1:18" x14ac:dyDescent="0.3">
      <c r="A1115" s="16" t="s">
        <v>3144</v>
      </c>
      <c r="B1115" s="16" t="s">
        <v>3392</v>
      </c>
      <c r="C1115" s="16" t="s">
        <v>3393</v>
      </c>
      <c r="D1115" s="16" t="s">
        <v>235</v>
      </c>
      <c r="E1115" s="16" t="s">
        <v>2789</v>
      </c>
      <c r="F1115" s="17">
        <v>1824</v>
      </c>
      <c r="G1115" s="17">
        <v>721</v>
      </c>
      <c r="H1115" s="18">
        <v>1103</v>
      </c>
      <c r="I1115" s="17">
        <v>3343</v>
      </c>
      <c r="J1115" s="19">
        <f t="shared" si="116"/>
        <v>183.27850877192981</v>
      </c>
      <c r="K1115" s="20">
        <f t="shared" si="117"/>
        <v>-25.721491228070192</v>
      </c>
      <c r="L1115" s="17">
        <v>20</v>
      </c>
      <c r="M1115" s="21">
        <v>1.0964912280701753</v>
      </c>
      <c r="N1115" s="20">
        <f t="shared" si="118"/>
        <v>-0.90350877192982471</v>
      </c>
      <c r="O1115" s="17">
        <v>174</v>
      </c>
      <c r="P1115" s="21">
        <v>9.5394736842105274</v>
      </c>
      <c r="Q1115" s="20">
        <f t="shared" si="119"/>
        <v>-20.460526315789473</v>
      </c>
      <c r="R1115" s="16"/>
    </row>
    <row r="1116" spans="1:18" x14ac:dyDescent="0.3">
      <c r="A1116" s="16" t="s">
        <v>3144</v>
      </c>
      <c r="B1116" s="16" t="s">
        <v>3394</v>
      </c>
      <c r="C1116" s="16" t="s">
        <v>3395</v>
      </c>
      <c r="D1116" s="16" t="s">
        <v>172</v>
      </c>
      <c r="E1116" s="16" t="s">
        <v>3396</v>
      </c>
      <c r="F1116" s="17">
        <v>2018</v>
      </c>
      <c r="G1116" s="17">
        <v>52</v>
      </c>
      <c r="H1116" s="18">
        <v>1966</v>
      </c>
      <c r="I1116" s="17">
        <v>2521</v>
      </c>
      <c r="J1116" s="19">
        <f t="shared" si="116"/>
        <v>124.92566897918731</v>
      </c>
      <c r="K1116" s="20">
        <f t="shared" si="117"/>
        <v>-84.074331020812693</v>
      </c>
      <c r="L1116" s="17">
        <v>35</v>
      </c>
      <c r="M1116" s="21">
        <v>1.734390485629336</v>
      </c>
      <c r="N1116" s="20">
        <f t="shared" si="118"/>
        <v>-0.26560951437066405</v>
      </c>
      <c r="O1116" s="17">
        <v>281</v>
      </c>
      <c r="P1116" s="21">
        <v>13.924677898909813</v>
      </c>
      <c r="Q1116" s="20">
        <f t="shared" si="119"/>
        <v>-16.075322101090187</v>
      </c>
      <c r="R1116" s="16"/>
    </row>
    <row r="1117" spans="1:18" x14ac:dyDescent="0.3">
      <c r="A1117" s="16" t="s">
        <v>3144</v>
      </c>
      <c r="B1117" s="16" t="s">
        <v>3397</v>
      </c>
      <c r="C1117" s="16" t="s">
        <v>3398</v>
      </c>
      <c r="D1117" s="16" t="s">
        <v>3399</v>
      </c>
      <c r="E1117" s="16" t="s">
        <v>3400</v>
      </c>
      <c r="F1117" s="17">
        <v>1105</v>
      </c>
      <c r="G1117" s="17">
        <v>192</v>
      </c>
      <c r="H1117" s="18">
        <v>913</v>
      </c>
      <c r="I1117" s="17">
        <v>3108</v>
      </c>
      <c r="J1117" s="19">
        <f t="shared" si="116"/>
        <v>281.26696832579188</v>
      </c>
      <c r="K1117" s="20">
        <f t="shared" si="117"/>
        <v>72.266968325791879</v>
      </c>
      <c r="L1117" s="17">
        <v>10</v>
      </c>
      <c r="M1117" s="21">
        <v>0.90497737556561098</v>
      </c>
      <c r="N1117" s="20">
        <f t="shared" si="118"/>
        <v>-1.095022624434389</v>
      </c>
      <c r="O1117" s="17">
        <v>0</v>
      </c>
      <c r="P1117" s="21">
        <v>0</v>
      </c>
      <c r="Q1117" s="20">
        <f t="shared" si="119"/>
        <v>-30</v>
      </c>
      <c r="R1117" s="16"/>
    </row>
    <row r="1118" spans="1:18" x14ac:dyDescent="0.3">
      <c r="A1118" s="16" t="s">
        <v>3144</v>
      </c>
      <c r="B1118" s="16" t="s">
        <v>3401</v>
      </c>
      <c r="C1118" s="16" t="s">
        <v>3402</v>
      </c>
      <c r="D1118" s="16" t="s">
        <v>207</v>
      </c>
      <c r="E1118" s="16" t="s">
        <v>3403</v>
      </c>
      <c r="F1118" s="17">
        <v>1365</v>
      </c>
      <c r="G1118" s="17">
        <v>231</v>
      </c>
      <c r="H1118" s="18">
        <v>1134</v>
      </c>
      <c r="I1118" s="17">
        <v>2391</v>
      </c>
      <c r="J1118" s="19">
        <f t="shared" si="116"/>
        <v>175.16483516483515</v>
      </c>
      <c r="K1118" s="20">
        <f t="shared" si="117"/>
        <v>-33.835164835164846</v>
      </c>
      <c r="L1118" s="17">
        <v>57</v>
      </c>
      <c r="M1118" s="21">
        <v>4.1758241758241752</v>
      </c>
      <c r="N1118" s="20">
        <f t="shared" si="118"/>
        <v>2.1758241758241752</v>
      </c>
      <c r="O1118" s="17">
        <v>156</v>
      </c>
      <c r="P1118" s="21">
        <v>11.428571428571429</v>
      </c>
      <c r="Q1118" s="20">
        <f t="shared" si="119"/>
        <v>-18.571428571428569</v>
      </c>
      <c r="R1118" s="16"/>
    </row>
    <row r="1119" spans="1:18" x14ac:dyDescent="0.3">
      <c r="A1119" s="28" t="s">
        <v>3144</v>
      </c>
      <c r="B1119" s="16" t="s">
        <v>3404</v>
      </c>
      <c r="C1119" s="16" t="s">
        <v>3405</v>
      </c>
      <c r="D1119" s="16" t="s">
        <v>3406</v>
      </c>
      <c r="E1119" s="16" t="s">
        <v>3407</v>
      </c>
      <c r="F1119" s="17">
        <v>1108</v>
      </c>
      <c r="G1119" s="17">
        <v>0</v>
      </c>
      <c r="H1119" s="18">
        <v>1108</v>
      </c>
      <c r="I1119" s="17">
        <v>1209</v>
      </c>
      <c r="J1119" s="19">
        <f t="shared" si="116"/>
        <v>109.11552346570397</v>
      </c>
      <c r="K1119" s="20">
        <f t="shared" si="117"/>
        <v>-99.884476534296027</v>
      </c>
      <c r="L1119" s="17">
        <v>22</v>
      </c>
      <c r="M1119" s="21">
        <v>1.9855595667870036</v>
      </c>
      <c r="N1119" s="20">
        <f t="shared" si="118"/>
        <v>-1.4440433212996373E-2</v>
      </c>
      <c r="O1119" s="17">
        <v>21</v>
      </c>
      <c r="P1119" s="21">
        <v>1.895306859205776</v>
      </c>
      <c r="Q1119" s="20">
        <f t="shared" si="119"/>
        <v>-28.104693140794225</v>
      </c>
      <c r="R1119" s="28"/>
    </row>
    <row r="1120" spans="1:18" x14ac:dyDescent="0.3">
      <c r="A1120" s="16" t="s">
        <v>3144</v>
      </c>
      <c r="B1120" s="16" t="s">
        <v>3408</v>
      </c>
      <c r="C1120" s="16" t="s">
        <v>3409</v>
      </c>
      <c r="D1120" s="16" t="s">
        <v>811</v>
      </c>
      <c r="E1120" s="16" t="s">
        <v>470</v>
      </c>
      <c r="F1120" s="17">
        <v>2137</v>
      </c>
      <c r="G1120" s="17">
        <v>462</v>
      </c>
      <c r="H1120" s="18">
        <v>1675</v>
      </c>
      <c r="I1120" s="17">
        <v>3399</v>
      </c>
      <c r="J1120" s="19">
        <f t="shared" si="116"/>
        <v>159.05474964904073</v>
      </c>
      <c r="K1120" s="20">
        <f t="shared" si="117"/>
        <v>-49.94525035095927</v>
      </c>
      <c r="L1120" s="17">
        <v>27</v>
      </c>
      <c r="M1120" s="21">
        <v>1.2634534394010295</v>
      </c>
      <c r="N1120" s="20">
        <f t="shared" si="118"/>
        <v>-0.7365465605989705</v>
      </c>
      <c r="O1120" s="17">
        <v>506</v>
      </c>
      <c r="P1120" s="21">
        <v>23.678053345811886</v>
      </c>
      <c r="Q1120" s="20">
        <f t="shared" si="119"/>
        <v>-6.321946654188114</v>
      </c>
      <c r="R1120" s="16"/>
    </row>
    <row r="1121" spans="1:18" x14ac:dyDescent="0.3">
      <c r="A1121" s="16" t="s">
        <v>3144</v>
      </c>
      <c r="B1121" s="16" t="s">
        <v>3410</v>
      </c>
      <c r="C1121" s="16" t="s">
        <v>3411</v>
      </c>
      <c r="D1121" s="16" t="s">
        <v>2553</v>
      </c>
      <c r="E1121" s="16" t="s">
        <v>3412</v>
      </c>
      <c r="F1121" s="17">
        <v>1290</v>
      </c>
      <c r="G1121" s="17">
        <v>193</v>
      </c>
      <c r="H1121" s="18">
        <v>1097</v>
      </c>
      <c r="I1121" s="17">
        <v>1644</v>
      </c>
      <c r="J1121" s="19">
        <f t="shared" si="116"/>
        <v>127.44186046511628</v>
      </c>
      <c r="K1121" s="20">
        <f t="shared" si="117"/>
        <v>-81.558139534883722</v>
      </c>
      <c r="L1121" s="17">
        <v>13</v>
      </c>
      <c r="M1121" s="21">
        <v>1.0077519379844961</v>
      </c>
      <c r="N1121" s="20">
        <f t="shared" si="118"/>
        <v>-0.99224806201550386</v>
      </c>
      <c r="O1121" s="17">
        <v>0</v>
      </c>
      <c r="P1121" s="21">
        <v>0</v>
      </c>
      <c r="Q1121" s="20">
        <f t="shared" si="119"/>
        <v>-30</v>
      </c>
      <c r="R1121" s="16"/>
    </row>
    <row r="1122" spans="1:18" x14ac:dyDescent="0.3">
      <c r="A1122" s="16" t="s">
        <v>3144</v>
      </c>
      <c r="B1122" s="16" t="s">
        <v>3413</v>
      </c>
      <c r="C1122" s="16" t="s">
        <v>3414</v>
      </c>
      <c r="D1122" s="16" t="s">
        <v>1584</v>
      </c>
      <c r="E1122" s="16" t="s">
        <v>1633</v>
      </c>
      <c r="F1122" s="17">
        <v>1711</v>
      </c>
      <c r="G1122" s="17">
        <v>104</v>
      </c>
      <c r="H1122" s="18">
        <v>1607</v>
      </c>
      <c r="I1122" s="17">
        <v>5096</v>
      </c>
      <c r="J1122" s="19">
        <f t="shared" si="116"/>
        <v>297.83752191700762</v>
      </c>
      <c r="K1122" s="20">
        <f t="shared" si="117"/>
        <v>88.837521917007621</v>
      </c>
      <c r="L1122" s="17">
        <v>22</v>
      </c>
      <c r="M1122" s="21">
        <v>1.2857977790765636</v>
      </c>
      <c r="N1122" s="20">
        <f t="shared" si="118"/>
        <v>-0.71420222092343644</v>
      </c>
      <c r="O1122" s="17">
        <v>226</v>
      </c>
      <c r="P1122" s="21">
        <v>13.208649912331968</v>
      </c>
      <c r="Q1122" s="20">
        <f t="shared" si="119"/>
        <v>-16.791350087668032</v>
      </c>
      <c r="R1122" s="16"/>
    </row>
    <row r="1123" spans="1:18" x14ac:dyDescent="0.3">
      <c r="A1123" s="16" t="s">
        <v>3144</v>
      </c>
      <c r="B1123" s="16" t="s">
        <v>3415</v>
      </c>
      <c r="C1123" s="16" t="s">
        <v>3416</v>
      </c>
      <c r="D1123" s="16" t="s">
        <v>1267</v>
      </c>
      <c r="E1123" s="16" t="s">
        <v>3417</v>
      </c>
      <c r="F1123" s="17">
        <v>1992</v>
      </c>
      <c r="G1123" s="17">
        <v>295</v>
      </c>
      <c r="H1123" s="18">
        <v>1697</v>
      </c>
      <c r="I1123" s="17">
        <v>2072</v>
      </c>
      <c r="J1123" s="19">
        <f t="shared" si="116"/>
        <v>104.01606425702812</v>
      </c>
      <c r="K1123" s="20">
        <f t="shared" si="117"/>
        <v>-104.98393574297188</v>
      </c>
      <c r="L1123" s="17">
        <v>58</v>
      </c>
      <c r="M1123" s="21">
        <v>2.9116465863453818</v>
      </c>
      <c r="N1123" s="20">
        <f t="shared" si="118"/>
        <v>0.91164658634538176</v>
      </c>
      <c r="O1123" s="17">
        <v>33</v>
      </c>
      <c r="P1123" s="21">
        <v>1.6566265060240966</v>
      </c>
      <c r="Q1123" s="20">
        <f t="shared" si="119"/>
        <v>-28.343373493975903</v>
      </c>
      <c r="R1123" s="16"/>
    </row>
    <row r="1124" spans="1:18" x14ac:dyDescent="0.3">
      <c r="A1124" s="16" t="s">
        <v>3144</v>
      </c>
      <c r="B1124" s="16" t="s">
        <v>3418</v>
      </c>
      <c r="C1124" s="16" t="s">
        <v>3419</v>
      </c>
      <c r="D1124" s="16" t="s">
        <v>565</v>
      </c>
      <c r="E1124" s="16" t="s">
        <v>3420</v>
      </c>
      <c r="F1124" s="17">
        <v>2457</v>
      </c>
      <c r="G1124" s="17">
        <v>519</v>
      </c>
      <c r="H1124" s="18">
        <v>1938</v>
      </c>
      <c r="I1124" s="17">
        <v>3345</v>
      </c>
      <c r="J1124" s="19">
        <f t="shared" si="116"/>
        <v>136.14163614163616</v>
      </c>
      <c r="K1124" s="20">
        <f t="shared" si="117"/>
        <v>-72.858363858363845</v>
      </c>
      <c r="L1124" s="17">
        <v>12</v>
      </c>
      <c r="M1124" s="21">
        <v>0.48840048840048839</v>
      </c>
      <c r="N1124" s="20">
        <f t="shared" si="118"/>
        <v>-1.5115995115995116</v>
      </c>
      <c r="O1124" s="17">
        <v>2924</v>
      </c>
      <c r="P1124" s="21">
        <v>119.00691900691899</v>
      </c>
      <c r="Q1124" s="20">
        <f t="shared" si="119"/>
        <v>89.006919006918991</v>
      </c>
      <c r="R1124" s="16"/>
    </row>
    <row r="1125" spans="1:18" x14ac:dyDescent="0.3">
      <c r="A1125" s="16" t="s">
        <v>3144</v>
      </c>
      <c r="B1125" s="16" t="s">
        <v>3421</v>
      </c>
      <c r="C1125" s="16" t="s">
        <v>3422</v>
      </c>
      <c r="D1125" s="16" t="s">
        <v>411</v>
      </c>
      <c r="E1125" s="16" t="s">
        <v>3423</v>
      </c>
      <c r="F1125" s="17">
        <v>786</v>
      </c>
      <c r="G1125" s="17">
        <v>55</v>
      </c>
      <c r="H1125" s="18">
        <v>731</v>
      </c>
      <c r="I1125" s="17">
        <v>1806</v>
      </c>
      <c r="J1125" s="19">
        <f t="shared" si="116"/>
        <v>229.77099236641223</v>
      </c>
      <c r="K1125" s="20">
        <f t="shared" si="117"/>
        <v>20.77099236641223</v>
      </c>
      <c r="L1125" s="17">
        <v>63</v>
      </c>
      <c r="M1125" s="21">
        <v>8.015267175572518</v>
      </c>
      <c r="N1125" s="20">
        <f t="shared" si="118"/>
        <v>6.015267175572518</v>
      </c>
      <c r="O1125" s="17">
        <v>42</v>
      </c>
      <c r="P1125" s="21">
        <v>5.343511450381679</v>
      </c>
      <c r="Q1125" s="20">
        <f t="shared" si="119"/>
        <v>-24.65648854961832</v>
      </c>
      <c r="R1125" s="16"/>
    </row>
    <row r="1126" spans="1:18" x14ac:dyDescent="0.3">
      <c r="A1126" s="16" t="s">
        <v>3144</v>
      </c>
      <c r="B1126" s="16" t="s">
        <v>3180</v>
      </c>
      <c r="C1126" s="16" t="s">
        <v>3181</v>
      </c>
      <c r="D1126" s="16" t="s">
        <v>2904</v>
      </c>
      <c r="E1126" s="16" t="s">
        <v>3424</v>
      </c>
      <c r="F1126" s="17">
        <v>1575</v>
      </c>
      <c r="G1126" s="17">
        <v>298</v>
      </c>
      <c r="H1126" s="18">
        <v>1277</v>
      </c>
      <c r="I1126" s="17">
        <v>1034</v>
      </c>
      <c r="J1126" s="19">
        <f t="shared" si="116"/>
        <v>65.650793650793645</v>
      </c>
      <c r="K1126" s="20">
        <f t="shared" si="117"/>
        <v>-143.34920634920636</v>
      </c>
      <c r="L1126" s="17">
        <v>4</v>
      </c>
      <c r="M1126" s="21">
        <v>0.25396825396825395</v>
      </c>
      <c r="N1126" s="20">
        <f t="shared" si="118"/>
        <v>-1.746031746031746</v>
      </c>
      <c r="O1126" s="17">
        <v>206</v>
      </c>
      <c r="P1126" s="21">
        <v>13.079365079365079</v>
      </c>
      <c r="Q1126" s="20">
        <f t="shared" si="119"/>
        <v>-16.920634920634921</v>
      </c>
      <c r="R1126" s="16"/>
    </row>
    <row r="1127" spans="1:18" x14ac:dyDescent="0.3">
      <c r="A1127" s="16" t="s">
        <v>3144</v>
      </c>
      <c r="B1127" s="16" t="s">
        <v>3425</v>
      </c>
      <c r="C1127" s="16" t="s">
        <v>3426</v>
      </c>
      <c r="D1127" s="16" t="s">
        <v>207</v>
      </c>
      <c r="E1127" s="16" t="s">
        <v>608</v>
      </c>
      <c r="F1127" s="17">
        <v>1874</v>
      </c>
      <c r="G1127" s="17">
        <v>463</v>
      </c>
      <c r="H1127" s="18">
        <v>1411</v>
      </c>
      <c r="I1127" s="17">
        <v>2182</v>
      </c>
      <c r="J1127" s="19">
        <f t="shared" si="116"/>
        <v>116.43543223052295</v>
      </c>
      <c r="K1127" s="20">
        <f t="shared" si="117"/>
        <v>-92.564567769477051</v>
      </c>
      <c r="L1127" s="17">
        <v>15</v>
      </c>
      <c r="M1127" s="21">
        <v>0.80042689434364989</v>
      </c>
      <c r="N1127" s="20">
        <f t="shared" si="118"/>
        <v>-1.1995731056563501</v>
      </c>
      <c r="O1127" s="17">
        <v>339</v>
      </c>
      <c r="P1127" s="21">
        <v>18.08964781216649</v>
      </c>
      <c r="Q1127" s="20">
        <f t="shared" si="119"/>
        <v>-11.91035218783351</v>
      </c>
      <c r="R1127" s="16"/>
    </row>
    <row r="1128" spans="1:18" x14ac:dyDescent="0.3">
      <c r="A1128" s="16" t="s">
        <v>3144</v>
      </c>
      <c r="B1128" s="16" t="s">
        <v>3427</v>
      </c>
      <c r="C1128" s="16" t="s">
        <v>3428</v>
      </c>
      <c r="D1128" s="16" t="s">
        <v>294</v>
      </c>
      <c r="E1128" s="16" t="s">
        <v>3429</v>
      </c>
      <c r="F1128" s="17">
        <v>1607</v>
      </c>
      <c r="G1128" s="17">
        <v>392</v>
      </c>
      <c r="H1128" s="18">
        <v>1215</v>
      </c>
      <c r="I1128" s="17">
        <v>1973</v>
      </c>
      <c r="J1128" s="19">
        <f t="shared" si="116"/>
        <v>122.77535780958306</v>
      </c>
      <c r="K1128" s="20">
        <f t="shared" si="117"/>
        <v>-86.224642190416944</v>
      </c>
      <c r="L1128" s="17">
        <v>18</v>
      </c>
      <c r="M1128" s="21">
        <v>1.120099564405725</v>
      </c>
      <c r="N1128" s="20">
        <f t="shared" si="118"/>
        <v>-0.879900435594275</v>
      </c>
      <c r="O1128" s="17">
        <v>45</v>
      </c>
      <c r="P1128" s="21">
        <v>2.8002489110143123</v>
      </c>
      <c r="Q1128" s="20">
        <f t="shared" si="119"/>
        <v>-27.199751088985689</v>
      </c>
      <c r="R1128" s="16"/>
    </row>
    <row r="1129" spans="1:18" x14ac:dyDescent="0.3">
      <c r="A1129" s="16" t="s">
        <v>3144</v>
      </c>
      <c r="B1129" s="16" t="s">
        <v>3430</v>
      </c>
      <c r="C1129" s="16" t="s">
        <v>3431</v>
      </c>
      <c r="D1129" s="16" t="s">
        <v>2217</v>
      </c>
      <c r="E1129" s="16" t="s">
        <v>3432</v>
      </c>
      <c r="F1129" s="17">
        <v>1770</v>
      </c>
      <c r="G1129" s="17">
        <v>174</v>
      </c>
      <c r="H1129" s="18">
        <v>1596</v>
      </c>
      <c r="I1129" s="17">
        <v>2314</v>
      </c>
      <c r="J1129" s="19">
        <f t="shared" si="116"/>
        <v>130.73446327683615</v>
      </c>
      <c r="K1129" s="20">
        <f t="shared" si="117"/>
        <v>-78.265536723163848</v>
      </c>
      <c r="L1129" s="17">
        <v>54</v>
      </c>
      <c r="M1129" s="21">
        <v>3.050847457627119</v>
      </c>
      <c r="N1129" s="20">
        <f t="shared" si="118"/>
        <v>1.050847457627119</v>
      </c>
      <c r="O1129" s="17">
        <v>19</v>
      </c>
      <c r="P1129" s="21">
        <v>1.0734463276836157</v>
      </c>
      <c r="Q1129" s="20">
        <f t="shared" si="119"/>
        <v>-28.926553672316384</v>
      </c>
      <c r="R1129" s="16"/>
    </row>
    <row r="1130" spans="1:18" x14ac:dyDescent="0.3">
      <c r="A1130" s="16" t="s">
        <v>3144</v>
      </c>
      <c r="B1130" s="16" t="s">
        <v>3433</v>
      </c>
      <c r="C1130" s="16" t="s">
        <v>3434</v>
      </c>
      <c r="D1130" s="16" t="s">
        <v>3435</v>
      </c>
      <c r="E1130" s="16" t="s">
        <v>3436</v>
      </c>
      <c r="F1130" s="17">
        <v>1260</v>
      </c>
      <c r="G1130" s="17">
        <v>195</v>
      </c>
      <c r="H1130" s="18">
        <v>1065</v>
      </c>
      <c r="I1130" s="17">
        <v>2470</v>
      </c>
      <c r="J1130" s="19">
        <f t="shared" si="116"/>
        <v>196.03174603174602</v>
      </c>
      <c r="K1130" s="20">
        <f t="shared" si="117"/>
        <v>-12.968253968253975</v>
      </c>
      <c r="L1130" s="17">
        <v>12</v>
      </c>
      <c r="M1130" s="21">
        <v>0.95238095238095244</v>
      </c>
      <c r="N1130" s="20">
        <f t="shared" si="118"/>
        <v>-1.0476190476190474</v>
      </c>
      <c r="O1130" s="17">
        <v>251</v>
      </c>
      <c r="P1130" s="21">
        <v>19.920634920634921</v>
      </c>
      <c r="Q1130" s="20">
        <f t="shared" si="119"/>
        <v>-10.079365079365079</v>
      </c>
      <c r="R1130" s="16"/>
    </row>
    <row r="1131" spans="1:18" x14ac:dyDescent="0.3">
      <c r="A1131" s="16" t="s">
        <v>3144</v>
      </c>
      <c r="B1131" s="16" t="s">
        <v>3437</v>
      </c>
      <c r="C1131" s="16" t="s">
        <v>3438</v>
      </c>
      <c r="D1131" s="16" t="s">
        <v>146</v>
      </c>
      <c r="E1131" s="16" t="s">
        <v>3439</v>
      </c>
      <c r="F1131" s="17">
        <v>1389</v>
      </c>
      <c r="G1131" s="17">
        <v>194</v>
      </c>
      <c r="H1131" s="18">
        <v>1195</v>
      </c>
      <c r="I1131" s="17">
        <v>1367</v>
      </c>
      <c r="J1131" s="19">
        <f t="shared" si="116"/>
        <v>98.416126709863221</v>
      </c>
      <c r="K1131" s="20">
        <f t="shared" si="117"/>
        <v>-110.58387329013678</v>
      </c>
      <c r="L1131" s="17">
        <v>8</v>
      </c>
      <c r="M1131" s="21">
        <v>0.5759539236861051</v>
      </c>
      <c r="N1131" s="20">
        <f t="shared" si="118"/>
        <v>-1.4240460763138949</v>
      </c>
      <c r="O1131" s="17">
        <v>584</v>
      </c>
      <c r="P1131" s="21">
        <v>42.044636429085678</v>
      </c>
      <c r="Q1131" s="20">
        <f t="shared" si="119"/>
        <v>12.044636429085678</v>
      </c>
      <c r="R1131" s="16"/>
    </row>
    <row r="1132" spans="1:18" x14ac:dyDescent="0.3">
      <c r="A1132" s="16" t="s">
        <v>3144</v>
      </c>
      <c r="B1132" s="16" t="s">
        <v>3440</v>
      </c>
      <c r="C1132" s="16" t="s">
        <v>3441</v>
      </c>
      <c r="D1132" s="16" t="s">
        <v>423</v>
      </c>
      <c r="E1132" s="16" t="s">
        <v>3442</v>
      </c>
      <c r="F1132" s="17">
        <v>2788</v>
      </c>
      <c r="G1132" s="17">
        <v>1312</v>
      </c>
      <c r="H1132" s="18">
        <v>1476</v>
      </c>
      <c r="I1132" s="17">
        <v>5460</v>
      </c>
      <c r="J1132" s="19">
        <f t="shared" si="116"/>
        <v>195.83931133428982</v>
      </c>
      <c r="K1132" s="20">
        <f t="shared" si="117"/>
        <v>-13.160688665710182</v>
      </c>
      <c r="L1132" s="17">
        <v>0</v>
      </c>
      <c r="M1132" s="21">
        <v>0</v>
      </c>
      <c r="N1132" s="20">
        <f t="shared" si="118"/>
        <v>-2</v>
      </c>
      <c r="O1132" s="17">
        <v>0</v>
      </c>
      <c r="P1132" s="21">
        <v>0</v>
      </c>
      <c r="Q1132" s="20">
        <f t="shared" si="119"/>
        <v>-30</v>
      </c>
      <c r="R1132" s="16"/>
    </row>
    <row r="1133" spans="1:18" x14ac:dyDescent="0.3">
      <c r="A1133" s="16" t="s">
        <v>3144</v>
      </c>
      <c r="B1133" s="16" t="s">
        <v>3443</v>
      </c>
      <c r="C1133" s="16" t="s">
        <v>3444</v>
      </c>
      <c r="D1133" s="16" t="s">
        <v>3445</v>
      </c>
      <c r="E1133" s="16" t="s">
        <v>3446</v>
      </c>
      <c r="F1133" s="17">
        <v>1387</v>
      </c>
      <c r="G1133" s="17">
        <v>12</v>
      </c>
      <c r="H1133" s="18">
        <v>1375</v>
      </c>
      <c r="I1133" s="17">
        <v>2904</v>
      </c>
      <c r="J1133" s="19">
        <f t="shared" si="116"/>
        <v>209.37274693583271</v>
      </c>
      <c r="K1133" s="20">
        <f t="shared" si="117"/>
        <v>0.37274693583270846</v>
      </c>
      <c r="L1133" s="17">
        <v>26</v>
      </c>
      <c r="M1133" s="21">
        <v>1.8745493871665464</v>
      </c>
      <c r="N1133" s="20">
        <f t="shared" si="118"/>
        <v>-0.1254506128334536</v>
      </c>
      <c r="O1133" s="17">
        <v>58</v>
      </c>
      <c r="P1133" s="21">
        <v>4.1816870944484492</v>
      </c>
      <c r="Q1133" s="20">
        <f t="shared" si="119"/>
        <v>-25.818312905551551</v>
      </c>
      <c r="R1133" s="16"/>
    </row>
    <row r="1134" spans="1:18" x14ac:dyDescent="0.3">
      <c r="A1134" s="16" t="s">
        <v>3144</v>
      </c>
      <c r="B1134" s="16" t="s">
        <v>3447</v>
      </c>
      <c r="C1134" s="16" t="s">
        <v>3448</v>
      </c>
      <c r="D1134" s="16" t="s">
        <v>290</v>
      </c>
      <c r="E1134" s="16" t="s">
        <v>3449</v>
      </c>
      <c r="F1134" s="17">
        <v>2915</v>
      </c>
      <c r="G1134" s="17">
        <v>0</v>
      </c>
      <c r="H1134" s="18">
        <v>2915</v>
      </c>
      <c r="I1134" s="17">
        <v>2966</v>
      </c>
      <c r="J1134" s="19">
        <f t="shared" si="116"/>
        <v>101.74957118353345</v>
      </c>
      <c r="K1134" s="20">
        <f t="shared" si="117"/>
        <v>-107.25042881646655</v>
      </c>
      <c r="L1134" s="17">
        <v>44</v>
      </c>
      <c r="M1134" s="21">
        <v>1.5094339622641511</v>
      </c>
      <c r="N1134" s="20">
        <f t="shared" si="118"/>
        <v>-0.49056603773584895</v>
      </c>
      <c r="O1134" s="17">
        <v>1340</v>
      </c>
      <c r="P1134" s="21">
        <v>45.969125214408237</v>
      </c>
      <c r="Q1134" s="20">
        <f t="shared" si="119"/>
        <v>15.969125214408237</v>
      </c>
      <c r="R1134" s="16"/>
    </row>
    <row r="1135" spans="1:18" x14ac:dyDescent="0.3">
      <c r="A1135" s="16" t="s">
        <v>3144</v>
      </c>
      <c r="B1135" s="16" t="s">
        <v>3450</v>
      </c>
      <c r="C1135" s="16" t="s">
        <v>3451</v>
      </c>
      <c r="D1135" s="16" t="s">
        <v>1267</v>
      </c>
      <c r="E1135" s="16" t="s">
        <v>3452</v>
      </c>
      <c r="F1135" s="17">
        <v>1277</v>
      </c>
      <c r="G1135" s="17">
        <v>0</v>
      </c>
      <c r="H1135" s="18">
        <v>1277</v>
      </c>
      <c r="I1135" s="17">
        <v>1073</v>
      </c>
      <c r="J1135" s="19">
        <f t="shared" si="116"/>
        <v>84.025058731401728</v>
      </c>
      <c r="K1135" s="20">
        <f t="shared" si="117"/>
        <v>-124.97494126859827</v>
      </c>
      <c r="L1135" s="17">
        <v>12</v>
      </c>
      <c r="M1135" s="21">
        <v>0.93970242756460465</v>
      </c>
      <c r="N1135" s="20">
        <f t="shared" si="118"/>
        <v>-1.0602975724353954</v>
      </c>
      <c r="O1135" s="17">
        <v>76</v>
      </c>
      <c r="P1135" s="21">
        <v>5.9514487079091616</v>
      </c>
      <c r="Q1135" s="20">
        <f t="shared" si="119"/>
        <v>-24.048551292090838</v>
      </c>
      <c r="R1135" s="16"/>
    </row>
    <row r="1136" spans="1:18" x14ac:dyDescent="0.3">
      <c r="A1136" s="16" t="s">
        <v>3144</v>
      </c>
      <c r="B1136" s="16" t="s">
        <v>3453</v>
      </c>
      <c r="C1136" s="16" t="s">
        <v>3454</v>
      </c>
      <c r="D1136" s="16" t="s">
        <v>3344</v>
      </c>
      <c r="E1136" s="16" t="s">
        <v>3455</v>
      </c>
      <c r="F1136" s="17">
        <v>1789</v>
      </c>
      <c r="G1136" s="17">
        <v>487</v>
      </c>
      <c r="H1136" s="18">
        <v>1302</v>
      </c>
      <c r="I1136" s="17">
        <v>1891</v>
      </c>
      <c r="J1136" s="19">
        <f t="shared" si="116"/>
        <v>105.70150922302963</v>
      </c>
      <c r="K1136" s="20">
        <f t="shared" si="117"/>
        <v>-103.29849077697037</v>
      </c>
      <c r="L1136" s="17">
        <v>10</v>
      </c>
      <c r="M1136" s="21">
        <v>0.55897149245388478</v>
      </c>
      <c r="N1136" s="20">
        <f t="shared" si="118"/>
        <v>-1.4410285075461151</v>
      </c>
      <c r="O1136" s="17">
        <v>54</v>
      </c>
      <c r="P1136" s="21">
        <v>3.0184460592509779</v>
      </c>
      <c r="Q1136" s="20">
        <f t="shared" si="119"/>
        <v>-26.981553940749023</v>
      </c>
      <c r="R1136" s="16"/>
    </row>
    <row r="1137" spans="1:18" x14ac:dyDescent="0.3">
      <c r="A1137" s="16" t="s">
        <v>3144</v>
      </c>
      <c r="B1137" s="16" t="s">
        <v>3456</v>
      </c>
      <c r="C1137" s="16" t="s">
        <v>3457</v>
      </c>
      <c r="D1137" s="16" t="s">
        <v>258</v>
      </c>
      <c r="E1137" s="16" t="s">
        <v>3458</v>
      </c>
      <c r="F1137" s="17">
        <v>1069</v>
      </c>
      <c r="G1137" s="17">
        <v>175</v>
      </c>
      <c r="H1137" s="18">
        <v>894</v>
      </c>
      <c r="I1137" s="17">
        <v>1235</v>
      </c>
      <c r="J1137" s="19">
        <f t="shared" si="116"/>
        <v>115.52853133769878</v>
      </c>
      <c r="K1137" s="20">
        <f t="shared" si="117"/>
        <v>-93.47146866230122</v>
      </c>
      <c r="L1137" s="17">
        <v>14</v>
      </c>
      <c r="M1137" s="21">
        <v>1.3096351730589337</v>
      </c>
      <c r="N1137" s="20">
        <f t="shared" si="118"/>
        <v>-0.69036482694106627</v>
      </c>
      <c r="O1137" s="17">
        <v>0</v>
      </c>
      <c r="P1137" s="21">
        <v>0</v>
      </c>
      <c r="Q1137" s="20">
        <f t="shared" si="119"/>
        <v>-30</v>
      </c>
      <c r="R1137" s="16"/>
    </row>
    <row r="1138" spans="1:18" x14ac:dyDescent="0.3">
      <c r="A1138" s="16" t="s">
        <v>3144</v>
      </c>
      <c r="B1138" s="16" t="s">
        <v>3459</v>
      </c>
      <c r="C1138" s="16" t="s">
        <v>3460</v>
      </c>
      <c r="D1138" s="16" t="s">
        <v>359</v>
      </c>
      <c r="E1138" s="16" t="s">
        <v>196</v>
      </c>
      <c r="F1138" s="17">
        <v>1509</v>
      </c>
      <c r="G1138" s="17">
        <v>582</v>
      </c>
      <c r="H1138" s="18">
        <v>927</v>
      </c>
      <c r="I1138" s="17">
        <v>2025</v>
      </c>
      <c r="J1138" s="19">
        <f t="shared" si="116"/>
        <v>134.19483101391648</v>
      </c>
      <c r="K1138" s="20">
        <f t="shared" si="117"/>
        <v>-74.805168986083515</v>
      </c>
      <c r="L1138" s="17">
        <v>10</v>
      </c>
      <c r="M1138" s="21">
        <v>0.6626905235255135</v>
      </c>
      <c r="N1138" s="20">
        <f t="shared" si="118"/>
        <v>-1.3373094764744864</v>
      </c>
      <c r="O1138" s="17">
        <v>0</v>
      </c>
      <c r="P1138" s="21">
        <v>0</v>
      </c>
      <c r="Q1138" s="20">
        <f t="shared" si="119"/>
        <v>-30</v>
      </c>
      <c r="R1138" s="16"/>
    </row>
    <row r="1139" spans="1:18" x14ac:dyDescent="0.3">
      <c r="A1139" s="16" t="s">
        <v>3144</v>
      </c>
      <c r="B1139" s="16" t="s">
        <v>3461</v>
      </c>
      <c r="C1139" s="16" t="s">
        <v>3462</v>
      </c>
      <c r="D1139" s="16" t="s">
        <v>279</v>
      </c>
      <c r="E1139" s="16" t="s">
        <v>3463</v>
      </c>
      <c r="F1139" s="17">
        <v>2467</v>
      </c>
      <c r="G1139" s="17">
        <v>374</v>
      </c>
      <c r="H1139" s="18">
        <v>2093</v>
      </c>
      <c r="I1139" s="17">
        <v>2281</v>
      </c>
      <c r="J1139" s="19">
        <f t="shared" si="116"/>
        <v>92.46047831374139</v>
      </c>
      <c r="K1139" s="20">
        <f t="shared" si="117"/>
        <v>-116.53952168625861</v>
      </c>
      <c r="L1139" s="17">
        <v>4</v>
      </c>
      <c r="M1139" s="21">
        <v>0.16214025131738954</v>
      </c>
      <c r="N1139" s="20">
        <f t="shared" si="118"/>
        <v>-1.8378597486826105</v>
      </c>
      <c r="O1139" s="17">
        <v>0</v>
      </c>
      <c r="P1139" s="21">
        <v>0</v>
      </c>
      <c r="Q1139" s="20">
        <f t="shared" si="119"/>
        <v>-30</v>
      </c>
      <c r="R1139" s="16"/>
    </row>
    <row r="1140" spans="1:18" x14ac:dyDescent="0.3">
      <c r="A1140" s="16" t="s">
        <v>3144</v>
      </c>
      <c r="B1140" s="16" t="s">
        <v>3464</v>
      </c>
      <c r="C1140" s="16" t="s">
        <v>3465</v>
      </c>
      <c r="D1140" s="16" t="s">
        <v>228</v>
      </c>
      <c r="E1140" s="16" t="s">
        <v>3466</v>
      </c>
      <c r="F1140" s="17">
        <v>934</v>
      </c>
      <c r="G1140" s="17">
        <v>149</v>
      </c>
      <c r="H1140" s="18">
        <v>785</v>
      </c>
      <c r="I1140" s="17">
        <v>1376</v>
      </c>
      <c r="J1140" s="19">
        <f t="shared" si="116"/>
        <v>147.32334047109208</v>
      </c>
      <c r="K1140" s="20">
        <f t="shared" si="117"/>
        <v>-61.676659528907919</v>
      </c>
      <c r="L1140" s="17">
        <v>2</v>
      </c>
      <c r="M1140" s="21">
        <v>0.21413276231263384</v>
      </c>
      <c r="N1140" s="20">
        <f t="shared" si="118"/>
        <v>-1.7858672376873661</v>
      </c>
      <c r="O1140" s="17">
        <v>192</v>
      </c>
      <c r="P1140" s="21">
        <v>20.556745182012847</v>
      </c>
      <c r="Q1140" s="20">
        <f t="shared" si="119"/>
        <v>-9.4432548179871532</v>
      </c>
      <c r="R1140" s="16"/>
    </row>
    <row r="1141" spans="1:18" x14ac:dyDescent="0.3">
      <c r="A1141" s="16" t="s">
        <v>3144</v>
      </c>
      <c r="B1141" s="16" t="s">
        <v>3287</v>
      </c>
      <c r="C1141" s="16" t="s">
        <v>3288</v>
      </c>
      <c r="D1141" s="16" t="s">
        <v>3467</v>
      </c>
      <c r="E1141" s="16" t="s">
        <v>3468</v>
      </c>
      <c r="F1141" s="17">
        <v>1582</v>
      </c>
      <c r="G1141" s="17">
        <v>297</v>
      </c>
      <c r="H1141" s="18">
        <v>1285</v>
      </c>
      <c r="I1141" s="17">
        <v>2345</v>
      </c>
      <c r="J1141" s="19">
        <f t="shared" si="116"/>
        <v>148.23008849557522</v>
      </c>
      <c r="K1141" s="20">
        <f t="shared" si="117"/>
        <v>-60.769911504424783</v>
      </c>
      <c r="L1141" s="17">
        <v>109</v>
      </c>
      <c r="M1141" s="21">
        <v>6.890012642225031</v>
      </c>
      <c r="N1141" s="20">
        <f t="shared" si="118"/>
        <v>4.890012642225031</v>
      </c>
      <c r="O1141" s="17">
        <v>736</v>
      </c>
      <c r="P1141" s="21">
        <v>46.523388116308475</v>
      </c>
      <c r="Q1141" s="20">
        <f t="shared" si="119"/>
        <v>16.523388116308475</v>
      </c>
      <c r="R1141" s="16"/>
    </row>
    <row r="1142" spans="1:18" x14ac:dyDescent="0.3">
      <c r="A1142" s="16" t="s">
        <v>3144</v>
      </c>
      <c r="B1142" s="16" t="s">
        <v>3469</v>
      </c>
      <c r="C1142" s="16" t="s">
        <v>3470</v>
      </c>
      <c r="D1142" s="16" t="s">
        <v>477</v>
      </c>
      <c r="E1142" s="16" t="s">
        <v>3471</v>
      </c>
      <c r="F1142" s="17">
        <v>1037</v>
      </c>
      <c r="G1142" s="17">
        <v>153</v>
      </c>
      <c r="H1142" s="18">
        <v>884</v>
      </c>
      <c r="I1142" s="17">
        <v>1188</v>
      </c>
      <c r="J1142" s="19">
        <f t="shared" si="116"/>
        <v>114.5612343297975</v>
      </c>
      <c r="K1142" s="20">
        <f t="shared" si="117"/>
        <v>-94.4387656702025</v>
      </c>
      <c r="L1142" s="17">
        <v>11</v>
      </c>
      <c r="M1142" s="21">
        <v>1.0607521697203472</v>
      </c>
      <c r="N1142" s="20">
        <f t="shared" si="118"/>
        <v>-0.93924783027965275</v>
      </c>
      <c r="O1142" s="17">
        <v>157</v>
      </c>
      <c r="P1142" s="21">
        <v>15.139826422372227</v>
      </c>
      <c r="Q1142" s="20">
        <f t="shared" si="119"/>
        <v>-14.860173577627773</v>
      </c>
      <c r="R1142" s="16"/>
    </row>
    <row r="1143" spans="1:18" x14ac:dyDescent="0.3">
      <c r="A1143" s="16" t="s">
        <v>3144</v>
      </c>
      <c r="B1143" s="16" t="s">
        <v>3472</v>
      </c>
      <c r="C1143" s="16" t="s">
        <v>3473</v>
      </c>
      <c r="D1143" s="16" t="s">
        <v>154</v>
      </c>
      <c r="E1143" s="16" t="s">
        <v>3474</v>
      </c>
      <c r="F1143" s="17">
        <v>810</v>
      </c>
      <c r="G1143" s="17">
        <v>9</v>
      </c>
      <c r="H1143" s="18">
        <v>801</v>
      </c>
      <c r="I1143" s="17">
        <v>1287</v>
      </c>
      <c r="J1143" s="19">
        <f t="shared" si="116"/>
        <v>158.88888888888889</v>
      </c>
      <c r="K1143" s="20">
        <f t="shared" si="117"/>
        <v>-50.111111111111114</v>
      </c>
      <c r="L1143" s="17">
        <v>9</v>
      </c>
      <c r="M1143" s="21">
        <v>1.1111111111111112</v>
      </c>
      <c r="N1143" s="20">
        <f t="shared" si="118"/>
        <v>-0.88888888888888884</v>
      </c>
      <c r="O1143" s="17">
        <v>44</v>
      </c>
      <c r="P1143" s="21">
        <v>5.4320987654320989</v>
      </c>
      <c r="Q1143" s="20">
        <f t="shared" si="119"/>
        <v>-24.567901234567902</v>
      </c>
      <c r="R1143" s="16"/>
    </row>
    <row r="1144" spans="1:18" x14ac:dyDescent="0.3">
      <c r="A1144" s="16" t="s">
        <v>3144</v>
      </c>
      <c r="B1144" s="16" t="s">
        <v>3475</v>
      </c>
      <c r="C1144" s="16" t="s">
        <v>3476</v>
      </c>
      <c r="D1144" s="16" t="s">
        <v>1535</v>
      </c>
      <c r="E1144" s="16" t="s">
        <v>3477</v>
      </c>
      <c r="F1144" s="17">
        <v>850</v>
      </c>
      <c r="G1144" s="17">
        <v>7</v>
      </c>
      <c r="H1144" s="18">
        <v>843</v>
      </c>
      <c r="I1144" s="17">
        <v>634</v>
      </c>
      <c r="J1144" s="19">
        <f t="shared" si="116"/>
        <v>74.588235294117638</v>
      </c>
      <c r="K1144" s="20">
        <f t="shared" si="117"/>
        <v>-134.41176470588238</v>
      </c>
      <c r="L1144" s="17">
        <v>0</v>
      </c>
      <c r="M1144" s="21">
        <v>0</v>
      </c>
      <c r="N1144" s="20">
        <f t="shared" si="118"/>
        <v>-2</v>
      </c>
      <c r="O1144" s="17">
        <v>674</v>
      </c>
      <c r="P1144" s="21">
        <v>79.294117647058826</v>
      </c>
      <c r="Q1144" s="20">
        <f t="shared" si="119"/>
        <v>49.294117647058826</v>
      </c>
      <c r="R1144" s="16"/>
    </row>
    <row r="1145" spans="1:18" x14ac:dyDescent="0.3">
      <c r="A1145" s="16" t="s">
        <v>3144</v>
      </c>
      <c r="B1145" s="16" t="s">
        <v>3478</v>
      </c>
      <c r="C1145" s="16" t="s">
        <v>3479</v>
      </c>
      <c r="D1145" s="16" t="s">
        <v>433</v>
      </c>
      <c r="E1145" s="16" t="s">
        <v>3480</v>
      </c>
      <c r="F1145" s="17">
        <v>1858</v>
      </c>
      <c r="G1145" s="17">
        <v>165</v>
      </c>
      <c r="H1145" s="18">
        <v>1693</v>
      </c>
      <c r="I1145" s="17">
        <v>2420</v>
      </c>
      <c r="J1145" s="19">
        <f t="shared" si="116"/>
        <v>130.24757804090419</v>
      </c>
      <c r="K1145" s="20">
        <f t="shared" si="117"/>
        <v>-78.752421959095813</v>
      </c>
      <c r="L1145" s="17">
        <v>47</v>
      </c>
      <c r="M1145" s="21">
        <v>2.529601722282024</v>
      </c>
      <c r="N1145" s="20">
        <f t="shared" si="118"/>
        <v>0.52960172228202396</v>
      </c>
      <c r="O1145" s="17">
        <v>1234</v>
      </c>
      <c r="P1145" s="21">
        <v>66.415500538213138</v>
      </c>
      <c r="Q1145" s="20">
        <f t="shared" si="119"/>
        <v>36.415500538213138</v>
      </c>
      <c r="R1145" s="16"/>
    </row>
    <row r="1146" spans="1:18" x14ac:dyDescent="0.3">
      <c r="A1146" s="16" t="s">
        <v>3144</v>
      </c>
      <c r="B1146" s="16" t="s">
        <v>3481</v>
      </c>
      <c r="C1146" s="16" t="s">
        <v>3482</v>
      </c>
      <c r="D1146" s="16" t="s">
        <v>477</v>
      </c>
      <c r="E1146" s="16" t="s">
        <v>3483</v>
      </c>
      <c r="F1146" s="17">
        <v>1714</v>
      </c>
      <c r="G1146" s="17">
        <v>506</v>
      </c>
      <c r="H1146" s="18">
        <v>1208</v>
      </c>
      <c r="I1146" s="17">
        <v>2261</v>
      </c>
      <c r="J1146" s="19">
        <f t="shared" si="116"/>
        <v>131.91365227537923</v>
      </c>
      <c r="K1146" s="20">
        <f t="shared" si="117"/>
        <v>-77.086347724620765</v>
      </c>
      <c r="L1146" s="17">
        <v>22</v>
      </c>
      <c r="M1146" s="21">
        <v>1.2835472578763127</v>
      </c>
      <c r="N1146" s="20">
        <f t="shared" si="118"/>
        <v>-0.71645274212368726</v>
      </c>
      <c r="O1146" s="17">
        <v>308</v>
      </c>
      <c r="P1146" s="21">
        <v>17.969661610268378</v>
      </c>
      <c r="Q1146" s="20">
        <f t="shared" si="119"/>
        <v>-12.030338389731622</v>
      </c>
      <c r="R1146" s="16"/>
    </row>
    <row r="1147" spans="1:18" x14ac:dyDescent="0.3">
      <c r="A1147" s="16" t="s">
        <v>3144</v>
      </c>
      <c r="B1147" s="16" t="s">
        <v>3484</v>
      </c>
      <c r="C1147" s="16" t="s">
        <v>3485</v>
      </c>
      <c r="D1147" s="16" t="s">
        <v>3486</v>
      </c>
      <c r="E1147" s="16" t="s">
        <v>3487</v>
      </c>
      <c r="F1147" s="17">
        <v>761</v>
      </c>
      <c r="G1147" s="17">
        <v>79</v>
      </c>
      <c r="H1147" s="18">
        <v>682</v>
      </c>
      <c r="I1147" s="17">
        <v>1491</v>
      </c>
      <c r="J1147" s="19">
        <f t="shared" si="116"/>
        <v>195.92641261498031</v>
      </c>
      <c r="K1147" s="20">
        <f t="shared" si="117"/>
        <v>-13.073587385019692</v>
      </c>
      <c r="L1147" s="17">
        <v>33</v>
      </c>
      <c r="M1147" s="21">
        <v>4.3363994743758214</v>
      </c>
      <c r="N1147" s="20">
        <f t="shared" si="118"/>
        <v>2.3363994743758214</v>
      </c>
      <c r="O1147" s="17">
        <v>0</v>
      </c>
      <c r="P1147" s="21">
        <v>0</v>
      </c>
      <c r="Q1147" s="20">
        <f t="shared" si="119"/>
        <v>-30</v>
      </c>
      <c r="R1147" s="16"/>
    </row>
    <row r="1148" spans="1:18" x14ac:dyDescent="0.3">
      <c r="A1148" s="38" t="s">
        <v>3144</v>
      </c>
      <c r="B1148" s="38" t="s">
        <v>3488</v>
      </c>
      <c r="C1148" s="38" t="s">
        <v>3489</v>
      </c>
      <c r="D1148" s="38" t="s">
        <v>87</v>
      </c>
      <c r="E1148" s="38" t="s">
        <v>3487</v>
      </c>
      <c r="F1148" s="39">
        <v>1238</v>
      </c>
      <c r="G1148" s="39">
        <v>672</v>
      </c>
      <c r="H1148" s="40">
        <v>566</v>
      </c>
      <c r="I1148" s="39">
        <v>3220</v>
      </c>
      <c r="J1148" s="41">
        <f t="shared" si="116"/>
        <v>260.09693053311793</v>
      </c>
      <c r="K1148" s="42">
        <f t="shared" si="117"/>
        <v>51.096930533117927</v>
      </c>
      <c r="L1148" s="39">
        <v>57</v>
      </c>
      <c r="M1148" s="43">
        <v>4.604200323101777</v>
      </c>
      <c r="N1148" s="42">
        <f t="shared" si="118"/>
        <v>2.604200323101777</v>
      </c>
      <c r="O1148" s="39">
        <v>103</v>
      </c>
      <c r="P1148" s="43">
        <v>8.3198707592891754</v>
      </c>
      <c r="Q1148" s="42">
        <f t="shared" si="119"/>
        <v>-21.680129240710826</v>
      </c>
      <c r="R1148" s="38"/>
    </row>
    <row r="1149" spans="1:18" x14ac:dyDescent="0.3">
      <c r="A1149" s="16" t="s">
        <v>3144</v>
      </c>
      <c r="B1149" s="16" t="s">
        <v>3490</v>
      </c>
      <c r="C1149" s="16" t="s">
        <v>3491</v>
      </c>
      <c r="D1149" s="16" t="s">
        <v>3492</v>
      </c>
      <c r="E1149" s="16" t="s">
        <v>3493</v>
      </c>
      <c r="F1149" s="17">
        <v>2140</v>
      </c>
      <c r="G1149" s="17">
        <v>335</v>
      </c>
      <c r="H1149" s="18">
        <v>1805</v>
      </c>
      <c r="I1149" s="17">
        <v>3141</v>
      </c>
      <c r="J1149" s="19">
        <f t="shared" si="116"/>
        <v>146.77570093457945</v>
      </c>
      <c r="K1149" s="20">
        <f t="shared" si="117"/>
        <v>-62.224299065420553</v>
      </c>
      <c r="L1149" s="17">
        <v>12</v>
      </c>
      <c r="M1149" s="21">
        <v>0.56074766355140182</v>
      </c>
      <c r="N1149" s="20">
        <f t="shared" si="118"/>
        <v>-1.4392523364485981</v>
      </c>
      <c r="O1149" s="17">
        <v>123</v>
      </c>
      <c r="P1149" s="21">
        <v>5.7476635514018692</v>
      </c>
      <c r="Q1149" s="20">
        <f t="shared" si="119"/>
        <v>-24.252336448598129</v>
      </c>
      <c r="R1149" s="16"/>
    </row>
    <row r="1150" spans="1:18" x14ac:dyDescent="0.3">
      <c r="A1150" s="16" t="s">
        <v>3144</v>
      </c>
      <c r="B1150" s="16" t="s">
        <v>3494</v>
      </c>
      <c r="C1150" s="16" t="s">
        <v>3495</v>
      </c>
      <c r="D1150" s="16" t="s">
        <v>945</v>
      </c>
      <c r="E1150" s="16" t="s">
        <v>3496</v>
      </c>
      <c r="F1150" s="17">
        <v>1812</v>
      </c>
      <c r="G1150" s="17">
        <v>607</v>
      </c>
      <c r="H1150" s="18">
        <v>1205</v>
      </c>
      <c r="I1150" s="17">
        <v>3812</v>
      </c>
      <c r="J1150" s="19">
        <f t="shared" si="116"/>
        <v>210.37527593818984</v>
      </c>
      <c r="K1150" s="20">
        <f t="shared" si="117"/>
        <v>1.3752759381898443</v>
      </c>
      <c r="L1150" s="17">
        <v>0</v>
      </c>
      <c r="M1150" s="21">
        <v>0</v>
      </c>
      <c r="N1150" s="20">
        <f t="shared" si="118"/>
        <v>-2</v>
      </c>
      <c r="O1150" s="17">
        <v>520</v>
      </c>
      <c r="P1150" s="21">
        <v>28.697571743929362</v>
      </c>
      <c r="Q1150" s="20">
        <f t="shared" si="119"/>
        <v>-1.3024282560706375</v>
      </c>
      <c r="R1150" s="16"/>
    </row>
    <row r="1151" spans="1:18" x14ac:dyDescent="0.3">
      <c r="A1151" s="16" t="s">
        <v>3144</v>
      </c>
      <c r="B1151" s="16" t="s">
        <v>3497</v>
      </c>
      <c r="C1151" s="16" t="s">
        <v>3498</v>
      </c>
      <c r="D1151" s="16" t="s">
        <v>172</v>
      </c>
      <c r="E1151" s="16" t="s">
        <v>3499</v>
      </c>
      <c r="F1151" s="17">
        <v>1727</v>
      </c>
      <c r="G1151" s="17">
        <v>90</v>
      </c>
      <c r="H1151" s="18">
        <v>1637</v>
      </c>
      <c r="I1151" s="17">
        <v>2254</v>
      </c>
      <c r="J1151" s="19">
        <f t="shared" si="116"/>
        <v>130.51534452808338</v>
      </c>
      <c r="K1151" s="20">
        <f t="shared" si="117"/>
        <v>-78.484655471916625</v>
      </c>
      <c r="L1151" s="17">
        <v>18</v>
      </c>
      <c r="M1151" s="21">
        <v>1.0422698320787493</v>
      </c>
      <c r="N1151" s="20">
        <f t="shared" si="118"/>
        <v>-0.95773016792125065</v>
      </c>
      <c r="O1151" s="17">
        <v>54</v>
      </c>
      <c r="P1151" s="21">
        <v>3.1268094962362478</v>
      </c>
      <c r="Q1151" s="20">
        <f t="shared" si="119"/>
        <v>-26.873190503763752</v>
      </c>
      <c r="R1151" s="16"/>
    </row>
    <row r="1152" spans="1:18" x14ac:dyDescent="0.3">
      <c r="A1152" s="16" t="s">
        <v>3144</v>
      </c>
      <c r="B1152" s="16" t="s">
        <v>3500</v>
      </c>
      <c r="C1152" s="16" t="s">
        <v>3501</v>
      </c>
      <c r="D1152" s="16" t="s">
        <v>150</v>
      </c>
      <c r="E1152" s="16" t="s">
        <v>3502</v>
      </c>
      <c r="F1152" s="17">
        <v>2186</v>
      </c>
      <c r="G1152" s="17">
        <v>106</v>
      </c>
      <c r="H1152" s="18">
        <v>2080</v>
      </c>
      <c r="I1152" s="17">
        <v>1941</v>
      </c>
      <c r="J1152" s="19">
        <f t="shared" si="116"/>
        <v>88.792314730100642</v>
      </c>
      <c r="K1152" s="20">
        <f t="shared" si="117"/>
        <v>-120.20768526989936</v>
      </c>
      <c r="L1152" s="17">
        <v>13</v>
      </c>
      <c r="M1152" s="21">
        <v>0.59469350411710886</v>
      </c>
      <c r="N1152" s="20">
        <f t="shared" si="118"/>
        <v>-1.4053064958828911</v>
      </c>
      <c r="O1152" s="17">
        <v>87</v>
      </c>
      <c r="P1152" s="21">
        <v>3.9798719121683437</v>
      </c>
      <c r="Q1152" s="20">
        <f t="shared" si="119"/>
        <v>-26.020128087831658</v>
      </c>
      <c r="R1152" s="16"/>
    </row>
    <row r="1153" spans="1:18" x14ac:dyDescent="0.3">
      <c r="A1153" s="16" t="s">
        <v>3144</v>
      </c>
      <c r="B1153" s="16" t="s">
        <v>3503</v>
      </c>
      <c r="C1153" s="16" t="s">
        <v>3504</v>
      </c>
      <c r="D1153" s="16" t="s">
        <v>1267</v>
      </c>
      <c r="E1153" s="16" t="s">
        <v>3505</v>
      </c>
      <c r="F1153" s="17">
        <v>1733</v>
      </c>
      <c r="G1153" s="17">
        <v>12</v>
      </c>
      <c r="H1153" s="18">
        <v>1721</v>
      </c>
      <c r="I1153" s="17">
        <v>2353</v>
      </c>
      <c r="J1153" s="19">
        <f t="shared" si="116"/>
        <v>135.77611079053665</v>
      </c>
      <c r="K1153" s="20">
        <f t="shared" si="117"/>
        <v>-73.223889209463351</v>
      </c>
      <c r="L1153" s="17">
        <v>33</v>
      </c>
      <c r="M1153" s="21">
        <v>1.9042123485285631</v>
      </c>
      <c r="N1153" s="20">
        <f t="shared" si="118"/>
        <v>-9.5787651471436863E-2</v>
      </c>
      <c r="O1153" s="17">
        <v>512</v>
      </c>
      <c r="P1153" s="21">
        <v>29.544143104443162</v>
      </c>
      <c r="Q1153" s="20">
        <f t="shared" si="119"/>
        <v>-0.45585689555683828</v>
      </c>
      <c r="R1153" s="16"/>
    </row>
    <row r="1154" spans="1:18" x14ac:dyDescent="0.3">
      <c r="A1154" s="16" t="s">
        <v>3144</v>
      </c>
      <c r="B1154" s="16" t="s">
        <v>3506</v>
      </c>
      <c r="C1154" s="16" t="s">
        <v>3507</v>
      </c>
      <c r="D1154" s="16" t="s">
        <v>3508</v>
      </c>
      <c r="E1154" s="16" t="s">
        <v>3509</v>
      </c>
      <c r="F1154" s="17">
        <v>1380</v>
      </c>
      <c r="G1154" s="17">
        <v>449</v>
      </c>
      <c r="H1154" s="18">
        <v>931</v>
      </c>
      <c r="I1154" s="17">
        <v>3276</v>
      </c>
      <c r="J1154" s="19">
        <f t="shared" si="116"/>
        <v>237.39130434782609</v>
      </c>
      <c r="K1154" s="20">
        <f t="shared" si="117"/>
        <v>28.391304347826093</v>
      </c>
      <c r="L1154" s="17">
        <v>17</v>
      </c>
      <c r="M1154" s="21">
        <v>1.2318840579710146</v>
      </c>
      <c r="N1154" s="20">
        <f t="shared" si="118"/>
        <v>-0.76811594202898537</v>
      </c>
      <c r="O1154" s="17">
        <v>340</v>
      </c>
      <c r="P1154" s="21">
        <v>24.637681159420293</v>
      </c>
      <c r="Q1154" s="20">
        <f t="shared" si="119"/>
        <v>-5.3623188405797073</v>
      </c>
      <c r="R1154" s="16"/>
    </row>
    <row r="1155" spans="1:18" x14ac:dyDescent="0.3">
      <c r="A1155" s="16" t="s">
        <v>3144</v>
      </c>
      <c r="B1155" s="16" t="s">
        <v>3510</v>
      </c>
      <c r="C1155" s="16" t="s">
        <v>3511</v>
      </c>
      <c r="D1155" s="16" t="s">
        <v>1062</v>
      </c>
      <c r="E1155" s="16" t="s">
        <v>3512</v>
      </c>
      <c r="F1155" s="17">
        <v>1760</v>
      </c>
      <c r="G1155" s="17">
        <v>17</v>
      </c>
      <c r="H1155" s="18">
        <v>1743</v>
      </c>
      <c r="I1155" s="17">
        <v>1638</v>
      </c>
      <c r="J1155" s="19">
        <f t="shared" si="116"/>
        <v>93.068181818181813</v>
      </c>
      <c r="K1155" s="20">
        <f t="shared" si="117"/>
        <v>-115.93181818181819</v>
      </c>
      <c r="L1155" s="17">
        <v>7</v>
      </c>
      <c r="M1155" s="21">
        <v>0.39772727272727271</v>
      </c>
      <c r="N1155" s="20">
        <f t="shared" si="118"/>
        <v>-1.6022727272727273</v>
      </c>
      <c r="O1155" s="17">
        <v>545</v>
      </c>
      <c r="P1155" s="21">
        <v>30.96590909090909</v>
      </c>
      <c r="Q1155" s="20">
        <f t="shared" si="119"/>
        <v>0.96590909090908994</v>
      </c>
      <c r="R1155" s="16"/>
    </row>
    <row r="1156" spans="1:18" x14ac:dyDescent="0.3">
      <c r="A1156" s="38" t="s">
        <v>3144</v>
      </c>
      <c r="B1156" s="38" t="s">
        <v>3513</v>
      </c>
      <c r="C1156" s="38" t="s">
        <v>3514</v>
      </c>
      <c r="D1156" s="38" t="s">
        <v>207</v>
      </c>
      <c r="E1156" s="38" t="s">
        <v>3515</v>
      </c>
      <c r="F1156" s="39">
        <v>1392</v>
      </c>
      <c r="G1156" s="39">
        <v>765</v>
      </c>
      <c r="H1156" s="40">
        <v>627</v>
      </c>
      <c r="I1156" s="39">
        <v>1380</v>
      </c>
      <c r="J1156" s="41">
        <f t="shared" si="116"/>
        <v>99.137931034482762</v>
      </c>
      <c r="K1156" s="42">
        <f t="shared" si="117"/>
        <v>-109.86206896551724</v>
      </c>
      <c r="L1156" s="39">
        <v>6</v>
      </c>
      <c r="M1156" s="43">
        <v>0.43103448275862066</v>
      </c>
      <c r="N1156" s="42">
        <f t="shared" si="118"/>
        <v>-1.5689655172413794</v>
      </c>
      <c r="O1156" s="39">
        <v>780</v>
      </c>
      <c r="P1156" s="43">
        <v>56.034482758620683</v>
      </c>
      <c r="Q1156" s="42">
        <f t="shared" si="119"/>
        <v>26.034482758620683</v>
      </c>
      <c r="R1156" s="38"/>
    </row>
    <row r="1157" spans="1:18" x14ac:dyDescent="0.3">
      <c r="A1157" s="16" t="s">
        <v>3144</v>
      </c>
      <c r="B1157" s="16" t="s">
        <v>3516</v>
      </c>
      <c r="C1157" s="16" t="s">
        <v>3517</v>
      </c>
      <c r="D1157" s="16" t="s">
        <v>95</v>
      </c>
      <c r="E1157" s="16" t="s">
        <v>3518</v>
      </c>
      <c r="F1157" s="17">
        <v>1546</v>
      </c>
      <c r="G1157" s="17">
        <v>574</v>
      </c>
      <c r="H1157" s="18">
        <v>972</v>
      </c>
      <c r="I1157" s="17">
        <v>1871</v>
      </c>
      <c r="J1157" s="19">
        <f t="shared" si="116"/>
        <v>121.02199223803363</v>
      </c>
      <c r="K1157" s="20">
        <f t="shared" si="117"/>
        <v>-87.978007761966367</v>
      </c>
      <c r="L1157" s="17">
        <v>13</v>
      </c>
      <c r="M1157" s="21">
        <v>0.84087968952134529</v>
      </c>
      <c r="N1157" s="20">
        <f t="shared" si="118"/>
        <v>-1.1591203104786547</v>
      </c>
      <c r="O1157" s="17">
        <v>0</v>
      </c>
      <c r="P1157" s="21">
        <v>0</v>
      </c>
      <c r="Q1157" s="20">
        <f t="shared" si="119"/>
        <v>-30</v>
      </c>
      <c r="R1157" s="16"/>
    </row>
    <row r="1158" spans="1:18" x14ac:dyDescent="0.3">
      <c r="A1158" s="16" t="s">
        <v>3144</v>
      </c>
      <c r="B1158" s="16" t="s">
        <v>3519</v>
      </c>
      <c r="C1158" s="16" t="s">
        <v>3520</v>
      </c>
      <c r="D1158" s="16" t="s">
        <v>154</v>
      </c>
      <c r="E1158" s="16" t="s">
        <v>3521</v>
      </c>
      <c r="F1158" s="17">
        <v>1723</v>
      </c>
      <c r="G1158" s="17">
        <v>323</v>
      </c>
      <c r="H1158" s="18">
        <v>1400</v>
      </c>
      <c r="I1158" s="17">
        <v>446</v>
      </c>
      <c r="J1158" s="19">
        <f t="shared" si="116"/>
        <v>25.885084155542661</v>
      </c>
      <c r="K1158" s="20">
        <f t="shared" si="117"/>
        <v>-183.11491584445733</v>
      </c>
      <c r="L1158" s="17">
        <v>2</v>
      </c>
      <c r="M1158" s="21">
        <v>0.11607661056297155</v>
      </c>
      <c r="N1158" s="20">
        <f t="shared" si="118"/>
        <v>-1.8839233894370284</v>
      </c>
      <c r="O1158" s="17">
        <v>112</v>
      </c>
      <c r="P1158" s="21">
        <v>6.5002901915264077</v>
      </c>
      <c r="Q1158" s="20">
        <f t="shared" si="119"/>
        <v>-23.499709808473593</v>
      </c>
      <c r="R1158" s="16" t="s">
        <v>230</v>
      </c>
    </row>
    <row r="1159" spans="1:18" x14ac:dyDescent="0.3">
      <c r="A1159" s="16" t="s">
        <v>3144</v>
      </c>
      <c r="B1159" s="16" t="s">
        <v>3522</v>
      </c>
      <c r="C1159" s="16" t="s">
        <v>3523</v>
      </c>
      <c r="D1159" s="16" t="s">
        <v>1062</v>
      </c>
      <c r="E1159" s="16" t="s">
        <v>1520</v>
      </c>
      <c r="F1159" s="17">
        <v>1702</v>
      </c>
      <c r="G1159" s="17">
        <v>164</v>
      </c>
      <c r="H1159" s="18">
        <v>1538</v>
      </c>
      <c r="I1159" s="17">
        <v>1782</v>
      </c>
      <c r="J1159" s="19">
        <f t="shared" si="116"/>
        <v>104.70035252643947</v>
      </c>
      <c r="K1159" s="20">
        <f t="shared" si="117"/>
        <v>-104.29964747356053</v>
      </c>
      <c r="L1159" s="17">
        <v>14</v>
      </c>
      <c r="M1159" s="21">
        <v>0.82256169212690955</v>
      </c>
      <c r="N1159" s="20">
        <f t="shared" si="118"/>
        <v>-1.1774383078730906</v>
      </c>
      <c r="O1159" s="17">
        <v>159</v>
      </c>
      <c r="P1159" s="21">
        <v>9.3419506462984714</v>
      </c>
      <c r="Q1159" s="20">
        <f t="shared" si="119"/>
        <v>-20.658049353701529</v>
      </c>
      <c r="R1159" s="16"/>
    </row>
    <row r="1160" spans="1:18" x14ac:dyDescent="0.3">
      <c r="A1160" s="16" t="s">
        <v>3144</v>
      </c>
      <c r="B1160" s="16" t="s">
        <v>3287</v>
      </c>
      <c r="C1160" s="16" t="s">
        <v>3288</v>
      </c>
      <c r="D1160" s="16" t="s">
        <v>1176</v>
      </c>
      <c r="E1160" s="16" t="s">
        <v>2820</v>
      </c>
      <c r="F1160" s="17">
        <v>1209</v>
      </c>
      <c r="G1160" s="17">
        <v>4</v>
      </c>
      <c r="H1160" s="18">
        <v>1205</v>
      </c>
      <c r="I1160" s="17">
        <v>1509</v>
      </c>
      <c r="J1160" s="19">
        <f t="shared" si="116"/>
        <v>124.81389578163771</v>
      </c>
      <c r="K1160" s="20">
        <f t="shared" si="117"/>
        <v>-84.186104218362289</v>
      </c>
      <c r="L1160" s="17">
        <v>7</v>
      </c>
      <c r="M1160" s="21">
        <v>0.57899090157154676</v>
      </c>
      <c r="N1160" s="20">
        <f t="shared" si="118"/>
        <v>-1.4210090984284531</v>
      </c>
      <c r="O1160" s="17">
        <v>562</v>
      </c>
      <c r="P1160" s="21">
        <v>46.484698097601324</v>
      </c>
      <c r="Q1160" s="20">
        <f t="shared" si="119"/>
        <v>16.484698097601324</v>
      </c>
      <c r="R1160" s="16"/>
    </row>
    <row r="1161" spans="1:18" x14ac:dyDescent="0.3">
      <c r="A1161" s="16" t="s">
        <v>3144</v>
      </c>
      <c r="B1161" s="16" t="s">
        <v>3524</v>
      </c>
      <c r="C1161" s="16" t="s">
        <v>3525</v>
      </c>
      <c r="D1161" s="16" t="s">
        <v>346</v>
      </c>
      <c r="E1161" s="16" t="s">
        <v>3526</v>
      </c>
      <c r="F1161" s="17">
        <v>1657</v>
      </c>
      <c r="G1161" s="17">
        <v>618</v>
      </c>
      <c r="H1161" s="18">
        <v>1039</v>
      </c>
      <c r="I1161" s="17">
        <v>3242</v>
      </c>
      <c r="J1161" s="19">
        <f t="shared" ref="J1161:J1206" si="120">I1161/F1161*100</f>
        <v>195.65479782739891</v>
      </c>
      <c r="K1161" s="20">
        <f t="shared" si="117"/>
        <v>-13.345202172601091</v>
      </c>
      <c r="L1161" s="17">
        <v>34</v>
      </c>
      <c r="M1161" s="21">
        <v>2.0519010259505128</v>
      </c>
      <c r="N1161" s="20">
        <f t="shared" si="118"/>
        <v>5.1901025950512825E-2</v>
      </c>
      <c r="O1161" s="17">
        <v>579</v>
      </c>
      <c r="P1161" s="21">
        <v>34.942667471333735</v>
      </c>
      <c r="Q1161" s="20">
        <f t="shared" si="119"/>
        <v>4.9426674713337349</v>
      </c>
      <c r="R1161" s="16"/>
    </row>
    <row r="1162" spans="1:18" x14ac:dyDescent="0.3">
      <c r="A1162" s="16" t="s">
        <v>3144</v>
      </c>
      <c r="B1162" s="16" t="s">
        <v>3527</v>
      </c>
      <c r="C1162" s="16" t="s">
        <v>3528</v>
      </c>
      <c r="D1162" s="16" t="s">
        <v>130</v>
      </c>
      <c r="E1162" s="16" t="s">
        <v>3529</v>
      </c>
      <c r="F1162" s="17">
        <v>1196</v>
      </c>
      <c r="G1162" s="17">
        <v>3</v>
      </c>
      <c r="H1162" s="18">
        <v>1193</v>
      </c>
      <c r="I1162" s="17">
        <v>1244</v>
      </c>
      <c r="J1162" s="19">
        <f t="shared" si="120"/>
        <v>104.0133779264214</v>
      </c>
      <c r="K1162" s="20">
        <f t="shared" ref="K1162:K1206" si="121">J1162-209</f>
        <v>-104.9866220735786</v>
      </c>
      <c r="L1162" s="17">
        <v>0</v>
      </c>
      <c r="M1162" s="21">
        <v>0</v>
      </c>
      <c r="N1162" s="20">
        <f t="shared" ref="N1162:N1206" si="122">M1162-2</f>
        <v>-2</v>
      </c>
      <c r="O1162" s="17">
        <v>28</v>
      </c>
      <c r="P1162" s="21">
        <v>2.3411371237458192</v>
      </c>
      <c r="Q1162" s="20">
        <f t="shared" ref="Q1162:Q1206" si="123">P1162-30</f>
        <v>-27.658862876254179</v>
      </c>
      <c r="R1162" s="16"/>
    </row>
    <row r="1163" spans="1:18" x14ac:dyDescent="0.3">
      <c r="A1163" s="16" t="s">
        <v>3144</v>
      </c>
      <c r="B1163" s="16" t="s">
        <v>3530</v>
      </c>
      <c r="C1163" s="16" t="s">
        <v>3531</v>
      </c>
      <c r="D1163" s="16" t="s">
        <v>60</v>
      </c>
      <c r="E1163" s="16" t="s">
        <v>2672</v>
      </c>
      <c r="F1163" s="17">
        <v>1815</v>
      </c>
      <c r="G1163" s="17">
        <v>364</v>
      </c>
      <c r="H1163" s="18">
        <v>1451</v>
      </c>
      <c r="I1163" s="17">
        <v>2107</v>
      </c>
      <c r="J1163" s="19">
        <f t="shared" si="120"/>
        <v>116.08815426997245</v>
      </c>
      <c r="K1163" s="20">
        <f t="shared" si="121"/>
        <v>-92.911845730027551</v>
      </c>
      <c r="L1163" s="17">
        <v>40</v>
      </c>
      <c r="M1163" s="21">
        <v>2.2038567493112948</v>
      </c>
      <c r="N1163" s="20">
        <f t="shared" si="122"/>
        <v>0.20385674931129483</v>
      </c>
      <c r="O1163" s="17">
        <v>51</v>
      </c>
      <c r="P1163" s="21">
        <v>2.8099173553719008</v>
      </c>
      <c r="Q1163" s="20">
        <f t="shared" si="123"/>
        <v>-27.190082644628099</v>
      </c>
      <c r="R1163" s="16"/>
    </row>
    <row r="1164" spans="1:18" x14ac:dyDescent="0.3">
      <c r="A1164" s="16" t="s">
        <v>3144</v>
      </c>
      <c r="B1164" s="16" t="s">
        <v>3532</v>
      </c>
      <c r="C1164" s="16" t="s">
        <v>3533</v>
      </c>
      <c r="D1164" s="16" t="s">
        <v>1191</v>
      </c>
      <c r="E1164" s="16" t="s">
        <v>3534</v>
      </c>
      <c r="F1164" s="17">
        <v>1300</v>
      </c>
      <c r="G1164" s="17">
        <v>6</v>
      </c>
      <c r="H1164" s="18">
        <v>1294</v>
      </c>
      <c r="I1164" s="17">
        <v>2188</v>
      </c>
      <c r="J1164" s="19">
        <f t="shared" si="120"/>
        <v>168.30769230769232</v>
      </c>
      <c r="K1164" s="20">
        <f t="shared" si="121"/>
        <v>-40.692307692307679</v>
      </c>
      <c r="L1164" s="17">
        <v>10</v>
      </c>
      <c r="M1164" s="21">
        <v>0.76923076923076927</v>
      </c>
      <c r="N1164" s="20">
        <f t="shared" si="122"/>
        <v>-1.2307692307692308</v>
      </c>
      <c r="O1164" s="17">
        <v>73</v>
      </c>
      <c r="P1164" s="21">
        <v>5.615384615384615</v>
      </c>
      <c r="Q1164" s="20">
        <f t="shared" si="123"/>
        <v>-24.384615384615387</v>
      </c>
      <c r="R1164" s="16"/>
    </row>
    <row r="1165" spans="1:18" x14ac:dyDescent="0.3">
      <c r="A1165" s="16" t="s">
        <v>3144</v>
      </c>
      <c r="B1165" s="16" t="s">
        <v>3535</v>
      </c>
      <c r="C1165" s="16" t="s">
        <v>3536</v>
      </c>
      <c r="D1165" s="16" t="s">
        <v>3537</v>
      </c>
      <c r="E1165" s="16" t="s">
        <v>1147</v>
      </c>
      <c r="F1165" s="17">
        <v>1504</v>
      </c>
      <c r="G1165" s="17">
        <v>207</v>
      </c>
      <c r="H1165" s="18">
        <v>1297</v>
      </c>
      <c r="I1165" s="17">
        <v>2681</v>
      </c>
      <c r="J1165" s="19">
        <f t="shared" si="120"/>
        <v>178.25797872340425</v>
      </c>
      <c r="K1165" s="20">
        <f t="shared" si="121"/>
        <v>-30.74202127659575</v>
      </c>
      <c r="L1165" s="17">
        <v>4</v>
      </c>
      <c r="M1165" s="21">
        <v>0.26595744680851063</v>
      </c>
      <c r="N1165" s="20">
        <f t="shared" si="122"/>
        <v>-1.7340425531914894</v>
      </c>
      <c r="O1165" s="17">
        <v>1196</v>
      </c>
      <c r="P1165" s="21">
        <v>79.521276595744681</v>
      </c>
      <c r="Q1165" s="20">
        <f t="shared" si="123"/>
        <v>49.521276595744681</v>
      </c>
      <c r="R1165" s="16"/>
    </row>
    <row r="1166" spans="1:18" x14ac:dyDescent="0.3">
      <c r="A1166" s="38" t="s">
        <v>3144</v>
      </c>
      <c r="B1166" s="38" t="s">
        <v>3538</v>
      </c>
      <c r="C1166" s="38" t="s">
        <v>3539</v>
      </c>
      <c r="D1166" s="38" t="s">
        <v>1267</v>
      </c>
      <c r="E1166" s="38" t="s">
        <v>3540</v>
      </c>
      <c r="F1166" s="39">
        <v>1281</v>
      </c>
      <c r="G1166" s="39">
        <v>973</v>
      </c>
      <c r="H1166" s="40">
        <v>308</v>
      </c>
      <c r="I1166" s="39">
        <v>1898</v>
      </c>
      <c r="J1166" s="41">
        <f t="shared" si="120"/>
        <v>148.16549570647933</v>
      </c>
      <c r="K1166" s="42">
        <f t="shared" si="121"/>
        <v>-60.834504293520666</v>
      </c>
      <c r="L1166" s="39">
        <v>38</v>
      </c>
      <c r="M1166" s="43">
        <v>2.9664324746291961</v>
      </c>
      <c r="N1166" s="42">
        <f t="shared" si="122"/>
        <v>0.96643247462919613</v>
      </c>
      <c r="O1166" s="39">
        <v>306</v>
      </c>
      <c r="P1166" s="43">
        <v>23.887587822014051</v>
      </c>
      <c r="Q1166" s="42">
        <f t="shared" si="123"/>
        <v>-6.1124121779859486</v>
      </c>
      <c r="R1166" s="38"/>
    </row>
    <row r="1167" spans="1:18" x14ac:dyDescent="0.3">
      <c r="A1167" s="16" t="s">
        <v>3144</v>
      </c>
      <c r="B1167" s="16" t="s">
        <v>3541</v>
      </c>
      <c r="C1167" s="16" t="s">
        <v>3542</v>
      </c>
      <c r="D1167" s="16" t="s">
        <v>719</v>
      </c>
      <c r="E1167" s="16" t="s">
        <v>3543</v>
      </c>
      <c r="F1167" s="17">
        <v>1233</v>
      </c>
      <c r="G1167" s="17">
        <v>0</v>
      </c>
      <c r="H1167" s="18">
        <v>1233</v>
      </c>
      <c r="I1167" s="17">
        <v>1906</v>
      </c>
      <c r="J1167" s="19">
        <f t="shared" si="120"/>
        <v>154.5823195458232</v>
      </c>
      <c r="K1167" s="20">
        <f t="shared" si="121"/>
        <v>-54.417680454176804</v>
      </c>
      <c r="L1167" s="17">
        <v>4</v>
      </c>
      <c r="M1167" s="21">
        <v>0.32441200324412006</v>
      </c>
      <c r="N1167" s="20">
        <f t="shared" si="122"/>
        <v>-1.67558799675588</v>
      </c>
      <c r="O1167" s="17">
        <v>42</v>
      </c>
      <c r="P1167" s="21">
        <v>3.4063260340632602</v>
      </c>
      <c r="Q1167" s="20">
        <f t="shared" si="123"/>
        <v>-26.593673965936741</v>
      </c>
      <c r="R1167" s="16"/>
    </row>
    <row r="1168" spans="1:18" x14ac:dyDescent="0.3">
      <c r="A1168" s="16" t="s">
        <v>3144</v>
      </c>
      <c r="B1168" s="16" t="s">
        <v>3544</v>
      </c>
      <c r="C1168" s="16" t="s">
        <v>3545</v>
      </c>
      <c r="D1168" s="16" t="s">
        <v>981</v>
      </c>
      <c r="E1168" s="16" t="s">
        <v>3546</v>
      </c>
      <c r="F1168" s="17">
        <v>743</v>
      </c>
      <c r="G1168" s="17">
        <v>180</v>
      </c>
      <c r="H1168" s="18">
        <v>563</v>
      </c>
      <c r="I1168" s="17">
        <v>964</v>
      </c>
      <c r="J1168" s="19">
        <f t="shared" si="120"/>
        <v>129.7442799461642</v>
      </c>
      <c r="K1168" s="20">
        <f t="shared" si="121"/>
        <v>-79.255720053835802</v>
      </c>
      <c r="L1168" s="17">
        <v>0</v>
      </c>
      <c r="M1168" s="21">
        <v>0</v>
      </c>
      <c r="N1168" s="20">
        <f t="shared" si="122"/>
        <v>-2</v>
      </c>
      <c r="O1168" s="17">
        <v>0</v>
      </c>
      <c r="P1168" s="21">
        <v>0</v>
      </c>
      <c r="Q1168" s="20">
        <f t="shared" si="123"/>
        <v>-30</v>
      </c>
      <c r="R1168" s="16"/>
    </row>
    <row r="1169" spans="1:18" x14ac:dyDescent="0.3">
      <c r="A1169" s="16" t="s">
        <v>3144</v>
      </c>
      <c r="B1169" s="16" t="s">
        <v>3547</v>
      </c>
      <c r="C1169" s="16" t="s">
        <v>3548</v>
      </c>
      <c r="D1169" s="16" t="s">
        <v>1267</v>
      </c>
      <c r="E1169" s="16" t="s">
        <v>2022</v>
      </c>
      <c r="F1169" s="17">
        <v>1851</v>
      </c>
      <c r="G1169" s="17">
        <v>335</v>
      </c>
      <c r="H1169" s="18">
        <v>1516</v>
      </c>
      <c r="I1169" s="17">
        <v>2631</v>
      </c>
      <c r="J1169" s="19">
        <f t="shared" si="120"/>
        <v>142.13938411669369</v>
      </c>
      <c r="K1169" s="20">
        <f t="shared" si="121"/>
        <v>-66.860615883306309</v>
      </c>
      <c r="L1169" s="17">
        <v>51</v>
      </c>
      <c r="M1169" s="21">
        <v>2.7552674230145868</v>
      </c>
      <c r="N1169" s="20">
        <f t="shared" si="122"/>
        <v>0.75526742301458683</v>
      </c>
      <c r="O1169" s="17">
        <v>101</v>
      </c>
      <c r="P1169" s="21">
        <v>5.4565099945975151</v>
      </c>
      <c r="Q1169" s="20">
        <f t="shared" si="123"/>
        <v>-24.543490005402486</v>
      </c>
      <c r="R1169" s="16"/>
    </row>
    <row r="1170" spans="1:18" x14ac:dyDescent="0.3">
      <c r="A1170" s="16" t="s">
        <v>3144</v>
      </c>
      <c r="B1170" s="16" t="s">
        <v>3549</v>
      </c>
      <c r="C1170" s="16" t="s">
        <v>3550</v>
      </c>
      <c r="D1170" s="16" t="s">
        <v>1267</v>
      </c>
      <c r="E1170" s="16" t="s">
        <v>3551</v>
      </c>
      <c r="F1170" s="17">
        <v>2415</v>
      </c>
      <c r="G1170" s="17">
        <v>890</v>
      </c>
      <c r="H1170" s="18">
        <v>1525</v>
      </c>
      <c r="I1170" s="17">
        <v>5191</v>
      </c>
      <c r="J1170" s="19">
        <f t="shared" si="120"/>
        <v>214.94824016563149</v>
      </c>
      <c r="K1170" s="20">
        <f t="shared" si="121"/>
        <v>5.9482401656314892</v>
      </c>
      <c r="L1170" s="17">
        <v>0</v>
      </c>
      <c r="M1170" s="21">
        <v>0</v>
      </c>
      <c r="N1170" s="20">
        <f t="shared" si="122"/>
        <v>-2</v>
      </c>
      <c r="O1170" s="17">
        <v>242</v>
      </c>
      <c r="P1170" s="21">
        <v>10.020703933747411</v>
      </c>
      <c r="Q1170" s="20">
        <f t="shared" si="123"/>
        <v>-19.979296066252587</v>
      </c>
      <c r="R1170" s="16"/>
    </row>
    <row r="1171" spans="1:18" x14ac:dyDescent="0.3">
      <c r="A1171" s="16" t="s">
        <v>3144</v>
      </c>
      <c r="B1171" s="16" t="s">
        <v>3552</v>
      </c>
      <c r="C1171" s="16" t="s">
        <v>3553</v>
      </c>
      <c r="D1171" s="16" t="s">
        <v>3554</v>
      </c>
      <c r="E1171" s="16" t="s">
        <v>3555</v>
      </c>
      <c r="F1171" s="17">
        <v>1843</v>
      </c>
      <c r="G1171" s="17">
        <v>435</v>
      </c>
      <c r="H1171" s="18">
        <v>1408</v>
      </c>
      <c r="I1171" s="17">
        <v>3922</v>
      </c>
      <c r="J1171" s="19">
        <f t="shared" si="120"/>
        <v>212.805208898535</v>
      </c>
      <c r="K1171" s="20">
        <f t="shared" si="121"/>
        <v>3.8052088985349997</v>
      </c>
      <c r="L1171" s="17">
        <v>23</v>
      </c>
      <c r="M1171" s="21">
        <v>1.2479652740097666</v>
      </c>
      <c r="N1171" s="20">
        <f t="shared" si="122"/>
        <v>-0.75203472599023335</v>
      </c>
      <c r="O1171" s="17">
        <v>141</v>
      </c>
      <c r="P1171" s="21">
        <v>7.6505697232772656</v>
      </c>
      <c r="Q1171" s="20">
        <f t="shared" si="123"/>
        <v>-22.349430276722735</v>
      </c>
      <c r="R1171" s="16"/>
    </row>
    <row r="1172" spans="1:18" x14ac:dyDescent="0.3">
      <c r="A1172" s="16" t="s">
        <v>3144</v>
      </c>
      <c r="B1172" s="16" t="s">
        <v>3556</v>
      </c>
      <c r="C1172" s="16" t="s">
        <v>3557</v>
      </c>
      <c r="D1172" s="16" t="s">
        <v>588</v>
      </c>
      <c r="E1172" s="16" t="s">
        <v>3558</v>
      </c>
      <c r="F1172" s="17">
        <v>940</v>
      </c>
      <c r="G1172" s="17">
        <v>114</v>
      </c>
      <c r="H1172" s="18">
        <v>826</v>
      </c>
      <c r="I1172" s="17">
        <v>380</v>
      </c>
      <c r="J1172" s="19">
        <f t="shared" si="120"/>
        <v>40.425531914893611</v>
      </c>
      <c r="K1172" s="20">
        <f t="shared" si="121"/>
        <v>-168.57446808510639</v>
      </c>
      <c r="L1172" s="17">
        <v>4</v>
      </c>
      <c r="M1172" s="21">
        <v>0.42553191489361702</v>
      </c>
      <c r="N1172" s="20">
        <f t="shared" si="122"/>
        <v>-1.574468085106383</v>
      </c>
      <c r="O1172" s="17">
        <v>0</v>
      </c>
      <c r="P1172" s="21">
        <v>0</v>
      </c>
      <c r="Q1172" s="20">
        <f t="shared" si="123"/>
        <v>-30</v>
      </c>
      <c r="R1172" s="16"/>
    </row>
    <row r="1173" spans="1:18" x14ac:dyDescent="0.3">
      <c r="A1173" s="16" t="s">
        <v>3144</v>
      </c>
      <c r="B1173" s="16" t="s">
        <v>3287</v>
      </c>
      <c r="C1173" s="16" t="s">
        <v>3288</v>
      </c>
      <c r="D1173" s="16" t="s">
        <v>607</v>
      </c>
      <c r="E1173" s="16" t="s">
        <v>3559</v>
      </c>
      <c r="F1173" s="17">
        <v>961</v>
      </c>
      <c r="G1173" s="17">
        <v>114</v>
      </c>
      <c r="H1173" s="18">
        <v>847</v>
      </c>
      <c r="I1173" s="17">
        <v>956</v>
      </c>
      <c r="J1173" s="19">
        <f t="shared" si="120"/>
        <v>99.479708636836634</v>
      </c>
      <c r="K1173" s="20">
        <f t="shared" si="121"/>
        <v>-109.52029136316337</v>
      </c>
      <c r="L1173" s="17">
        <v>0</v>
      </c>
      <c r="M1173" s="21">
        <v>0</v>
      </c>
      <c r="N1173" s="20">
        <f t="shared" si="122"/>
        <v>-2</v>
      </c>
      <c r="O1173" s="17">
        <v>1686</v>
      </c>
      <c r="P1173" s="21">
        <v>175.44224765868887</v>
      </c>
      <c r="Q1173" s="20">
        <f t="shared" si="123"/>
        <v>145.44224765868887</v>
      </c>
      <c r="R1173" s="16"/>
    </row>
    <row r="1174" spans="1:18" x14ac:dyDescent="0.3">
      <c r="A1174" s="16" t="s">
        <v>3144</v>
      </c>
      <c r="B1174" s="16" t="s">
        <v>3560</v>
      </c>
      <c r="C1174" s="16" t="s">
        <v>3561</v>
      </c>
      <c r="D1174" s="16" t="s">
        <v>2900</v>
      </c>
      <c r="E1174" s="16" t="s">
        <v>276</v>
      </c>
      <c r="F1174" s="17">
        <v>2269</v>
      </c>
      <c r="G1174" s="17">
        <v>427</v>
      </c>
      <c r="H1174" s="18">
        <v>1842</v>
      </c>
      <c r="I1174" s="17">
        <v>3615</v>
      </c>
      <c r="J1174" s="19">
        <f t="shared" si="120"/>
        <v>159.32128691053327</v>
      </c>
      <c r="K1174" s="20">
        <f t="shared" si="121"/>
        <v>-49.678713089466726</v>
      </c>
      <c r="L1174" s="17">
        <v>13</v>
      </c>
      <c r="M1174" s="21">
        <v>0.57293962097840456</v>
      </c>
      <c r="N1174" s="20">
        <f t="shared" si="122"/>
        <v>-1.4270603790215954</v>
      </c>
      <c r="O1174" s="17">
        <v>710</v>
      </c>
      <c r="P1174" s="21">
        <v>31.291317761128251</v>
      </c>
      <c r="Q1174" s="20">
        <f t="shared" si="123"/>
        <v>1.2913177611282514</v>
      </c>
      <c r="R1174" s="16"/>
    </row>
    <row r="1175" spans="1:18" x14ac:dyDescent="0.3">
      <c r="A1175" s="16" t="s">
        <v>3144</v>
      </c>
      <c r="B1175" s="16" t="s">
        <v>3562</v>
      </c>
      <c r="C1175" s="16" t="s">
        <v>3563</v>
      </c>
      <c r="D1175" s="16" t="s">
        <v>83</v>
      </c>
      <c r="E1175" s="16" t="s">
        <v>3564</v>
      </c>
      <c r="F1175" s="17">
        <v>657</v>
      </c>
      <c r="G1175" s="17">
        <v>0</v>
      </c>
      <c r="H1175" s="18">
        <v>657</v>
      </c>
      <c r="I1175" s="17">
        <v>884</v>
      </c>
      <c r="J1175" s="19">
        <f t="shared" si="120"/>
        <v>134.55098934550989</v>
      </c>
      <c r="K1175" s="20">
        <f t="shared" si="121"/>
        <v>-74.44901065449011</v>
      </c>
      <c r="L1175" s="17">
        <v>0</v>
      </c>
      <c r="M1175" s="21">
        <v>0</v>
      </c>
      <c r="N1175" s="20">
        <f t="shared" si="122"/>
        <v>-2</v>
      </c>
      <c r="O1175" s="17">
        <v>301</v>
      </c>
      <c r="P1175" s="21">
        <v>45.81430745814307</v>
      </c>
      <c r="Q1175" s="20">
        <f t="shared" si="123"/>
        <v>15.81430745814307</v>
      </c>
      <c r="R1175" s="16"/>
    </row>
    <row r="1176" spans="1:18" x14ac:dyDescent="0.3">
      <c r="A1176" s="16" t="s">
        <v>3144</v>
      </c>
      <c r="B1176" s="16" t="s">
        <v>3565</v>
      </c>
      <c r="C1176" s="16" t="s">
        <v>3566</v>
      </c>
      <c r="D1176" s="16" t="s">
        <v>981</v>
      </c>
      <c r="E1176" s="16" t="s">
        <v>3567</v>
      </c>
      <c r="F1176" s="17">
        <v>1214</v>
      </c>
      <c r="G1176" s="17">
        <v>8</v>
      </c>
      <c r="H1176" s="18">
        <v>1206</v>
      </c>
      <c r="I1176" s="17">
        <v>3035</v>
      </c>
      <c r="J1176" s="19">
        <f t="shared" si="120"/>
        <v>250</v>
      </c>
      <c r="K1176" s="20">
        <f t="shared" si="121"/>
        <v>41</v>
      </c>
      <c r="L1176" s="17">
        <v>24</v>
      </c>
      <c r="M1176" s="21">
        <v>1.9769357495881383</v>
      </c>
      <c r="N1176" s="20">
        <f t="shared" si="122"/>
        <v>-2.3064250411861664E-2</v>
      </c>
      <c r="O1176" s="17">
        <v>0</v>
      </c>
      <c r="P1176" s="21">
        <v>0</v>
      </c>
      <c r="Q1176" s="20">
        <f t="shared" si="123"/>
        <v>-30</v>
      </c>
      <c r="R1176" s="16"/>
    </row>
    <row r="1177" spans="1:18" x14ac:dyDescent="0.3">
      <c r="A1177" s="16" t="s">
        <v>3144</v>
      </c>
      <c r="B1177" s="16" t="s">
        <v>3568</v>
      </c>
      <c r="C1177" s="16" t="s">
        <v>3569</v>
      </c>
      <c r="D1177" s="16" t="s">
        <v>60</v>
      </c>
      <c r="E1177" s="16" t="s">
        <v>3570</v>
      </c>
      <c r="F1177" s="17">
        <v>1744</v>
      </c>
      <c r="G1177" s="17">
        <v>792</v>
      </c>
      <c r="H1177" s="18">
        <v>952</v>
      </c>
      <c r="I1177" s="17">
        <v>4406</v>
      </c>
      <c r="J1177" s="19">
        <f t="shared" si="120"/>
        <v>252.63761467889907</v>
      </c>
      <c r="K1177" s="20">
        <f t="shared" si="121"/>
        <v>43.63761467889907</v>
      </c>
      <c r="L1177" s="17">
        <v>19</v>
      </c>
      <c r="M1177" s="21">
        <v>1.0894495412844036</v>
      </c>
      <c r="N1177" s="20">
        <f t="shared" si="122"/>
        <v>-0.91055045871559637</v>
      </c>
      <c r="O1177" s="17">
        <v>78</v>
      </c>
      <c r="P1177" s="21">
        <v>4.4724770642201834</v>
      </c>
      <c r="Q1177" s="20">
        <f t="shared" si="123"/>
        <v>-25.527522935779817</v>
      </c>
      <c r="R1177" s="16"/>
    </row>
    <row r="1178" spans="1:18" x14ac:dyDescent="0.3">
      <c r="A1178" s="16" t="s">
        <v>3144</v>
      </c>
      <c r="B1178" s="16" t="s">
        <v>3571</v>
      </c>
      <c r="C1178" s="16" t="s">
        <v>3572</v>
      </c>
      <c r="D1178" s="16" t="s">
        <v>290</v>
      </c>
      <c r="E1178" s="16" t="s">
        <v>3573</v>
      </c>
      <c r="F1178" s="17">
        <v>1955</v>
      </c>
      <c r="G1178" s="17">
        <v>401</v>
      </c>
      <c r="H1178" s="18">
        <v>1554</v>
      </c>
      <c r="I1178" s="17">
        <v>1627</v>
      </c>
      <c r="J1178" s="19">
        <f t="shared" si="120"/>
        <v>83.222506393861892</v>
      </c>
      <c r="K1178" s="20">
        <f t="shared" si="121"/>
        <v>-125.77749360613811</v>
      </c>
      <c r="L1178" s="17">
        <v>25</v>
      </c>
      <c r="M1178" s="21">
        <v>1.2787723785166241</v>
      </c>
      <c r="N1178" s="20">
        <f t="shared" si="122"/>
        <v>-0.72122762148337594</v>
      </c>
      <c r="O1178" s="17">
        <v>0</v>
      </c>
      <c r="P1178" s="21">
        <v>0</v>
      </c>
      <c r="Q1178" s="20">
        <f t="shared" si="123"/>
        <v>-30</v>
      </c>
      <c r="R1178" s="16"/>
    </row>
    <row r="1179" spans="1:18" x14ac:dyDescent="0.3">
      <c r="A1179" s="16" t="s">
        <v>3144</v>
      </c>
      <c r="B1179" s="16" t="s">
        <v>3287</v>
      </c>
      <c r="C1179" s="16" t="s">
        <v>3288</v>
      </c>
      <c r="D1179" s="16" t="s">
        <v>651</v>
      </c>
      <c r="E1179" s="16" t="s">
        <v>3574</v>
      </c>
      <c r="F1179" s="17">
        <v>1815</v>
      </c>
      <c r="G1179" s="17">
        <v>287</v>
      </c>
      <c r="H1179" s="18">
        <v>1528</v>
      </c>
      <c r="I1179" s="17">
        <v>1477</v>
      </c>
      <c r="J1179" s="19">
        <f t="shared" si="120"/>
        <v>81.377410468319553</v>
      </c>
      <c r="K1179" s="20">
        <f t="shared" si="121"/>
        <v>-127.62258953168045</v>
      </c>
      <c r="L1179" s="17">
        <v>0</v>
      </c>
      <c r="M1179" s="21">
        <v>0</v>
      </c>
      <c r="N1179" s="20">
        <f t="shared" si="122"/>
        <v>-2</v>
      </c>
      <c r="O1179" s="17">
        <v>1786</v>
      </c>
      <c r="P1179" s="21">
        <v>98.40220385674931</v>
      </c>
      <c r="Q1179" s="20">
        <f t="shared" si="123"/>
        <v>68.40220385674931</v>
      </c>
      <c r="R1179" s="16"/>
    </row>
    <row r="1180" spans="1:18" x14ac:dyDescent="0.3">
      <c r="A1180" s="16" t="s">
        <v>3144</v>
      </c>
      <c r="B1180" s="16" t="s">
        <v>3287</v>
      </c>
      <c r="C1180" s="16" t="s">
        <v>3288</v>
      </c>
      <c r="D1180" s="16" t="s">
        <v>2522</v>
      </c>
      <c r="E1180" s="16" t="s">
        <v>3575</v>
      </c>
      <c r="F1180" s="17">
        <v>1319</v>
      </c>
      <c r="G1180" s="17">
        <v>38</v>
      </c>
      <c r="H1180" s="18">
        <v>1281</v>
      </c>
      <c r="I1180" s="17">
        <v>1742</v>
      </c>
      <c r="J1180" s="19">
        <f t="shared" si="120"/>
        <v>132.06974981046247</v>
      </c>
      <c r="K1180" s="20">
        <f t="shared" si="121"/>
        <v>-76.930250189537531</v>
      </c>
      <c r="L1180" s="17">
        <v>16</v>
      </c>
      <c r="M1180" s="21">
        <v>1.2130401819560273</v>
      </c>
      <c r="N1180" s="20">
        <f t="shared" si="122"/>
        <v>-0.78695981804397275</v>
      </c>
      <c r="O1180" s="17">
        <v>1214</v>
      </c>
      <c r="P1180" s="21">
        <v>92.039423805913572</v>
      </c>
      <c r="Q1180" s="20">
        <f t="shared" si="123"/>
        <v>62.039423805913572</v>
      </c>
      <c r="R1180" s="16"/>
    </row>
    <row r="1181" spans="1:18" x14ac:dyDescent="0.3">
      <c r="A1181" s="16" t="s">
        <v>3144</v>
      </c>
      <c r="B1181" s="16" t="s">
        <v>3576</v>
      </c>
      <c r="C1181" s="16" t="s">
        <v>3577</v>
      </c>
      <c r="D1181" s="16" t="s">
        <v>118</v>
      </c>
      <c r="E1181" s="16" t="s">
        <v>3578</v>
      </c>
      <c r="F1181" s="17">
        <v>1552</v>
      </c>
      <c r="G1181" s="17">
        <v>242</v>
      </c>
      <c r="H1181" s="18">
        <v>1310</v>
      </c>
      <c r="I1181" s="17">
        <v>3430</v>
      </c>
      <c r="J1181" s="19">
        <f t="shared" si="120"/>
        <v>221.00515463917526</v>
      </c>
      <c r="K1181" s="20">
        <f t="shared" si="121"/>
        <v>12.005154639175259</v>
      </c>
      <c r="L1181" s="17">
        <v>31</v>
      </c>
      <c r="M1181" s="21">
        <v>1.9974226804123709</v>
      </c>
      <c r="N1181" s="20">
        <f t="shared" si="122"/>
        <v>-2.5773195876290789E-3</v>
      </c>
      <c r="O1181" s="17">
        <v>674</v>
      </c>
      <c r="P1181" s="21">
        <v>43.427835051546396</v>
      </c>
      <c r="Q1181" s="20">
        <f t="shared" si="123"/>
        <v>13.427835051546396</v>
      </c>
      <c r="R1181" s="16"/>
    </row>
    <row r="1182" spans="1:18" x14ac:dyDescent="0.3">
      <c r="A1182" s="16" t="s">
        <v>3144</v>
      </c>
      <c r="B1182" s="16" t="s">
        <v>3579</v>
      </c>
      <c r="C1182" s="16" t="s">
        <v>3580</v>
      </c>
      <c r="D1182" s="16" t="s">
        <v>385</v>
      </c>
      <c r="E1182" s="16" t="s">
        <v>3581</v>
      </c>
      <c r="F1182" s="17">
        <v>2006</v>
      </c>
      <c r="G1182" s="17">
        <v>426</v>
      </c>
      <c r="H1182" s="18">
        <v>1580</v>
      </c>
      <c r="I1182" s="17">
        <v>2508</v>
      </c>
      <c r="J1182" s="19">
        <f t="shared" si="120"/>
        <v>125.02492522432702</v>
      </c>
      <c r="K1182" s="20">
        <f t="shared" si="121"/>
        <v>-83.975074775672979</v>
      </c>
      <c r="L1182" s="17">
        <v>4</v>
      </c>
      <c r="M1182" s="21">
        <v>0.19940179461615154</v>
      </c>
      <c r="N1182" s="20">
        <f t="shared" si="122"/>
        <v>-1.8005982053838485</v>
      </c>
      <c r="O1182" s="17">
        <v>98</v>
      </c>
      <c r="P1182" s="21">
        <v>4.8853439680957127</v>
      </c>
      <c r="Q1182" s="20">
        <f t="shared" si="123"/>
        <v>-25.114656031904289</v>
      </c>
      <c r="R1182" s="16"/>
    </row>
    <row r="1183" spans="1:18" x14ac:dyDescent="0.3">
      <c r="A1183" s="16" t="s">
        <v>3144</v>
      </c>
      <c r="B1183" s="16" t="s">
        <v>3582</v>
      </c>
      <c r="C1183" s="16" t="s">
        <v>3583</v>
      </c>
      <c r="D1183" s="16" t="s">
        <v>114</v>
      </c>
      <c r="E1183" s="16" t="s">
        <v>3584</v>
      </c>
      <c r="F1183" s="17">
        <v>1727</v>
      </c>
      <c r="G1183" s="17">
        <v>4</v>
      </c>
      <c r="H1183" s="18">
        <v>1723</v>
      </c>
      <c r="I1183" s="17">
        <v>3482</v>
      </c>
      <c r="J1183" s="19">
        <f t="shared" si="120"/>
        <v>201.62130862767805</v>
      </c>
      <c r="K1183" s="20">
        <f t="shared" si="121"/>
        <v>-7.3786913723219527</v>
      </c>
      <c r="L1183" s="17">
        <v>12</v>
      </c>
      <c r="M1183" s="21">
        <v>0.69484655471916623</v>
      </c>
      <c r="N1183" s="20">
        <f t="shared" si="122"/>
        <v>-1.3051534452808338</v>
      </c>
      <c r="O1183" s="17">
        <v>920</v>
      </c>
      <c r="P1183" s="21">
        <v>53.271569195136067</v>
      </c>
      <c r="Q1183" s="20">
        <f t="shared" si="123"/>
        <v>23.271569195136067</v>
      </c>
      <c r="R1183" s="16"/>
    </row>
    <row r="1184" spans="1:18" x14ac:dyDescent="0.3">
      <c r="A1184" s="16" t="s">
        <v>3144</v>
      </c>
      <c r="B1184" s="16" t="s">
        <v>3585</v>
      </c>
      <c r="C1184" s="16" t="s">
        <v>3586</v>
      </c>
      <c r="D1184" s="16" t="s">
        <v>294</v>
      </c>
      <c r="E1184" s="16" t="s">
        <v>2680</v>
      </c>
      <c r="F1184" s="17">
        <v>2021</v>
      </c>
      <c r="G1184" s="17">
        <v>517</v>
      </c>
      <c r="H1184" s="18">
        <v>1504</v>
      </c>
      <c r="I1184" s="17">
        <v>4323</v>
      </c>
      <c r="J1184" s="19">
        <f t="shared" si="120"/>
        <v>213.90400791687284</v>
      </c>
      <c r="K1184" s="20">
        <f t="shared" si="121"/>
        <v>4.9040079168728425</v>
      </c>
      <c r="L1184" s="17">
        <v>71</v>
      </c>
      <c r="M1184" s="21">
        <v>3.5131123206333501</v>
      </c>
      <c r="N1184" s="20">
        <f t="shared" si="122"/>
        <v>1.5131123206333501</v>
      </c>
      <c r="O1184" s="17">
        <v>553</v>
      </c>
      <c r="P1184" s="21">
        <v>27.362691736763978</v>
      </c>
      <c r="Q1184" s="20">
        <f t="shared" si="123"/>
        <v>-2.6373082632360223</v>
      </c>
      <c r="R1184" s="16"/>
    </row>
    <row r="1185" spans="1:18" x14ac:dyDescent="0.3">
      <c r="A1185" s="16" t="s">
        <v>3144</v>
      </c>
      <c r="B1185" s="16" t="s">
        <v>3587</v>
      </c>
      <c r="C1185" s="16" t="s">
        <v>3588</v>
      </c>
      <c r="D1185" s="16" t="s">
        <v>3589</v>
      </c>
      <c r="E1185" s="16" t="s">
        <v>3590</v>
      </c>
      <c r="F1185" s="17">
        <v>1529</v>
      </c>
      <c r="G1185" s="17">
        <v>223</v>
      </c>
      <c r="H1185" s="18">
        <v>1306</v>
      </c>
      <c r="I1185" s="17">
        <v>2235</v>
      </c>
      <c r="J1185" s="19">
        <f t="shared" si="120"/>
        <v>146.17396991497711</v>
      </c>
      <c r="K1185" s="20">
        <f t="shared" si="121"/>
        <v>-62.826030085022893</v>
      </c>
      <c r="L1185" s="17">
        <v>21</v>
      </c>
      <c r="M1185" s="21">
        <v>1.3734466971877044</v>
      </c>
      <c r="N1185" s="20">
        <f t="shared" si="122"/>
        <v>-0.6265533028122956</v>
      </c>
      <c r="O1185" s="17">
        <v>569</v>
      </c>
      <c r="P1185" s="21">
        <v>37.21386527141923</v>
      </c>
      <c r="Q1185" s="20">
        <f t="shared" si="123"/>
        <v>7.2138652714192304</v>
      </c>
      <c r="R1185" s="16"/>
    </row>
    <row r="1186" spans="1:18" x14ac:dyDescent="0.3">
      <c r="A1186" s="16" t="s">
        <v>3144</v>
      </c>
      <c r="B1186" s="16" t="s">
        <v>3591</v>
      </c>
      <c r="C1186" s="16" t="s">
        <v>3592</v>
      </c>
      <c r="D1186" s="16" t="s">
        <v>1267</v>
      </c>
      <c r="E1186" s="16" t="s">
        <v>3593</v>
      </c>
      <c r="F1186" s="17">
        <v>1746</v>
      </c>
      <c r="G1186" s="17">
        <v>193</v>
      </c>
      <c r="H1186" s="18">
        <v>1553</v>
      </c>
      <c r="I1186" s="17">
        <v>1662</v>
      </c>
      <c r="J1186" s="19">
        <f t="shared" si="120"/>
        <v>95.189003436426106</v>
      </c>
      <c r="K1186" s="20">
        <f t="shared" si="121"/>
        <v>-113.81099656357389</v>
      </c>
      <c r="L1186" s="17">
        <v>10</v>
      </c>
      <c r="M1186" s="21">
        <v>0.57273768613974796</v>
      </c>
      <c r="N1186" s="20">
        <f t="shared" si="122"/>
        <v>-1.427262313860252</v>
      </c>
      <c r="O1186" s="17">
        <v>133</v>
      </c>
      <c r="P1186" s="21">
        <v>7.6174112256586488</v>
      </c>
      <c r="Q1186" s="20">
        <f t="shared" si="123"/>
        <v>-22.38258877434135</v>
      </c>
      <c r="R1186" s="16"/>
    </row>
    <row r="1187" spans="1:18" x14ac:dyDescent="0.3">
      <c r="A1187" s="16" t="s">
        <v>3144</v>
      </c>
      <c r="B1187" s="16" t="s">
        <v>3594</v>
      </c>
      <c r="C1187" s="16" t="s">
        <v>3595</v>
      </c>
      <c r="D1187" s="16" t="s">
        <v>1584</v>
      </c>
      <c r="E1187" s="16" t="s">
        <v>3596</v>
      </c>
      <c r="F1187" s="17">
        <v>2088</v>
      </c>
      <c r="G1187" s="17">
        <v>485</v>
      </c>
      <c r="H1187" s="18">
        <v>1603</v>
      </c>
      <c r="I1187" s="17">
        <v>1878</v>
      </c>
      <c r="J1187" s="19">
        <f t="shared" si="120"/>
        <v>89.942528735632195</v>
      </c>
      <c r="K1187" s="20">
        <f t="shared" si="121"/>
        <v>-119.05747126436781</v>
      </c>
      <c r="L1187" s="17">
        <v>5</v>
      </c>
      <c r="M1187" s="21">
        <v>0.23946360153256704</v>
      </c>
      <c r="N1187" s="20">
        <f t="shared" si="122"/>
        <v>-1.7605363984674329</v>
      </c>
      <c r="O1187" s="17">
        <v>63</v>
      </c>
      <c r="P1187" s="21">
        <v>3.0172413793103448</v>
      </c>
      <c r="Q1187" s="20">
        <f t="shared" si="123"/>
        <v>-26.982758620689655</v>
      </c>
      <c r="R1187" s="16"/>
    </row>
    <row r="1188" spans="1:18" x14ac:dyDescent="0.3">
      <c r="A1188" s="16" t="s">
        <v>3144</v>
      </c>
      <c r="B1188" s="16" t="s">
        <v>3597</v>
      </c>
      <c r="C1188" s="16" t="s">
        <v>3598</v>
      </c>
      <c r="D1188" s="16" t="s">
        <v>146</v>
      </c>
      <c r="E1188" s="16" t="s">
        <v>3599</v>
      </c>
      <c r="F1188" s="17">
        <v>1668</v>
      </c>
      <c r="G1188" s="17">
        <v>532</v>
      </c>
      <c r="H1188" s="18">
        <v>1136</v>
      </c>
      <c r="I1188" s="17">
        <v>2348</v>
      </c>
      <c r="J1188" s="19">
        <f t="shared" si="120"/>
        <v>140.76738609112709</v>
      </c>
      <c r="K1188" s="20">
        <f t="shared" si="121"/>
        <v>-68.232613908872906</v>
      </c>
      <c r="L1188" s="17">
        <v>18</v>
      </c>
      <c r="M1188" s="21">
        <v>1.079136690647482</v>
      </c>
      <c r="N1188" s="20">
        <f t="shared" si="122"/>
        <v>-0.92086330935251803</v>
      </c>
      <c r="O1188" s="17">
        <v>61</v>
      </c>
      <c r="P1188" s="21">
        <v>3.6570743405275783</v>
      </c>
      <c r="Q1188" s="20">
        <f t="shared" si="123"/>
        <v>-26.342925659472421</v>
      </c>
      <c r="R1188" s="16"/>
    </row>
    <row r="1189" spans="1:18" x14ac:dyDescent="0.3">
      <c r="A1189" s="16" t="s">
        <v>3144</v>
      </c>
      <c r="B1189" s="16" t="s">
        <v>3600</v>
      </c>
      <c r="C1189" s="16" t="s">
        <v>3601</v>
      </c>
      <c r="D1189" s="16" t="s">
        <v>863</v>
      </c>
      <c r="E1189" s="16" t="s">
        <v>3602</v>
      </c>
      <c r="F1189" s="17">
        <v>2216</v>
      </c>
      <c r="G1189" s="17">
        <v>727</v>
      </c>
      <c r="H1189" s="18">
        <v>1489</v>
      </c>
      <c r="I1189" s="17">
        <v>3025</v>
      </c>
      <c r="J1189" s="19">
        <f t="shared" si="120"/>
        <v>136.5072202166065</v>
      </c>
      <c r="K1189" s="20">
        <f t="shared" si="121"/>
        <v>-72.492779783393502</v>
      </c>
      <c r="L1189" s="17">
        <v>9</v>
      </c>
      <c r="M1189" s="21">
        <v>0.40613718411552341</v>
      </c>
      <c r="N1189" s="20">
        <f t="shared" si="122"/>
        <v>-1.5938628158844765</v>
      </c>
      <c r="O1189" s="17">
        <v>65</v>
      </c>
      <c r="P1189" s="21">
        <v>2.9332129963898916</v>
      </c>
      <c r="Q1189" s="20">
        <f t="shared" si="123"/>
        <v>-27.066787003610109</v>
      </c>
      <c r="R1189" s="16"/>
    </row>
    <row r="1190" spans="1:18" x14ac:dyDescent="0.3">
      <c r="A1190" s="16" t="s">
        <v>3144</v>
      </c>
      <c r="B1190" s="16" t="s">
        <v>3603</v>
      </c>
      <c r="C1190" s="16" t="s">
        <v>3604</v>
      </c>
      <c r="D1190" s="16" t="s">
        <v>811</v>
      </c>
      <c r="E1190" s="16" t="s">
        <v>3605</v>
      </c>
      <c r="F1190" s="17">
        <v>1984</v>
      </c>
      <c r="G1190" s="17">
        <v>552</v>
      </c>
      <c r="H1190" s="18">
        <v>1432</v>
      </c>
      <c r="I1190" s="17">
        <v>5178</v>
      </c>
      <c r="J1190" s="19">
        <f t="shared" si="120"/>
        <v>260.98790322580646</v>
      </c>
      <c r="K1190" s="20">
        <f t="shared" si="121"/>
        <v>51.987903225806463</v>
      </c>
      <c r="L1190" s="17">
        <v>21</v>
      </c>
      <c r="M1190" s="21">
        <v>1.0584677419354838</v>
      </c>
      <c r="N1190" s="20">
        <f t="shared" si="122"/>
        <v>-0.94153225806451624</v>
      </c>
      <c r="O1190" s="17">
        <v>276</v>
      </c>
      <c r="P1190" s="21">
        <v>13.911290322580644</v>
      </c>
      <c r="Q1190" s="20">
        <f t="shared" si="123"/>
        <v>-16.088709677419356</v>
      </c>
      <c r="R1190" s="16"/>
    </row>
    <row r="1191" spans="1:18" x14ac:dyDescent="0.3">
      <c r="A1191" s="16" t="s">
        <v>3144</v>
      </c>
      <c r="B1191" s="16" t="s">
        <v>3606</v>
      </c>
      <c r="C1191" s="16" t="s">
        <v>3607</v>
      </c>
      <c r="D1191" s="16" t="s">
        <v>207</v>
      </c>
      <c r="E1191" s="16" t="s">
        <v>3608</v>
      </c>
      <c r="F1191" s="17">
        <v>602</v>
      </c>
      <c r="G1191" s="17">
        <v>284</v>
      </c>
      <c r="H1191" s="18">
        <v>318</v>
      </c>
      <c r="I1191" s="17">
        <v>1414</v>
      </c>
      <c r="J1191" s="19">
        <f t="shared" si="120"/>
        <v>234.88372093023258</v>
      </c>
      <c r="K1191" s="20">
        <f t="shared" si="121"/>
        <v>25.883720930232585</v>
      </c>
      <c r="L1191" s="17">
        <v>7</v>
      </c>
      <c r="M1191" s="21">
        <v>1.1627906976744187</v>
      </c>
      <c r="N1191" s="20">
        <f t="shared" si="122"/>
        <v>-0.83720930232558133</v>
      </c>
      <c r="O1191" s="17">
        <v>49</v>
      </c>
      <c r="P1191" s="21">
        <v>8.1395348837209305</v>
      </c>
      <c r="Q1191" s="20">
        <f t="shared" si="123"/>
        <v>-21.86046511627907</v>
      </c>
      <c r="R1191" s="16"/>
    </row>
    <row r="1192" spans="1:18" x14ac:dyDescent="0.3">
      <c r="A1192" s="16" t="s">
        <v>3144</v>
      </c>
      <c r="B1192" s="16" t="s">
        <v>3287</v>
      </c>
      <c r="C1192" s="16" t="s">
        <v>3288</v>
      </c>
      <c r="D1192" s="16" t="s">
        <v>465</v>
      </c>
      <c r="E1192" s="16" t="s">
        <v>3609</v>
      </c>
      <c r="F1192" s="17">
        <v>1041</v>
      </c>
      <c r="G1192" s="17">
        <v>97</v>
      </c>
      <c r="H1192" s="18">
        <v>944</v>
      </c>
      <c r="I1192" s="17">
        <v>1278</v>
      </c>
      <c r="J1192" s="19">
        <f t="shared" si="120"/>
        <v>122.76657060518733</v>
      </c>
      <c r="K1192" s="20">
        <f t="shared" si="121"/>
        <v>-86.233429394812674</v>
      </c>
      <c r="L1192" s="17">
        <v>0</v>
      </c>
      <c r="M1192" s="21">
        <v>0</v>
      </c>
      <c r="N1192" s="20">
        <f t="shared" si="122"/>
        <v>-2</v>
      </c>
      <c r="O1192" s="17">
        <v>94</v>
      </c>
      <c r="P1192" s="21">
        <v>9.0297790585975015</v>
      </c>
      <c r="Q1192" s="20">
        <f t="shared" si="123"/>
        <v>-20.970220941402498</v>
      </c>
      <c r="R1192" s="16"/>
    </row>
    <row r="1193" spans="1:18" x14ac:dyDescent="0.3">
      <c r="A1193" s="16" t="s">
        <v>3144</v>
      </c>
      <c r="B1193" s="16" t="s">
        <v>3610</v>
      </c>
      <c r="C1193" s="16" t="s">
        <v>3611</v>
      </c>
      <c r="D1193" s="16" t="s">
        <v>3612</v>
      </c>
      <c r="E1193" s="16" t="s">
        <v>3613</v>
      </c>
      <c r="F1193" s="17">
        <v>1369</v>
      </c>
      <c r="G1193" s="17">
        <v>4</v>
      </c>
      <c r="H1193" s="18">
        <v>1365</v>
      </c>
      <c r="I1193" s="17">
        <v>1631</v>
      </c>
      <c r="J1193" s="19">
        <f t="shared" si="120"/>
        <v>119.13805697589481</v>
      </c>
      <c r="K1193" s="20">
        <f t="shared" si="121"/>
        <v>-89.861943024105187</v>
      </c>
      <c r="L1193" s="17">
        <v>5</v>
      </c>
      <c r="M1193" s="21">
        <v>0.36523009495982472</v>
      </c>
      <c r="N1193" s="20">
        <f t="shared" si="122"/>
        <v>-1.6347699050401752</v>
      </c>
      <c r="O1193" s="17">
        <v>35</v>
      </c>
      <c r="P1193" s="21">
        <v>2.556610664718773</v>
      </c>
      <c r="Q1193" s="20">
        <f t="shared" si="123"/>
        <v>-27.443389335281228</v>
      </c>
      <c r="R1193" s="16"/>
    </row>
    <row r="1194" spans="1:18" x14ac:dyDescent="0.3">
      <c r="A1194" s="16" t="s">
        <v>3144</v>
      </c>
      <c r="B1194" s="16" t="s">
        <v>3614</v>
      </c>
      <c r="C1194" s="16" t="s">
        <v>3615</v>
      </c>
      <c r="D1194" s="16" t="s">
        <v>2164</v>
      </c>
      <c r="E1194" s="16" t="s">
        <v>3616</v>
      </c>
      <c r="F1194" s="17">
        <v>1337</v>
      </c>
      <c r="G1194" s="17">
        <v>469</v>
      </c>
      <c r="H1194" s="18">
        <v>868</v>
      </c>
      <c r="I1194" s="17">
        <v>3337</v>
      </c>
      <c r="J1194" s="19">
        <f t="shared" si="120"/>
        <v>249.58863126402395</v>
      </c>
      <c r="K1194" s="20">
        <f t="shared" si="121"/>
        <v>40.588631264023945</v>
      </c>
      <c r="L1194" s="17">
        <v>17</v>
      </c>
      <c r="M1194" s="21">
        <v>1.2715033657442034</v>
      </c>
      <c r="N1194" s="20">
        <f t="shared" si="122"/>
        <v>-0.72849663425579658</v>
      </c>
      <c r="O1194" s="17">
        <v>294</v>
      </c>
      <c r="P1194" s="21">
        <v>21.98952879581152</v>
      </c>
      <c r="Q1194" s="20">
        <f t="shared" si="123"/>
        <v>-8.0104712041884802</v>
      </c>
      <c r="R1194" s="16"/>
    </row>
    <row r="1195" spans="1:18" x14ac:dyDescent="0.3">
      <c r="A1195" s="16" t="s">
        <v>3144</v>
      </c>
      <c r="B1195" s="16" t="s">
        <v>3617</v>
      </c>
      <c r="C1195" s="16" t="s">
        <v>3618</v>
      </c>
      <c r="D1195" s="16" t="s">
        <v>2250</v>
      </c>
      <c r="E1195" s="16" t="s">
        <v>3619</v>
      </c>
      <c r="F1195" s="17">
        <v>1444</v>
      </c>
      <c r="G1195" s="17">
        <v>279</v>
      </c>
      <c r="H1195" s="18">
        <v>1165</v>
      </c>
      <c r="I1195" s="17">
        <v>1861</v>
      </c>
      <c r="J1195" s="19">
        <f t="shared" si="120"/>
        <v>128.87811634349032</v>
      </c>
      <c r="K1195" s="20">
        <f t="shared" si="121"/>
        <v>-80.121883656509681</v>
      </c>
      <c r="L1195" s="17">
        <v>6</v>
      </c>
      <c r="M1195" s="21">
        <v>0.41551246537396125</v>
      </c>
      <c r="N1195" s="20">
        <f t="shared" si="122"/>
        <v>-1.5844875346260388</v>
      </c>
      <c r="O1195" s="17">
        <v>275</v>
      </c>
      <c r="P1195" s="21">
        <v>19.044321329639892</v>
      </c>
      <c r="Q1195" s="20">
        <f t="shared" si="123"/>
        <v>-10.955678670360108</v>
      </c>
      <c r="R1195" s="16"/>
    </row>
    <row r="1196" spans="1:18" x14ac:dyDescent="0.3">
      <c r="A1196" s="16" t="s">
        <v>3144</v>
      </c>
      <c r="B1196" s="16" t="s">
        <v>3287</v>
      </c>
      <c r="C1196" s="16" t="s">
        <v>3288</v>
      </c>
      <c r="D1196" s="16" t="s">
        <v>79</v>
      </c>
      <c r="E1196" s="16" t="s">
        <v>400</v>
      </c>
      <c r="F1196" s="17">
        <v>1205</v>
      </c>
      <c r="G1196" s="17">
        <v>5</v>
      </c>
      <c r="H1196" s="18">
        <v>1200</v>
      </c>
      <c r="I1196" s="17">
        <v>1346</v>
      </c>
      <c r="J1196" s="19">
        <f t="shared" si="120"/>
        <v>111.70124481327801</v>
      </c>
      <c r="K1196" s="20">
        <f t="shared" si="121"/>
        <v>-97.298755186721991</v>
      </c>
      <c r="L1196" s="17">
        <v>10</v>
      </c>
      <c r="M1196" s="21">
        <v>0.82987551867219922</v>
      </c>
      <c r="N1196" s="20">
        <f t="shared" si="122"/>
        <v>-1.1701244813278007</v>
      </c>
      <c r="O1196" s="17">
        <v>2862</v>
      </c>
      <c r="P1196" s="21">
        <v>237.51037344398341</v>
      </c>
      <c r="Q1196" s="20">
        <f t="shared" si="123"/>
        <v>207.51037344398341</v>
      </c>
      <c r="R1196" s="16"/>
    </row>
    <row r="1197" spans="1:18" x14ac:dyDescent="0.3">
      <c r="A1197" s="38" t="s">
        <v>3144</v>
      </c>
      <c r="B1197" s="38" t="s">
        <v>3620</v>
      </c>
      <c r="C1197" s="38" t="s">
        <v>3621</v>
      </c>
      <c r="D1197" s="38" t="s">
        <v>1117</v>
      </c>
      <c r="E1197" s="38" t="s">
        <v>3622</v>
      </c>
      <c r="F1197" s="39">
        <v>1593</v>
      </c>
      <c r="G1197" s="39">
        <v>809</v>
      </c>
      <c r="H1197" s="40">
        <v>784</v>
      </c>
      <c r="I1197" s="39">
        <v>2208</v>
      </c>
      <c r="J1197" s="41">
        <f t="shared" si="120"/>
        <v>138.60640301318267</v>
      </c>
      <c r="K1197" s="42">
        <f t="shared" si="121"/>
        <v>-70.393596986817329</v>
      </c>
      <c r="L1197" s="39">
        <v>7</v>
      </c>
      <c r="M1197" s="43">
        <v>0.43942247332077838</v>
      </c>
      <c r="N1197" s="42">
        <f t="shared" si="122"/>
        <v>-1.5605775266792217</v>
      </c>
      <c r="O1197" s="39">
        <v>20</v>
      </c>
      <c r="P1197" s="43">
        <v>1.2554927809165097</v>
      </c>
      <c r="Q1197" s="42">
        <f t="shared" si="123"/>
        <v>-28.744507219083491</v>
      </c>
      <c r="R1197" s="38"/>
    </row>
    <row r="1198" spans="1:18" x14ac:dyDescent="0.3">
      <c r="A1198" s="16" t="s">
        <v>3144</v>
      </c>
      <c r="B1198" s="16" t="s">
        <v>3623</v>
      </c>
      <c r="C1198" s="16" t="s">
        <v>3624</v>
      </c>
      <c r="D1198" s="16" t="s">
        <v>407</v>
      </c>
      <c r="E1198" s="16" t="s">
        <v>3625</v>
      </c>
      <c r="F1198" s="17">
        <v>1077</v>
      </c>
      <c r="G1198" s="17">
        <v>0</v>
      </c>
      <c r="H1198" s="18">
        <v>1077</v>
      </c>
      <c r="I1198" s="17">
        <v>1142</v>
      </c>
      <c r="J1198" s="19">
        <f t="shared" si="120"/>
        <v>106.03528319405757</v>
      </c>
      <c r="K1198" s="20">
        <f t="shared" si="121"/>
        <v>-102.96471680594243</v>
      </c>
      <c r="L1198" s="17">
        <v>200</v>
      </c>
      <c r="M1198" s="21">
        <v>18.570102135561743</v>
      </c>
      <c r="N1198" s="20">
        <f t="shared" si="122"/>
        <v>16.570102135561743</v>
      </c>
      <c r="O1198" s="17">
        <v>0</v>
      </c>
      <c r="P1198" s="21">
        <v>0</v>
      </c>
      <c r="Q1198" s="20">
        <f t="shared" si="123"/>
        <v>-30</v>
      </c>
      <c r="R1198" s="16"/>
    </row>
    <row r="1199" spans="1:18" x14ac:dyDescent="0.3">
      <c r="A1199" s="16" t="s">
        <v>3144</v>
      </c>
      <c r="B1199" s="16" t="s">
        <v>3626</v>
      </c>
      <c r="C1199" s="16" t="s">
        <v>3627</v>
      </c>
      <c r="D1199" s="16" t="s">
        <v>150</v>
      </c>
      <c r="E1199" s="16" t="s">
        <v>3628</v>
      </c>
      <c r="F1199" s="17">
        <v>871</v>
      </c>
      <c r="G1199" s="17">
        <v>219</v>
      </c>
      <c r="H1199" s="18">
        <v>652</v>
      </c>
      <c r="I1199" s="17">
        <v>1510</v>
      </c>
      <c r="J1199" s="19">
        <f t="shared" si="120"/>
        <v>173.36394948335249</v>
      </c>
      <c r="K1199" s="20">
        <f t="shared" si="121"/>
        <v>-35.636050516647515</v>
      </c>
      <c r="L1199" s="17">
        <v>0</v>
      </c>
      <c r="M1199" s="21">
        <v>0</v>
      </c>
      <c r="N1199" s="20">
        <f t="shared" si="122"/>
        <v>-2</v>
      </c>
      <c r="O1199" s="17">
        <v>63</v>
      </c>
      <c r="P1199" s="21">
        <v>7.2330654420206653</v>
      </c>
      <c r="Q1199" s="20">
        <f t="shared" si="123"/>
        <v>-22.766934557979333</v>
      </c>
      <c r="R1199" s="16"/>
    </row>
    <row r="1200" spans="1:18" x14ac:dyDescent="0.3">
      <c r="A1200" s="16" t="s">
        <v>3144</v>
      </c>
      <c r="B1200" s="16" t="s">
        <v>3629</v>
      </c>
      <c r="C1200" s="16" t="s">
        <v>3630</v>
      </c>
      <c r="D1200" s="16" t="s">
        <v>1334</v>
      </c>
      <c r="E1200" s="16" t="s">
        <v>1213</v>
      </c>
      <c r="F1200" s="17">
        <v>2005</v>
      </c>
      <c r="G1200" s="17">
        <v>320</v>
      </c>
      <c r="H1200" s="18">
        <v>1685</v>
      </c>
      <c r="I1200" s="17">
        <v>2011</v>
      </c>
      <c r="J1200" s="19">
        <f t="shared" si="120"/>
        <v>100.29925187032418</v>
      </c>
      <c r="K1200" s="20">
        <f t="shared" si="121"/>
        <v>-108.70074812967582</v>
      </c>
      <c r="L1200" s="17">
        <v>22</v>
      </c>
      <c r="M1200" s="21">
        <v>1.0972568578553616</v>
      </c>
      <c r="N1200" s="20">
        <f t="shared" si="122"/>
        <v>-0.90274314214463836</v>
      </c>
      <c r="O1200" s="17">
        <v>30</v>
      </c>
      <c r="P1200" s="21">
        <v>1.4962593516209477</v>
      </c>
      <c r="Q1200" s="20">
        <f t="shared" si="123"/>
        <v>-28.503740648379051</v>
      </c>
      <c r="R1200" s="16"/>
    </row>
    <row r="1201" spans="1:18" x14ac:dyDescent="0.3">
      <c r="A1201" s="16" t="s">
        <v>3144</v>
      </c>
      <c r="B1201" s="16" t="s">
        <v>3631</v>
      </c>
      <c r="C1201" s="16" t="s">
        <v>3632</v>
      </c>
      <c r="D1201" s="16" t="s">
        <v>1166</v>
      </c>
      <c r="E1201" s="16" t="s">
        <v>3633</v>
      </c>
      <c r="F1201" s="17">
        <v>1642</v>
      </c>
      <c r="G1201" s="17">
        <v>122</v>
      </c>
      <c r="H1201" s="18">
        <v>1520</v>
      </c>
      <c r="I1201" s="17">
        <v>2418</v>
      </c>
      <c r="J1201" s="19">
        <f t="shared" si="120"/>
        <v>147.25943970767358</v>
      </c>
      <c r="K1201" s="20">
        <f t="shared" si="121"/>
        <v>-61.740560292326421</v>
      </c>
      <c r="L1201" s="17">
        <v>96</v>
      </c>
      <c r="M1201" s="21">
        <v>5.8465286236297196</v>
      </c>
      <c r="N1201" s="20">
        <f t="shared" si="122"/>
        <v>3.8465286236297196</v>
      </c>
      <c r="O1201" s="17">
        <v>754</v>
      </c>
      <c r="P1201" s="21">
        <v>45.919610231425089</v>
      </c>
      <c r="Q1201" s="20">
        <f t="shared" si="123"/>
        <v>15.919610231425089</v>
      </c>
      <c r="R1201" s="16"/>
    </row>
    <row r="1202" spans="1:18" x14ac:dyDescent="0.3">
      <c r="A1202" s="16" t="s">
        <v>3144</v>
      </c>
      <c r="B1202" s="16" t="s">
        <v>3634</v>
      </c>
      <c r="C1202" s="16" t="s">
        <v>3635</v>
      </c>
      <c r="D1202" s="16" t="s">
        <v>355</v>
      </c>
      <c r="E1202" s="16" t="s">
        <v>208</v>
      </c>
      <c r="F1202" s="17">
        <v>1491</v>
      </c>
      <c r="G1202" s="17">
        <v>351</v>
      </c>
      <c r="H1202" s="18">
        <v>1140</v>
      </c>
      <c r="I1202" s="17">
        <v>926</v>
      </c>
      <c r="J1202" s="19">
        <f t="shared" si="120"/>
        <v>62.10596914822267</v>
      </c>
      <c r="K1202" s="20">
        <f t="shared" si="121"/>
        <v>-146.89403085177733</v>
      </c>
      <c r="L1202" s="17">
        <v>6</v>
      </c>
      <c r="M1202" s="21">
        <v>0.4024144869215292</v>
      </c>
      <c r="N1202" s="20">
        <f t="shared" si="122"/>
        <v>-1.5975855130784709</v>
      </c>
      <c r="O1202" s="17">
        <v>2</v>
      </c>
      <c r="P1202" s="21">
        <v>0.1341381623071764</v>
      </c>
      <c r="Q1202" s="20">
        <f t="shared" si="123"/>
        <v>-29.865861837692822</v>
      </c>
      <c r="R1202" s="16"/>
    </row>
    <row r="1203" spans="1:18" x14ac:dyDescent="0.3">
      <c r="A1203" s="16" t="s">
        <v>3144</v>
      </c>
      <c r="B1203" s="16" t="s">
        <v>3636</v>
      </c>
      <c r="C1203" s="16" t="s">
        <v>3637</v>
      </c>
      <c r="D1203" s="16" t="s">
        <v>378</v>
      </c>
      <c r="E1203" s="16" t="s">
        <v>3638</v>
      </c>
      <c r="F1203" s="17">
        <v>1364</v>
      </c>
      <c r="G1203" s="17">
        <v>223</v>
      </c>
      <c r="H1203" s="18">
        <v>1141</v>
      </c>
      <c r="I1203" s="17">
        <v>1660</v>
      </c>
      <c r="J1203" s="19">
        <f t="shared" si="120"/>
        <v>121.7008797653959</v>
      </c>
      <c r="K1203" s="20">
        <f t="shared" si="121"/>
        <v>-87.299120234604104</v>
      </c>
      <c r="L1203" s="17">
        <v>0</v>
      </c>
      <c r="M1203" s="21">
        <v>0</v>
      </c>
      <c r="N1203" s="20">
        <f t="shared" si="122"/>
        <v>-2</v>
      </c>
      <c r="O1203" s="17">
        <v>0</v>
      </c>
      <c r="P1203" s="21">
        <v>0</v>
      </c>
      <c r="Q1203" s="20">
        <f t="shared" si="123"/>
        <v>-30</v>
      </c>
      <c r="R1203" s="16"/>
    </row>
    <row r="1204" spans="1:18" x14ac:dyDescent="0.3">
      <c r="A1204" s="16" t="s">
        <v>3144</v>
      </c>
      <c r="B1204" s="16" t="s">
        <v>3287</v>
      </c>
      <c r="C1204" s="16" t="s">
        <v>3288</v>
      </c>
      <c r="D1204" s="16" t="s">
        <v>1381</v>
      </c>
      <c r="E1204" s="16" t="s">
        <v>3639</v>
      </c>
      <c r="F1204" s="17">
        <v>796</v>
      </c>
      <c r="G1204" s="17">
        <v>7</v>
      </c>
      <c r="H1204" s="18">
        <v>789</v>
      </c>
      <c r="I1204" s="17">
        <v>1093</v>
      </c>
      <c r="J1204" s="19">
        <f t="shared" si="120"/>
        <v>137.31155778894473</v>
      </c>
      <c r="K1204" s="20">
        <f t="shared" si="121"/>
        <v>-71.688442211055275</v>
      </c>
      <c r="L1204" s="17">
        <v>3</v>
      </c>
      <c r="M1204" s="21">
        <v>0.37688442211055273</v>
      </c>
      <c r="N1204" s="20">
        <f t="shared" si="122"/>
        <v>-1.6231155778894473</v>
      </c>
      <c r="O1204" s="17">
        <v>967</v>
      </c>
      <c r="P1204" s="21">
        <v>121.4824120603015</v>
      </c>
      <c r="Q1204" s="20">
        <f t="shared" si="123"/>
        <v>91.482412060301499</v>
      </c>
      <c r="R1204" s="16"/>
    </row>
    <row r="1205" spans="1:18" x14ac:dyDescent="0.3">
      <c r="A1205" s="38" t="s">
        <v>3144</v>
      </c>
      <c r="B1205" s="38" t="s">
        <v>3640</v>
      </c>
      <c r="C1205" s="38" t="s">
        <v>3641</v>
      </c>
      <c r="D1205" s="38" t="s">
        <v>250</v>
      </c>
      <c r="E1205" s="38" t="s">
        <v>1378</v>
      </c>
      <c r="F1205" s="39">
        <v>1862</v>
      </c>
      <c r="G1205" s="39">
        <v>1527</v>
      </c>
      <c r="H1205" s="40">
        <v>335</v>
      </c>
      <c r="I1205" s="39">
        <v>5779</v>
      </c>
      <c r="J1205" s="41">
        <f t="shared" si="120"/>
        <v>310.36519871106339</v>
      </c>
      <c r="K1205" s="42">
        <f t="shared" si="121"/>
        <v>101.36519871106339</v>
      </c>
      <c r="L1205" s="39">
        <v>151</v>
      </c>
      <c r="M1205" s="43">
        <v>8.1095596133190124</v>
      </c>
      <c r="N1205" s="42">
        <f t="shared" si="122"/>
        <v>6.1095596133190124</v>
      </c>
      <c r="O1205" s="39">
        <v>3403</v>
      </c>
      <c r="P1205" s="43">
        <v>182.76047261009666</v>
      </c>
      <c r="Q1205" s="42">
        <f t="shared" si="123"/>
        <v>152.76047261009666</v>
      </c>
      <c r="R1205" s="38"/>
    </row>
    <row r="1206" spans="1:18" x14ac:dyDescent="0.3">
      <c r="A1206" s="16" t="s">
        <v>3144</v>
      </c>
      <c r="B1206" s="16" t="s">
        <v>3642</v>
      </c>
      <c r="C1206" s="16" t="s">
        <v>3643</v>
      </c>
      <c r="D1206" s="16" t="s">
        <v>3040</v>
      </c>
      <c r="E1206" s="16" t="s">
        <v>3644</v>
      </c>
      <c r="F1206" s="17">
        <v>2477</v>
      </c>
      <c r="G1206" s="17">
        <v>942</v>
      </c>
      <c r="H1206" s="18">
        <v>1535</v>
      </c>
      <c r="I1206" s="17">
        <v>4215</v>
      </c>
      <c r="J1206" s="19">
        <f t="shared" si="120"/>
        <v>170.16552280985061</v>
      </c>
      <c r="K1206" s="20">
        <f t="shared" si="121"/>
        <v>-38.834477190149386</v>
      </c>
      <c r="L1206" s="17">
        <v>10</v>
      </c>
      <c r="M1206" s="21">
        <v>0.40371417036737989</v>
      </c>
      <c r="N1206" s="20">
        <f t="shared" si="122"/>
        <v>-1.5962858296326201</v>
      </c>
      <c r="O1206" s="17">
        <v>80</v>
      </c>
      <c r="P1206" s="21">
        <v>3.2297133629390391</v>
      </c>
      <c r="Q1206" s="20">
        <f t="shared" si="123"/>
        <v>-26.770286637060963</v>
      </c>
      <c r="R1206" s="16"/>
    </row>
    <row r="1207" spans="1:18" x14ac:dyDescent="0.3">
      <c r="D1207" s="1"/>
      <c r="E1207" s="1"/>
    </row>
  </sheetData>
  <autoFilter ref="A8:R1206" xr:uid="{88D06B1E-D6DD-469F-B51A-6B99317C2072}"/>
  <mergeCells count="15">
    <mergeCell ref="H7:H8"/>
    <mergeCell ref="I7:K7"/>
    <mergeCell ref="L7:N7"/>
    <mergeCell ref="O7:Q7"/>
    <mergeCell ref="R7:R8"/>
    <mergeCell ref="A2:G2"/>
    <mergeCell ref="C5:Q5"/>
    <mergeCell ref="C6:Q6"/>
    <mergeCell ref="A7:A8"/>
    <mergeCell ref="B7:B8"/>
    <mergeCell ref="C7:C8"/>
    <mergeCell ref="D7:D8"/>
    <mergeCell ref="E7:E8"/>
    <mergeCell ref="F7:F8"/>
    <mergeCell ref="G7:G8"/>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CCD62F34-AC37-48C5-BFD2-ADF69186B977}">
            <x14:iconSet iconSet="3Arrows" showValue="0" custom="1">
              <x14:cfvo type="percent">
                <xm:f>0</xm:f>
              </x14:cfvo>
              <x14:cfvo type="num">
                <xm:f>0</xm:f>
              </x14:cfvo>
              <x14:cfvo type="num">
                <xm:f>0</xm:f>
              </x14:cfvo>
              <x14:cfIcon iconSet="3ArrowsGray" iconId="0"/>
              <x14:cfIcon iconSet="NoIcons" iconId="0"/>
              <x14:cfIcon iconSet="3ArrowsGray" iconId="2"/>
            </x14:iconSet>
          </x14:cfRule>
          <xm:sqref>K9:K1206</xm:sqref>
        </x14:conditionalFormatting>
        <x14:conditionalFormatting xmlns:xm="http://schemas.microsoft.com/office/excel/2006/main">
          <x14:cfRule type="iconSet" priority="2" id="{82008509-2760-4359-8A70-F4C8611BF7DF}">
            <x14:iconSet iconSet="3Arrows" showValue="0" custom="1">
              <x14:cfvo type="percent">
                <xm:f>0</xm:f>
              </x14:cfvo>
              <x14:cfvo type="num">
                <xm:f>0</xm:f>
              </x14:cfvo>
              <x14:cfvo type="num">
                <xm:f>0</xm:f>
              </x14:cfvo>
              <x14:cfIcon iconSet="3ArrowsGray" iconId="0"/>
              <x14:cfIcon iconSet="NoIcons" iconId="0"/>
              <x14:cfIcon iconSet="3ArrowsGray" iconId="2"/>
            </x14:iconSet>
          </x14:cfRule>
          <xm:sqref>N9:N1206</xm:sqref>
        </x14:conditionalFormatting>
        <x14:conditionalFormatting xmlns:xm="http://schemas.microsoft.com/office/excel/2006/main">
          <x14:cfRule type="iconSet" priority="3" id="{1BF3CC84-0D00-440B-B7EB-F0C5CB52E892}">
            <x14:iconSet iconSet="3Arrows" showValue="0" custom="1">
              <x14:cfvo type="percent">
                <xm:f>0</xm:f>
              </x14:cfvo>
              <x14:cfvo type="num">
                <xm:f>0</xm:f>
              </x14:cfvo>
              <x14:cfvo type="num">
                <xm:f>0</xm:f>
              </x14:cfvo>
              <x14:cfIcon iconSet="3ArrowsGray" iconId="0"/>
              <x14:cfIcon iconSet="NoIcons" iconId="0"/>
              <x14:cfIcon iconSet="3ArrowsGray" iconId="2"/>
            </x14:iconSet>
          </x14:cfRule>
          <xm:sqref>Q9:Q1206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Apmeklējumu skaits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Nataļja Maistrenko</dc:creator>
  <cp:lastModifiedBy>Nataļja Maistrenko</cp:lastModifiedBy>
  <dcterms:created xsi:type="dcterms:W3CDTF">2025-04-22T12:35:22Z</dcterms:created>
  <dcterms:modified xsi:type="dcterms:W3CDTF">2025-04-22T12:38:26Z</dcterms:modified>
</cp:coreProperties>
</file>