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veselibasministrija-my.sharepoint.com/personal/ella_lauma_bertina_vmnvd_gov_lv/Documents/Documents/MS aktuālie uzd/"/>
    </mc:Choice>
  </mc:AlternateContent>
  <xr:revisionPtr revIDLastSave="3" documentId="8_{B65AC200-C633-4852-AAAB-5ACEF1D26AF2}" xr6:coauthVersionLast="47" xr6:coauthVersionMax="47" xr10:uidLastSave="{EF234749-22D3-4E4C-A010-EEC674999CD8}"/>
  <bookViews>
    <workbookView xWindow="28680" yWindow="-120" windowWidth="29040" windowHeight="15720" tabRatio="683" xr2:uid="{00000000-000D-0000-FFFF-FFFF00000000}"/>
  </bookViews>
  <sheets>
    <sheet name="Tarifi" sheetId="2" r:id="rId1"/>
    <sheet name="Manip" sheetId="3" r:id="rId2"/>
    <sheet name="Apreki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4" i="2" l="1"/>
  <c r="O174" i="2"/>
  <c r="N174" i="2"/>
  <c r="G174" i="2"/>
  <c r="F174" i="2"/>
  <c r="E174" i="2"/>
  <c r="O165" i="2"/>
  <c r="M174" i="2" s="1"/>
  <c r="O141" i="2" l="1"/>
  <c r="O12" i="2" l="1"/>
  <c r="B174" i="2" s="1"/>
  <c r="O162" i="2" l="1"/>
  <c r="O161" i="2"/>
  <c r="O160" i="2"/>
  <c r="O159" i="2"/>
  <c r="O158" i="2"/>
  <c r="O157" i="2"/>
  <c r="O156" i="2"/>
  <c r="O155" i="2"/>
  <c r="O154" i="2"/>
  <c r="O153" i="2"/>
  <c r="O152" i="2"/>
  <c r="O151" i="2"/>
  <c r="O150" i="2"/>
  <c r="O149" i="2"/>
  <c r="O148" i="2"/>
  <c r="O147" i="2"/>
  <c r="O146" i="2"/>
  <c r="O145" i="2"/>
  <c r="O144" i="2"/>
  <c r="O143" i="2"/>
  <c r="O142" i="2"/>
  <c r="O140" i="2"/>
  <c r="O139" i="2"/>
  <c r="O138" i="2"/>
  <c r="O137" i="2"/>
  <c r="O136" i="2"/>
  <c r="O135" i="2"/>
  <c r="O134" i="2"/>
  <c r="O133"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22" i="2"/>
  <c r="D174" i="2" s="1"/>
  <c r="O17" i="2"/>
  <c r="C174" i="2" l="1"/>
  <c r="O99" i="2"/>
  <c r="K174" i="2" s="1"/>
  <c r="O66" i="2"/>
  <c r="O61" i="2"/>
  <c r="O132" i="2"/>
  <c r="J174" i="2" s="1"/>
  <c r="L174" i="2" l="1"/>
  <c r="H174" i="2"/>
  <c r="I174" i="2"/>
  <c r="Q174" i="2" l="1"/>
</calcChain>
</file>

<file path=xl/sharedStrings.xml><?xml version="1.0" encoding="utf-8"?>
<sst xmlns="http://schemas.openxmlformats.org/spreadsheetml/2006/main" count="136" uniqueCount="69">
  <si>
    <t>Manipulācijas nosaukums:</t>
  </si>
  <si>
    <t>Manipulācijas kods:</t>
  </si>
  <si>
    <t xml:space="preserve"> </t>
  </si>
  <si>
    <t>1. Informācija par Pakalpojuma sniegšanā iesaistītajām ārstniecības personām:</t>
  </si>
  <si>
    <t>Ārstniecības personas</t>
  </si>
  <si>
    <t>Skaits</t>
  </si>
  <si>
    <t>Patērētais laiks (minūtes)</t>
  </si>
  <si>
    <t>2. Informācija par Pakalpojuma sniegšanai nepieciešamām medicīniskām ierīcēm:</t>
  </si>
  <si>
    <t xml:space="preserve">Pakalpojumu sniegšanai nepieciešamās medicīniskās ierīces nosaukums </t>
  </si>
  <si>
    <t>Iegādes cena ar PVN, EUR</t>
  </si>
  <si>
    <t>Noslogojums konkrētā Pakalpojumā (minūtēs)</t>
  </si>
  <si>
    <t xml:space="preserve">3. Informācija par Pakalpojuma sniegšanai nepieciešamiem materiāliem un medikamentiem: </t>
  </si>
  <si>
    <t>Pakalpojuma sniegšanai nepieciešamo vairākas reizes lietojamo materiālu nosaukums</t>
  </si>
  <si>
    <t>Maksimāli veicamais pakalpojumu skaits</t>
  </si>
  <si>
    <t>Vairākas reizes lietojamie materiāli</t>
  </si>
  <si>
    <t>Skaits iepakojumā</t>
  </si>
  <si>
    <t>Iepakojuma cena ar PVN, EUR</t>
  </si>
  <si>
    <t>Mērvienība</t>
  </si>
  <si>
    <r>
      <rPr>
        <b/>
        <sz val="11"/>
        <color theme="1"/>
        <rFont val="Times New Roman"/>
        <family val="1"/>
        <charset val="186"/>
      </rPr>
      <t>AIZPILDĪŠANAI NODERĪGA INFORMĀCIJA</t>
    </r>
    <r>
      <rPr>
        <sz val="11"/>
        <color theme="1"/>
        <rFont val="Times New Roman"/>
        <family val="1"/>
        <charset val="186"/>
      </rPr>
      <t xml:space="preserve">
Šajā sadaļā uzskaita vienreizlietojamos materiālus, kas tiek izmantoti pakalpojuma sniegšanā </t>
    </r>
    <r>
      <rPr>
        <b/>
        <u/>
        <sz val="11"/>
        <color theme="1"/>
        <rFont val="Times New Roman"/>
        <family val="1"/>
        <charset val="186"/>
      </rPr>
      <t>vismaz 90 % gadījumu</t>
    </r>
    <r>
      <rPr>
        <sz val="11"/>
        <color theme="1"/>
        <rFont val="Times New Roman"/>
        <family val="1"/>
        <charset val="186"/>
      </rPr>
      <t xml:space="preserve">. Jānorāda vidējais izlietojums konkrētā Pakalpojuma ietvaros.
Cena jānorāda </t>
    </r>
    <r>
      <rPr>
        <b/>
        <u/>
        <sz val="11"/>
        <color theme="1"/>
        <rFont val="Times New Roman"/>
        <family val="1"/>
        <charset val="186"/>
      </rPr>
      <t>par visu iepakojumu</t>
    </r>
    <r>
      <rPr>
        <sz val="11"/>
        <color theme="1"/>
        <rFont val="Times New Roman"/>
        <family val="1"/>
        <charset val="186"/>
      </rPr>
      <t>.
Mērvienību norāda, izmantojot nolaižamo sarakstu šūnā.</t>
    </r>
  </si>
  <si>
    <t>Vienreizlietojamie materiāli</t>
  </si>
  <si>
    <t>gab.</t>
  </si>
  <si>
    <t>ml</t>
  </si>
  <si>
    <r>
      <rPr>
        <b/>
        <sz val="11"/>
        <color theme="1"/>
        <rFont val="Times New Roman"/>
        <family val="1"/>
        <charset val="186"/>
      </rPr>
      <t>AIZPILDĪŠANAI NODERĪGA INFORMĀCIJA</t>
    </r>
    <r>
      <rPr>
        <sz val="11"/>
        <color theme="1"/>
        <rFont val="Times New Roman"/>
        <family val="1"/>
        <charset val="186"/>
      </rPr>
      <t xml:space="preserve">
Šajā sadaļā uzskaita medikamentus, kas tiek izmantoti pakalpojuma sniegšanā </t>
    </r>
    <r>
      <rPr>
        <b/>
        <u/>
        <sz val="11"/>
        <color theme="1"/>
        <rFont val="Times New Roman"/>
        <family val="1"/>
        <charset val="186"/>
      </rPr>
      <t>vismaz 90 % gadījumu</t>
    </r>
    <r>
      <rPr>
        <sz val="11"/>
        <color theme="1"/>
        <rFont val="Times New Roman"/>
        <family val="1"/>
        <charset val="186"/>
      </rPr>
      <t>. Jānorāda vidējais izlietojums konkrētā Pakalpojuma ietvaros.
Mērvienību norāda, izmantojot nolaižamo sarakstu šūnā.
Šajā sadaļā var norādīt medikamentus, kas ir iekļauti Latvijas Republikā reģistrēto zāļu sarakstā vai reģistrēti Eiropas Zāļu aģentūras centralizētajā zāļu reģistrācijas procedūrā, vai paralēli izplatīti vai paralēli importēti saskaņā ar normatīvajiem aktiem par zāļu ievešanu un izplatīšanu, vai ir saņemta atļauja attiecīgās zāles ievest un izplatīt Latvijas Republikas teritorijā saskaņā ar Farmācijas likuma 10.panta 7.punktu.</t>
    </r>
  </si>
  <si>
    <t>Medikamenti</t>
  </si>
  <si>
    <t>Darba laiks (minūtes)</t>
  </si>
  <si>
    <t>Provizoriskais tarifs, euro</t>
  </si>
  <si>
    <t>ārstam</t>
  </si>
  <si>
    <t>māsai</t>
  </si>
  <si>
    <t>jaunākajam personālam</t>
  </si>
  <si>
    <t>M kopā</t>
  </si>
  <si>
    <t>Materiāli</t>
  </si>
  <si>
    <r>
      <rPr>
        <b/>
        <sz val="11"/>
        <rFont val="Times New Roman"/>
        <family val="1"/>
        <charset val="186"/>
      </rPr>
      <t>AIZPILDĪŠANAI</t>
    </r>
    <r>
      <rPr>
        <sz val="11"/>
        <rFont val="Times New Roman"/>
        <family val="1"/>
        <charset val="186"/>
      </rPr>
      <t xml:space="preserve"> </t>
    </r>
    <r>
      <rPr>
        <b/>
        <sz val="11"/>
        <rFont val="Times New Roman"/>
        <family val="1"/>
        <charset val="186"/>
      </rPr>
      <t xml:space="preserve">NODERĪGA INFORMĀCIJA
</t>
    </r>
    <r>
      <rPr>
        <sz val="11"/>
        <rFont val="Times New Roman"/>
        <family val="1"/>
        <charset val="186"/>
      </rPr>
      <t xml:space="preserve">Norāda vidējo Pakalpojuma sniegšanai patērēto laiku.
Šajā daļā </t>
    </r>
    <r>
      <rPr>
        <b/>
        <u/>
        <sz val="11"/>
        <rFont val="Times New Roman"/>
        <family val="1"/>
        <charset val="186"/>
      </rPr>
      <t>norāda</t>
    </r>
    <r>
      <rPr>
        <sz val="11"/>
        <rFont val="Times New Roman"/>
        <family val="1"/>
        <charset val="186"/>
      </rPr>
      <t xml:space="preserve"> pakalpojuma sniegšanā iesaistītās personas, kas ir definētas Ārstniecības personu klasifikatorā </t>
    </r>
    <r>
      <rPr>
        <sz val="9"/>
        <rFont val="Times New Roman"/>
        <family val="1"/>
        <charset val="186"/>
      </rPr>
      <t>(saskaņā ar MK noteikumiem Nr.317 "Ārstniecības personu un ārstniecības atbalsta personu reģistra izveides, papildināšanas un uzturēšanas kārtība")</t>
    </r>
    <r>
      <rPr>
        <sz val="11"/>
        <rFont val="Times New Roman"/>
        <family val="1"/>
        <charset val="186"/>
      </rPr>
      <t>.
Pārējā personāla darba samaksa tiek apmaksāta ar tarifa U elementu (pieskaitāmās un netiešās ražošanas izmaksas) un A elementu (administratīvais personāls). Šo tarifa elementu vērtība veidlapā tiks aprēķināta automātiski.
Ja pakalpojuma specifikas dēļ  ārstniecības atbalsta persona ir tiešā veidā iesaistīta pakalpojuma sniegšanā, Dienests izvērtē iespēju šo elementu apmaksāt ar D elementu.</t>
    </r>
  </si>
  <si>
    <t>Ārsts, zobārsts vai funkcionālais speciālists (fizioterapeits, ergoterapeits, tehniskais ortopēds, audiologopēds, uztura speciālists, mākslas terapeits)</t>
  </si>
  <si>
    <t>Nacionālais veselības dienests</t>
  </si>
  <si>
    <t>Ārstniecības/ārstniecības atbalsta personas specialitāte un specialitātes kods</t>
  </si>
  <si>
    <r>
      <rPr>
        <b/>
        <sz val="11"/>
        <color theme="1"/>
        <rFont val="Times New Roman"/>
        <family val="1"/>
        <charset val="186"/>
      </rPr>
      <t>AIZPILDĪŠANAI NODERĪGA INFORMĀCIJA</t>
    </r>
    <r>
      <rPr>
        <sz val="11"/>
        <color theme="1"/>
        <rFont val="Times New Roman"/>
        <family val="1"/>
        <charset val="186"/>
      </rPr>
      <t xml:space="preserve">
Šajā daļā uzskaita tādus </t>
    </r>
    <r>
      <rPr>
        <b/>
        <u/>
        <sz val="11"/>
        <color theme="1"/>
        <rFont val="Times New Roman"/>
        <family val="1"/>
        <charset val="186"/>
      </rPr>
      <t>pamatlīdzekļus</t>
    </r>
    <r>
      <rPr>
        <sz val="11"/>
        <color theme="1"/>
        <rFont val="Times New Roman"/>
        <family val="1"/>
        <charset val="186"/>
      </rPr>
      <t xml:space="preserve">, kas attiecināmi uz konkrēto Pakalpojumu.
Pamatlīdzekļi ir ierīces, kuru lietderīgās kalpošanas laiks ir lielāks par 1 gadu.
Aizpildot informāciju par ierīces nosaukumu, lūgums ievadīt </t>
    </r>
    <r>
      <rPr>
        <b/>
        <u/>
        <sz val="11"/>
        <color theme="1"/>
        <rFont val="Times New Roman"/>
        <family val="1"/>
        <charset val="186"/>
      </rPr>
      <t>precīzu ierīces nosaukumu</t>
    </r>
    <r>
      <rPr>
        <sz val="11"/>
        <color theme="1"/>
        <rFont val="Times New Roman"/>
        <family val="1"/>
        <charset val="186"/>
      </rPr>
      <t xml:space="preserve"> un modeli, kas norādīts ierīces tehniskajā dokumentācijā.
Tabulā norādītais maksimālais ekspluatācijas laiks ir norādīts indikatīvi - maksimālo ekspluatācijas laiku norāda, izmantojot nolaižamo sarakstu šūnā. Šī kolonna jāaizpilda, balstoties uz ierīces tehniskajā dokumentācijā norādīto informāciju.</t>
    </r>
  </si>
  <si>
    <r>
      <rPr>
        <b/>
        <sz val="11"/>
        <color theme="1"/>
        <rFont val="Times New Roman"/>
        <family val="1"/>
        <charset val="186"/>
      </rPr>
      <t>AIZPILDĪŠANAI NODERĪGA INFORMĀCIJA</t>
    </r>
    <r>
      <rPr>
        <sz val="11"/>
        <color theme="1"/>
        <rFont val="Times New Roman"/>
        <family val="1"/>
        <charset val="186"/>
      </rPr>
      <t xml:space="preserve">
Šajā sadaļā uzskaita vairākas reizes lietojamos materiālus, kas tiek izmantoti pakalpojuma sniegšanā.
Ja vairākas reizes lietojamam materiālam nav noteikts maksimāli veicamais pakalpojumu skaits, bet kalpošanas laiks, jāaprēķina un veidlapā jānorāda šajā laika posmā maksimāli veicamais pakalpojumu skaits pie pilnas noslodzes.</t>
    </r>
  </si>
  <si>
    <t>Pakalpojuma sniegšanai nepieciešamo medikamentu nosaukums un koncentrācija attiecīgajā zāļu formā</t>
  </si>
  <si>
    <t>Pakalpojuma sniegšanai nepieciešamo vienreizlietojamo materiālu nosaukums</t>
  </si>
  <si>
    <t>Ja vienas specialitātes  ārstn.personu patērētais laiks atšķiras, jāsniedz informāciju par katru iesaistīto speciālistu citā rindā, norādot katra  patērēto laiku un specialitāti.</t>
  </si>
  <si>
    <t>Var norādīt arī ārstniecisko vai diagnostisko metodi saskaņā ar Ārstniecisko un diagnostisko metožu klasifikatoru.</t>
  </si>
  <si>
    <r>
      <rPr>
        <b/>
        <sz val="13"/>
        <color rgb="FFFF0000"/>
        <rFont val="Times New Roman"/>
        <family val="1"/>
        <charset val="186"/>
      </rPr>
      <t xml:space="preserve">!!! </t>
    </r>
    <r>
      <rPr>
        <sz val="11"/>
        <rFont val="Times New Roman"/>
        <family val="1"/>
        <charset val="186"/>
      </rPr>
      <t>Kodu norāda tikai tām manipulācijām, kas jau ir valsts apmaksājamo manipulāciju sarakstā.</t>
    </r>
  </si>
  <si>
    <r>
      <t xml:space="preserve">Izlietojums konkrētā Pakalpojumā </t>
    </r>
    <r>
      <rPr>
        <b/>
        <sz val="11"/>
        <color rgb="FF000000"/>
        <rFont val="Times New Roman"/>
        <family val="1"/>
        <charset val="186"/>
      </rPr>
      <t xml:space="preserve"> (skaits, daudzums)</t>
    </r>
  </si>
  <si>
    <t>D elements veidojas, ņemot vērā, ka vidējā mēneša darba samaksa ir noteikta MK noteikumu Nr.555 "Veselības aprūpes pakalpojumu organizēšanas un samaksas kārtība" 153.punktā.
Atbilstoši 1.sadaļā ievadītajam ārstniecības personu skaitam un darba laikam konkrētā Pakalpojuma ietvaros, tiek aprēķināts D elements.</t>
  </si>
  <si>
    <t>S elements veidojas atbilstoši ārējā normatīvā aktā noteiktai darba devēja valsts sociālās apdrošināšanas obligāto iemaksu procentu likmei.</t>
  </si>
  <si>
    <t>Valsts sociālās apdrošināšanas obligātās iemaksas
(S elements), euro</t>
  </si>
  <si>
    <t>Darba samaksa
(D elements), euro</t>
  </si>
  <si>
    <t>Ārstniecības līdzekļi
(M elements), euro</t>
  </si>
  <si>
    <t>Pieskaitāmās un netiešās ražošanas izmaksas
(U elements), euro</t>
  </si>
  <si>
    <t>Administratīvās izmaksas
(A elements), euro</t>
  </si>
  <si>
    <r>
      <t>Maksimālais ekspluatācijas laiks gados</t>
    </r>
    <r>
      <rPr>
        <b/>
        <i/>
        <sz val="10"/>
        <color rgb="FF000000"/>
        <rFont val="Times New Roman"/>
        <family val="1"/>
        <charset val="186"/>
      </rPr>
      <t xml:space="preserve"> (izvēlēties atbilstošo)</t>
    </r>
  </si>
  <si>
    <t>ārstam, māsai un jaunākajam personālam kopā</t>
  </si>
  <si>
    <t>Vieta iesniedzēja piezīmēm:</t>
  </si>
  <si>
    <t>Medicīnisko ierīču nolietojums
(N elements), euro</t>
  </si>
  <si>
    <t>Pārējo pamatlīdzekļu nolietojums
(n elements), euro</t>
  </si>
  <si>
    <t>M elements veidojas no 3.sadaļā iesniegtajiem datiem par vienreizlietojamiem materiāliem un medikamentiem</t>
  </si>
  <si>
    <t>N elementu veido: veidlapas 2.sadaļā norādītajām ierīcēm aprēķinātā nolietojuma kopsumma + 3.sadaļā norādīto vairākas reizes lietojamo materiālu nolietojuma kopsumma</t>
  </si>
  <si>
    <t>Aizpildiet veidlapas 1., 2. un 3.sadaļu, informāciju ievadot baltajās šūnās.
Veidlapas "O" kolonnas šūnās ir iestrādātas formulas tarifa aprēķinam, kas automātiski Jūsu ievadītos datus iekļaus tarifa aprēķinā.
Kad būsiet pabeiguši datu ievadi, veidlapas lejasdaļā redzēsiet, kāda ir provizoriskā tarifa un to veidojošo elementu vērtība.
Nacionālais veselības dienests ir tiesīgs veikt korekcijas provizoriskajā tarifā, lūgt precizēt informāciju un sniegt skaidrojumus, tajā skaitā iepirkuma dokumentāciju. Gadījumā, ja Nacionālais veselības dienests veiks korekcijas, gala tarifs tiks saskaņots ar iesniedzēju.
Ņemiet vērā, ka veidlapas šūnas ar formulām ir nobloķētas, lai novērstu nejaušu formulu izdzēšanu, taču gadījumā, ja Jums nepieciešams šūnas atbloķēt, Jūs to varēsiet izdarīt cilnē "Review" ("Pārskatīšana"), jo aizsardzība ar paroli nav iespējota.</t>
  </si>
  <si>
    <t>Veidlapas versija: 4.0</t>
  </si>
  <si>
    <t>U elementu  aprēķina ar fiksētu koeficientu (0.3133) pret darba samaksu.
U ir iekļauti ar pacienta uzturēšanu saistītie izdevumi (piemēram, par komunālajiem maksājumiem, veļas mazgāšanu, atkritumu izvešanu u.tml.), kā arī pārējā personāla izmaksas (izņemot administrāciju).</t>
  </si>
  <si>
    <t>A elements tiek aprēķināts ar fiksētu koeficientu (0.0251) pret aprēķināto darba samaksu.
Šajā elementā ir iekļauti visi izdevumi, kas saistīti ar administrācijas darbības nodrošināšanu.</t>
  </si>
  <si>
    <t>n elements tiek aprēķināts ar fiksētu koeficientu (0.0401) pret aprēķināto darba samaksu.
Šajā elementā ir iekļautas ēku, būvju un pārējo pamatlīdzekļu nolietojuma izmaksas.</t>
  </si>
  <si>
    <t>Paskaidrojums par nepieciešamību un izmaksu veidojošajām komponentēm</t>
  </si>
  <si>
    <t>Kopējās izmaksas, euro</t>
  </si>
  <si>
    <t>Citi izdevumi</t>
  </si>
  <si>
    <t>Citi pieskaitāmie izdevumi</t>
  </si>
  <si>
    <t xml:space="preserve">Pakalpojuma sniegšanai nepieciešamie citi izdevumi, kas neatbilst iepriekšējām kategorijām </t>
  </si>
  <si>
    <t>Māsas palīgs</t>
  </si>
  <si>
    <t>Ārsta palīgs, medicīnas māsa, vecmāte, masieris, zobārstniecības asistents, biomedicīnas laborants, fizioterapeita un ergoterapeita asistents, zobu higiēnists, zobu tehniķis, podologs, radiologa asistents, radiogrāfers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</si>
</sst>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4" x14ac:knownFonts="1">
    <font>
      <sz val="11"/>
      <color theme="1"/>
      <name val="Calibri"/>
      <family val="2"/>
      <charset val="186"/>
      <scheme val="minor"/>
    </font>
    <font>
      <sz val="11"/>
      <color theme="1"/>
      <name val="Calibri"/>
      <family val="2"/>
      <charset val="186"/>
      <scheme val="minor"/>
    </font>
    <font>
      <sz val="11"/>
      <color theme="1"/>
      <name val="Times New Roman"/>
      <family val="1"/>
      <charset val="186"/>
    </font>
    <font>
      <sz val="10"/>
      <name val="Arial"/>
      <family val="2"/>
      <charset val="186"/>
    </font>
    <font>
      <sz val="11"/>
      <name val="Times New Roman"/>
      <family val="1"/>
      <charset val="186"/>
    </font>
    <font>
      <sz val="11"/>
      <color rgb="FF000000"/>
      <name val="Calibri"/>
      <family val="2"/>
      <charset val="186"/>
    </font>
    <font>
      <sz val="11"/>
      <color theme="1"/>
      <name val="Calibri"/>
      <family val="2"/>
      <scheme val="minor"/>
    </font>
    <font>
      <sz val="12"/>
      <color rgb="FF000000"/>
      <name val="Times New Roman"/>
      <family val="1"/>
    </font>
    <font>
      <b/>
      <sz val="11"/>
      <color theme="1"/>
      <name val="Times New Roman"/>
      <family val="1"/>
    </font>
    <font>
      <b/>
      <sz val="11"/>
      <color theme="1"/>
      <name val="Times New Roman"/>
      <family val="1"/>
      <charset val="186"/>
    </font>
    <font>
      <sz val="11"/>
      <color theme="0"/>
      <name val="Times New Roman"/>
      <family val="1"/>
      <charset val="186"/>
    </font>
    <font>
      <sz val="11"/>
      <color indexed="8"/>
      <name val="Calibri"/>
      <family val="2"/>
      <charset val="186"/>
    </font>
    <font>
      <b/>
      <u/>
      <sz val="11"/>
      <color theme="1"/>
      <name val="Times New Roman"/>
      <family val="1"/>
      <charset val="186"/>
    </font>
    <font>
      <b/>
      <sz val="12"/>
      <color rgb="FF000000"/>
      <name val="Times New Roman"/>
      <family val="1"/>
      <charset val="186"/>
    </font>
    <font>
      <b/>
      <sz val="14"/>
      <color theme="1"/>
      <name val="Times New Roman"/>
      <family val="1"/>
      <charset val="186"/>
    </font>
    <font>
      <b/>
      <sz val="13"/>
      <color theme="1"/>
      <name val="Times New Roman"/>
      <family val="1"/>
      <charset val="186"/>
    </font>
    <font>
      <sz val="11"/>
      <name val="Calibri"/>
      <family val="2"/>
      <charset val="186"/>
    </font>
    <font>
      <b/>
      <sz val="11"/>
      <name val="Times New Roman"/>
      <family val="1"/>
      <charset val="186"/>
    </font>
    <font>
      <b/>
      <u/>
      <sz val="11"/>
      <name val="Times New Roman"/>
      <family val="1"/>
      <charset val="186"/>
    </font>
    <font>
      <sz val="9"/>
      <name val="Times New Roman"/>
      <family val="1"/>
      <charset val="186"/>
    </font>
    <font>
      <sz val="11"/>
      <name val="Times New Roman"/>
      <family val="1"/>
    </font>
    <font>
      <b/>
      <sz val="13"/>
      <color rgb="FFFF0000"/>
      <name val="Times New Roman"/>
      <family val="1"/>
      <charset val="186"/>
    </font>
    <font>
      <i/>
      <sz val="10"/>
      <color theme="1"/>
      <name val="Times New Roman"/>
      <family val="1"/>
      <charset val="186"/>
    </font>
    <font>
      <b/>
      <sz val="11"/>
      <color rgb="FF000000"/>
      <name val="Times New Roman"/>
      <family val="1"/>
      <charset val="186"/>
    </font>
    <font>
      <b/>
      <i/>
      <sz val="10"/>
      <color rgb="FF000000"/>
      <name val="Times New Roman"/>
      <family val="1"/>
      <charset val="186"/>
    </font>
    <font>
      <sz val="11"/>
      <color rgb="FFFF0000"/>
      <name val="Times New Roman"/>
      <family val="1"/>
      <charset val="186"/>
    </font>
    <font>
      <sz val="12"/>
      <color theme="1"/>
      <name val="Times New Roman"/>
      <family val="1"/>
      <charset val="186"/>
    </font>
    <font>
      <sz val="12"/>
      <name val="Times New Roman"/>
      <family val="1"/>
      <charset val="186"/>
    </font>
    <font>
      <sz val="12"/>
      <color theme="1"/>
      <name val="Times New Roman"/>
      <family val="1"/>
    </font>
    <font>
      <sz val="12"/>
      <name val="Times New Roman"/>
      <family val="1"/>
      <charset val="204"/>
    </font>
    <font>
      <sz val="12"/>
      <name val="Times New Roman"/>
      <family val="1"/>
    </font>
    <font>
      <sz val="12"/>
      <color rgb="FF000000"/>
      <name val="Times New Roman"/>
      <family val="1"/>
      <charset val="186"/>
    </font>
    <font>
      <b/>
      <sz val="9"/>
      <color theme="0" tint="-0.499984740745262"/>
      <name val="Times New Roman"/>
      <family val="1"/>
      <charset val="186"/>
    </font>
    <font>
      <sz val="8"/>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theme="6"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8"/>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style="thin">
        <color indexed="64"/>
      </right>
      <top style="thin">
        <color indexed="64"/>
      </top>
      <bottom/>
      <diagonal style="thin">
        <color indexed="8"/>
      </diagonal>
    </border>
    <border diagonalUp="1" diagonalDown="1">
      <left style="thin">
        <color indexed="64"/>
      </left>
      <right style="thin">
        <color indexed="64"/>
      </right>
      <top/>
      <bottom style="thin">
        <color indexed="64"/>
      </bottom>
      <diagonal style="thin">
        <color indexed="8"/>
      </diagonal>
    </border>
    <border>
      <left style="hair">
        <color indexed="64"/>
      </left>
      <right style="hair">
        <color indexed="64"/>
      </right>
      <top style="thin">
        <color indexed="64"/>
      </top>
      <bottom style="thin">
        <color indexed="64"/>
      </bottom>
      <diagonal/>
    </border>
  </borders>
  <cellStyleXfs count="14">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1" fillId="0" borderId="0"/>
    <xf numFmtId="9" fontId="11" fillId="0" borderId="0" applyFill="0" applyBorder="0" applyAlignment="0" applyProtection="0"/>
    <xf numFmtId="0" fontId="3" fillId="0" borderId="0"/>
  </cellStyleXfs>
  <cellXfs count="167">
    <xf numFmtId="0" fontId="0" fillId="0" borderId="0" xfId="0"/>
    <xf numFmtId="0" fontId="2" fillId="0" borderId="0" xfId="9" applyFont="1" applyProtection="1">
      <protection locked="0"/>
    </xf>
    <xf numFmtId="0" fontId="10" fillId="0" borderId="0" xfId="9" applyFont="1" applyProtection="1">
      <protection locked="0"/>
    </xf>
    <xf numFmtId="0" fontId="7" fillId="0" borderId="0" xfId="0" applyFont="1" applyProtection="1">
      <protection locked="0"/>
    </xf>
    <xf numFmtId="0" fontId="4" fillId="2" borderId="1" xfId="9" applyFont="1" applyFill="1" applyBorder="1" applyAlignment="1" applyProtection="1">
      <alignment horizontal="center" vertical="center" wrapText="1"/>
      <protection locked="0"/>
    </xf>
    <xf numFmtId="0" fontId="2" fillId="2" borderId="1" xfId="9" applyFont="1" applyFill="1" applyBorder="1" applyProtection="1">
      <protection locked="0"/>
    </xf>
    <xf numFmtId="0" fontId="2" fillId="2" borderId="1" xfId="9" applyFont="1" applyFill="1" applyBorder="1" applyAlignment="1" applyProtection="1">
      <alignment horizontal="center"/>
      <protection locked="0"/>
    </xf>
    <xf numFmtId="0" fontId="4" fillId="2" borderId="5" xfId="9" applyFont="1" applyFill="1" applyBorder="1" applyAlignment="1" applyProtection="1">
      <alignment horizontal="center" vertical="center" wrapText="1"/>
      <protection locked="0"/>
    </xf>
    <xf numFmtId="0" fontId="2" fillId="0" borderId="0" xfId="9" applyFont="1" applyAlignment="1" applyProtection="1">
      <alignment horizontal="right"/>
      <protection locked="0"/>
    </xf>
    <xf numFmtId="164" fontId="8" fillId="3" borderId="1" xfId="9" applyNumberFormat="1" applyFont="1" applyFill="1" applyBorder="1" applyProtection="1">
      <protection hidden="1"/>
    </xf>
    <xf numFmtId="164" fontId="9" fillId="3" borderId="1" xfId="9" applyNumberFormat="1" applyFont="1" applyFill="1" applyBorder="1" applyProtection="1">
      <protection hidden="1"/>
    </xf>
    <xf numFmtId="0" fontId="4" fillId="3" borderId="1" xfId="9" applyFont="1" applyFill="1" applyBorder="1" applyAlignment="1" applyProtection="1">
      <alignment horizontal="center" vertical="center" wrapText="1"/>
      <protection hidden="1"/>
    </xf>
    <xf numFmtId="2" fontId="4" fillId="3" borderId="1" xfId="9" applyNumberFormat="1" applyFont="1" applyFill="1" applyBorder="1" applyAlignment="1" applyProtection="1">
      <alignment horizontal="center" vertical="center" wrapText="1"/>
      <protection hidden="1"/>
    </xf>
    <xf numFmtId="2" fontId="2" fillId="3" borderId="1" xfId="9" applyNumberFormat="1" applyFont="1" applyFill="1" applyBorder="1" applyAlignment="1" applyProtection="1">
      <alignment horizontal="center" vertical="center"/>
      <protection hidden="1"/>
    </xf>
    <xf numFmtId="2" fontId="9" fillId="3" borderId="1" xfId="9" applyNumberFormat="1" applyFont="1" applyFill="1" applyBorder="1" applyAlignment="1" applyProtection="1">
      <alignment horizontal="center" vertical="center"/>
      <protection hidden="1"/>
    </xf>
    <xf numFmtId="0" fontId="9" fillId="4" borderId="1" xfId="9" applyFont="1" applyFill="1" applyBorder="1" applyAlignment="1" applyProtection="1">
      <alignment horizontal="center" vertical="center" wrapText="1"/>
      <protection locked="0"/>
    </xf>
    <xf numFmtId="0" fontId="9" fillId="4" borderId="6" xfId="9" applyFont="1" applyFill="1" applyBorder="1" applyAlignment="1" applyProtection="1">
      <alignment horizontal="center" vertical="center" wrapText="1"/>
      <protection locked="0"/>
    </xf>
    <xf numFmtId="0" fontId="22" fillId="4" borderId="1" xfId="9" applyFont="1" applyFill="1" applyBorder="1" applyAlignment="1" applyProtection="1">
      <alignment horizontal="center" vertical="center" wrapText="1"/>
      <protection locked="0"/>
    </xf>
    <xf numFmtId="0" fontId="2" fillId="4" borderId="1" xfId="10" applyFont="1" applyFill="1" applyBorder="1" applyAlignment="1" applyProtection="1">
      <alignment horizontal="center" vertical="center" wrapText="1"/>
      <protection locked="0"/>
    </xf>
    <xf numFmtId="0" fontId="2" fillId="4" borderId="1" xfId="9" applyFont="1" applyFill="1" applyBorder="1" applyAlignment="1" applyProtection="1">
      <alignment horizontal="center" vertical="center" wrapText="1"/>
      <protection locked="0"/>
    </xf>
    <xf numFmtId="4" fontId="16" fillId="4" borderId="13" xfId="11" applyNumberFormat="1" applyFont="1" applyFill="1" applyBorder="1" applyAlignment="1" applyProtection="1">
      <alignment vertical="center" wrapText="1"/>
      <protection locked="0"/>
    </xf>
    <xf numFmtId="164" fontId="2" fillId="4" borderId="1" xfId="9" applyNumberFormat="1" applyFont="1" applyFill="1" applyBorder="1" applyProtection="1">
      <protection hidden="1"/>
    </xf>
    <xf numFmtId="0" fontId="9" fillId="4" borderId="6" xfId="9" applyFont="1" applyFill="1" applyBorder="1" applyAlignment="1" applyProtection="1">
      <alignment horizontal="center" vertical="center"/>
      <protection locked="0"/>
    </xf>
    <xf numFmtId="0" fontId="22" fillId="4" borderId="12" xfId="9" applyFont="1" applyFill="1" applyBorder="1" applyAlignment="1" applyProtection="1">
      <alignment horizontal="center" vertical="center" wrapText="1"/>
      <protection locked="0"/>
    </xf>
    <xf numFmtId="0" fontId="22" fillId="4" borderId="5" xfId="9" applyFont="1" applyFill="1" applyBorder="1" applyAlignment="1" applyProtection="1">
      <alignment horizontal="center" vertical="center" wrapText="1"/>
      <protection locked="0"/>
    </xf>
    <xf numFmtId="0" fontId="2" fillId="2" borderId="0" xfId="9" applyFont="1" applyFill="1" applyAlignment="1" applyProtection="1">
      <alignment horizontal="left"/>
      <protection locked="0"/>
    </xf>
    <xf numFmtId="0" fontId="2" fillId="2" borderId="0" xfId="9" applyFont="1" applyFill="1" applyProtection="1">
      <protection locked="0"/>
    </xf>
    <xf numFmtId="4" fontId="2" fillId="2" borderId="0" xfId="9" applyNumberFormat="1" applyFont="1" applyFill="1" applyAlignment="1" applyProtection="1">
      <alignment horizontal="center"/>
      <protection locked="0"/>
    </xf>
    <xf numFmtId="0" fontId="2" fillId="2" borderId="0" xfId="9" applyFont="1" applyFill="1" applyAlignment="1" applyProtection="1">
      <alignment horizontal="center"/>
      <protection locked="0"/>
    </xf>
    <xf numFmtId="164" fontId="2" fillId="4" borderId="0" xfId="9" applyNumberFormat="1" applyFont="1" applyFill="1" applyProtection="1">
      <protection hidden="1"/>
    </xf>
    <xf numFmtId="0" fontId="2" fillId="3" borderId="0" xfId="9" applyFont="1" applyFill="1" applyAlignment="1" applyProtection="1">
      <alignment horizontal="center" vertical="center"/>
      <protection locked="0"/>
    </xf>
    <xf numFmtId="0" fontId="32" fillId="4" borderId="19" xfId="13" applyFont="1" applyFill="1" applyBorder="1" applyAlignment="1">
      <alignment horizontal="center" vertical="center" wrapText="1"/>
    </xf>
    <xf numFmtId="4" fontId="2" fillId="2" borderId="2" xfId="9" applyNumberFormat="1" applyFont="1" applyFill="1" applyBorder="1" applyProtection="1">
      <protection locked="0"/>
    </xf>
    <xf numFmtId="4" fontId="2" fillId="2" borderId="4" xfId="9" applyNumberFormat="1" applyFont="1" applyFill="1" applyBorder="1" applyProtection="1">
      <protection locked="0"/>
    </xf>
    <xf numFmtId="0" fontId="4" fillId="3" borderId="1" xfId="9" applyFont="1" applyFill="1" applyBorder="1" applyAlignment="1" applyProtection="1">
      <alignment horizontal="center" vertical="center" wrapText="1"/>
      <protection locked="0"/>
    </xf>
    <xf numFmtId="0" fontId="22" fillId="4" borderId="1" xfId="9" applyFont="1" applyFill="1" applyBorder="1" applyAlignment="1" applyProtection="1">
      <alignment horizontal="center" vertical="center" wrapText="1"/>
      <protection locked="0"/>
    </xf>
    <xf numFmtId="0" fontId="2" fillId="4" borderId="1" xfId="9" applyFont="1" applyFill="1" applyBorder="1" applyAlignment="1" applyProtection="1">
      <alignment horizontal="center" vertical="center" wrapText="1"/>
      <protection locked="0"/>
    </xf>
    <xf numFmtId="0" fontId="22" fillId="4" borderId="2" xfId="9" applyFont="1" applyFill="1" applyBorder="1" applyAlignment="1" applyProtection="1">
      <alignment horizontal="center" vertical="center" wrapText="1"/>
      <protection locked="0"/>
    </xf>
    <xf numFmtId="0" fontId="22" fillId="4" borderId="3" xfId="9" applyFont="1" applyFill="1" applyBorder="1" applyAlignment="1" applyProtection="1">
      <alignment horizontal="center" vertical="center" wrapText="1"/>
      <protection locked="0"/>
    </xf>
    <xf numFmtId="0" fontId="22" fillId="4" borderId="4" xfId="9" applyFont="1" applyFill="1" applyBorder="1" applyAlignment="1" applyProtection="1">
      <alignment horizontal="center" vertical="center" wrapText="1"/>
      <protection locked="0"/>
    </xf>
    <xf numFmtId="0" fontId="9" fillId="4" borderId="6" xfId="9" applyFont="1" applyFill="1" applyBorder="1" applyAlignment="1" applyProtection="1">
      <alignment horizontal="center" vertical="center" wrapText="1"/>
      <protection locked="0"/>
    </xf>
    <xf numFmtId="0" fontId="9" fillId="4" borderId="5" xfId="9" applyFont="1" applyFill="1" applyBorder="1" applyAlignment="1" applyProtection="1">
      <alignment horizontal="center" vertical="center" wrapText="1"/>
      <protection locked="0"/>
    </xf>
    <xf numFmtId="4" fontId="16" fillId="4" borderId="17" xfId="11" applyNumberFormat="1" applyFont="1" applyFill="1" applyBorder="1" applyAlignment="1" applyProtection="1">
      <alignment horizontal="center" vertical="center" wrapText="1"/>
      <protection locked="0"/>
    </xf>
    <xf numFmtId="4" fontId="16" fillId="4" borderId="18" xfId="11" applyNumberFormat="1" applyFont="1" applyFill="1" applyBorder="1" applyAlignment="1" applyProtection="1">
      <alignment horizontal="center" vertical="center" wrapText="1"/>
      <protection locked="0"/>
    </xf>
    <xf numFmtId="0" fontId="9" fillId="4" borderId="14" xfId="9" applyFont="1" applyFill="1" applyBorder="1" applyAlignment="1" applyProtection="1">
      <alignment horizontal="center" vertical="center" wrapText="1"/>
      <protection locked="0"/>
    </xf>
    <xf numFmtId="0" fontId="9" fillId="4" borderId="15" xfId="9" applyFont="1" applyFill="1" applyBorder="1" applyAlignment="1" applyProtection="1">
      <alignment horizontal="center" vertical="center" wrapText="1"/>
      <protection locked="0"/>
    </xf>
    <xf numFmtId="0" fontId="9" fillId="4" borderId="16" xfId="9" applyFont="1" applyFill="1" applyBorder="1" applyAlignment="1" applyProtection="1">
      <alignment horizontal="center" vertical="center" wrapText="1"/>
      <protection locked="0"/>
    </xf>
    <xf numFmtId="0" fontId="9" fillId="4" borderId="10" xfId="9" applyFont="1" applyFill="1" applyBorder="1" applyAlignment="1" applyProtection="1">
      <alignment horizontal="center" vertical="center" wrapText="1"/>
      <protection locked="0"/>
    </xf>
    <xf numFmtId="0" fontId="9" fillId="4" borderId="7" xfId="9" applyFont="1" applyFill="1" applyBorder="1" applyAlignment="1" applyProtection="1">
      <alignment horizontal="center" vertical="center" wrapText="1"/>
      <protection locked="0"/>
    </xf>
    <xf numFmtId="0" fontId="9" fillId="4" borderId="11" xfId="9" applyFont="1" applyFill="1" applyBorder="1" applyAlignment="1" applyProtection="1">
      <alignment horizontal="center" vertical="center" wrapText="1"/>
      <protection locked="0"/>
    </xf>
    <xf numFmtId="0" fontId="22" fillId="4" borderId="12" xfId="9" applyFont="1" applyFill="1" applyBorder="1" applyAlignment="1" applyProtection="1">
      <alignment horizontal="center" vertical="center" wrapText="1"/>
      <protection locked="0"/>
    </xf>
    <xf numFmtId="0" fontId="22" fillId="4" borderId="5" xfId="9" applyFont="1" applyFill="1" applyBorder="1" applyAlignment="1" applyProtection="1">
      <alignment horizontal="center" vertical="center" wrapText="1"/>
      <protection locked="0"/>
    </xf>
    <xf numFmtId="0" fontId="22" fillId="4" borderId="1" xfId="9" applyFont="1" applyFill="1" applyBorder="1" applyAlignment="1" applyProtection="1">
      <alignment horizontal="center" vertical="center"/>
      <protection locked="0"/>
    </xf>
    <xf numFmtId="0" fontId="4" fillId="2" borderId="1" xfId="9" applyFont="1" applyFill="1" applyBorder="1" applyAlignment="1" applyProtection="1">
      <alignment horizontal="center" vertical="center" wrapText="1"/>
      <protection locked="0"/>
    </xf>
    <xf numFmtId="0" fontId="20" fillId="4" borderId="1" xfId="0" applyFont="1" applyFill="1" applyBorder="1" applyAlignment="1" applyProtection="1">
      <alignment horizontal="left" vertical="center" wrapText="1"/>
      <protection locked="0"/>
    </xf>
    <xf numFmtId="0" fontId="8" fillId="4" borderId="1" xfId="9" applyFont="1" applyFill="1" applyBorder="1" applyAlignment="1" applyProtection="1">
      <alignment horizontal="center" vertical="center"/>
      <protection hidden="1"/>
    </xf>
    <xf numFmtId="0" fontId="2" fillId="3" borderId="6" xfId="9" applyFont="1" applyFill="1" applyBorder="1" applyAlignment="1" applyProtection="1">
      <alignment horizontal="center" vertical="center" wrapText="1"/>
      <protection locked="0"/>
    </xf>
    <xf numFmtId="0" fontId="2" fillId="3" borderId="12" xfId="9" applyFont="1" applyFill="1" applyBorder="1" applyAlignment="1" applyProtection="1">
      <alignment horizontal="center" vertical="center"/>
      <protection locked="0"/>
    </xf>
    <xf numFmtId="0" fontId="2" fillId="3" borderId="5" xfId="9" applyFont="1" applyFill="1" applyBorder="1" applyAlignment="1" applyProtection="1">
      <alignment horizontal="center" vertical="center"/>
      <protection locked="0"/>
    </xf>
    <xf numFmtId="0" fontId="9" fillId="4" borderId="1" xfId="9"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0" fontId="2" fillId="4" borderId="1" xfId="9" applyFont="1" applyFill="1" applyBorder="1" applyAlignment="1" applyProtection="1">
      <alignment horizontal="left"/>
      <protection locked="0"/>
    </xf>
    <xf numFmtId="0" fontId="2" fillId="0" borderId="1" xfId="9" applyFont="1" applyBorder="1" applyAlignment="1" applyProtection="1">
      <alignment horizontal="center"/>
      <protection locked="0"/>
    </xf>
    <xf numFmtId="0" fontId="15" fillId="3" borderId="1" xfId="9" applyFont="1" applyFill="1" applyBorder="1" applyAlignment="1" applyProtection="1">
      <alignment horizontal="left" vertical="center" wrapText="1"/>
      <protection locked="0"/>
    </xf>
    <xf numFmtId="0" fontId="14" fillId="3" borderId="1" xfId="9" applyFont="1" applyFill="1" applyBorder="1" applyAlignment="1" applyProtection="1">
      <alignment horizontal="left" vertical="center" wrapText="1"/>
      <protection locked="0"/>
    </xf>
    <xf numFmtId="0" fontId="9" fillId="4" borderId="2" xfId="9" applyFont="1" applyFill="1" applyBorder="1" applyProtection="1">
      <protection locked="0"/>
    </xf>
    <xf numFmtId="0" fontId="9" fillId="4" borderId="4" xfId="9" applyFont="1" applyFill="1" applyBorder="1" applyProtection="1">
      <protection locked="0"/>
    </xf>
    <xf numFmtId="0" fontId="2" fillId="0" borderId="2" xfId="9" applyFont="1" applyBorder="1" applyAlignment="1" applyProtection="1">
      <alignment horizontal="center"/>
      <protection locked="0"/>
    </xf>
    <xf numFmtId="0" fontId="2" fillId="0" borderId="3" xfId="9" applyFont="1" applyBorder="1" applyAlignment="1" applyProtection="1">
      <alignment horizontal="center"/>
      <protection locked="0"/>
    </xf>
    <xf numFmtId="0" fontId="2" fillId="0" borderId="4" xfId="9" applyFont="1" applyBorder="1" applyAlignment="1" applyProtection="1">
      <alignment horizontal="center"/>
      <protection locked="0"/>
    </xf>
    <xf numFmtId="0" fontId="25" fillId="0" borderId="2" xfId="9" applyFont="1" applyBorder="1" applyAlignment="1" applyProtection="1">
      <alignment horizontal="center"/>
      <protection locked="0"/>
    </xf>
    <xf numFmtId="0" fontId="25" fillId="0" borderId="3" xfId="9" applyFont="1" applyBorder="1" applyAlignment="1" applyProtection="1">
      <alignment horizontal="center"/>
      <protection locked="0"/>
    </xf>
    <xf numFmtId="0" fontId="25" fillId="0" borderId="4" xfId="9" applyFont="1" applyBorder="1" applyAlignment="1" applyProtection="1">
      <alignment horizontal="center"/>
      <protection locked="0"/>
    </xf>
    <xf numFmtId="0" fontId="13" fillId="3" borderId="2" xfId="0" applyFont="1" applyFill="1" applyBorder="1" applyAlignment="1" applyProtection="1">
      <alignment horizontal="left"/>
      <protection locked="0"/>
    </xf>
    <xf numFmtId="0" fontId="13" fillId="3" borderId="3"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4" fillId="3" borderId="6" xfId="9" applyFont="1" applyFill="1" applyBorder="1" applyAlignment="1" applyProtection="1">
      <alignment horizontal="center" vertical="center" wrapText="1"/>
      <protection locked="0"/>
    </xf>
    <xf numFmtId="0" fontId="4" fillId="3" borderId="12" xfId="9" applyFont="1" applyFill="1" applyBorder="1" applyAlignment="1" applyProtection="1">
      <alignment horizontal="center" vertical="center" wrapText="1"/>
      <protection locked="0"/>
    </xf>
    <xf numFmtId="0" fontId="4" fillId="3" borderId="5" xfId="9" applyFont="1" applyFill="1" applyBorder="1" applyAlignment="1" applyProtection="1">
      <alignment horizontal="center" vertical="center" wrapText="1"/>
      <protection locked="0"/>
    </xf>
    <xf numFmtId="0" fontId="9" fillId="4" borderId="14" xfId="9" applyFont="1" applyFill="1" applyBorder="1" applyAlignment="1" applyProtection="1">
      <alignment horizontal="center" vertical="center"/>
      <protection locked="0"/>
    </xf>
    <xf numFmtId="0" fontId="9" fillId="4" borderId="15" xfId="9" applyFont="1" applyFill="1" applyBorder="1" applyAlignment="1" applyProtection="1">
      <alignment horizontal="center" vertical="center"/>
      <protection locked="0"/>
    </xf>
    <xf numFmtId="0" fontId="9" fillId="4" borderId="16" xfId="9" applyFont="1" applyFill="1" applyBorder="1" applyAlignment="1" applyProtection="1">
      <alignment horizontal="center" vertical="center"/>
      <protection locked="0"/>
    </xf>
    <xf numFmtId="0" fontId="9" fillId="4" borderId="2" xfId="9" applyFont="1" applyFill="1" applyBorder="1" applyAlignment="1" applyProtection="1">
      <alignment horizontal="center" vertical="center" wrapText="1"/>
      <protection locked="0"/>
    </xf>
    <xf numFmtId="0" fontId="9" fillId="4" borderId="3" xfId="9" applyFont="1" applyFill="1" applyBorder="1" applyAlignment="1" applyProtection="1">
      <alignment horizontal="center" vertical="center" wrapText="1"/>
      <protection locked="0"/>
    </xf>
    <xf numFmtId="0" fontId="9" fillId="4" borderId="4" xfId="9" applyFont="1" applyFill="1" applyBorder="1" applyAlignment="1" applyProtection="1">
      <alignment horizontal="center" vertical="center" wrapText="1"/>
      <protection locked="0"/>
    </xf>
    <xf numFmtId="0" fontId="20" fillId="4" borderId="8" xfId="0" applyFont="1" applyFill="1" applyBorder="1" applyAlignment="1" applyProtection="1">
      <alignment horizontal="left" vertical="center" wrapText="1"/>
      <protection locked="0"/>
    </xf>
    <xf numFmtId="0" fontId="20" fillId="4" borderId="0" xfId="0" applyFont="1" applyFill="1" applyAlignment="1" applyProtection="1">
      <alignment horizontal="left" vertical="center" wrapText="1"/>
      <protection locked="0"/>
    </xf>
    <xf numFmtId="0" fontId="20" fillId="4" borderId="9"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0" fillId="4" borderId="7" xfId="0" applyFont="1" applyFill="1" applyBorder="1" applyAlignment="1" applyProtection="1">
      <alignment horizontal="left" vertical="center" wrapText="1"/>
      <protection locked="0"/>
    </xf>
    <xf numFmtId="0" fontId="20" fillId="4" borderId="11" xfId="0" applyFont="1" applyFill="1" applyBorder="1" applyAlignment="1" applyProtection="1">
      <alignment horizontal="left" vertical="center" wrapText="1"/>
      <protection locked="0"/>
    </xf>
    <xf numFmtId="0" fontId="4" fillId="2" borderId="10" xfId="9" applyFont="1" applyFill="1" applyBorder="1" applyAlignment="1" applyProtection="1">
      <alignment horizontal="center" vertical="center" wrapText="1"/>
      <protection locked="0"/>
    </xf>
    <xf numFmtId="0" fontId="4" fillId="2" borderId="7" xfId="9" applyFont="1" applyFill="1" applyBorder="1" applyAlignment="1" applyProtection="1">
      <alignment horizontal="center" vertical="center" wrapText="1"/>
      <protection locked="0"/>
    </xf>
    <xf numFmtId="0" fontId="4" fillId="2" borderId="11" xfId="9" applyFont="1" applyFill="1" applyBorder="1" applyAlignment="1" applyProtection="1">
      <alignment horizontal="center" vertical="center" wrapText="1"/>
      <protection locked="0"/>
    </xf>
    <xf numFmtId="0" fontId="8" fillId="4" borderId="12" xfId="9" applyFont="1" applyFill="1" applyBorder="1" applyAlignment="1" applyProtection="1">
      <alignment horizontal="center" vertical="center"/>
      <protection hidden="1"/>
    </xf>
    <xf numFmtId="0" fontId="8" fillId="4" borderId="5" xfId="9" applyFont="1" applyFill="1" applyBorder="1" applyAlignment="1" applyProtection="1">
      <alignment horizontal="center" vertical="center"/>
      <protection hidden="1"/>
    </xf>
    <xf numFmtId="0" fontId="4" fillId="2" borderId="2" xfId="9" applyFont="1" applyFill="1" applyBorder="1" applyAlignment="1" applyProtection="1">
      <alignment horizontal="center" vertical="center" wrapText="1"/>
      <protection locked="0"/>
    </xf>
    <xf numFmtId="0" fontId="4" fillId="2" borderId="3" xfId="9" applyFont="1" applyFill="1" applyBorder="1" applyAlignment="1" applyProtection="1">
      <alignment horizontal="center" vertical="center" wrapText="1"/>
      <protection locked="0"/>
    </xf>
    <xf numFmtId="0" fontId="4" fillId="2" borderId="4" xfId="9" applyFont="1" applyFill="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 fontId="4" fillId="0" borderId="2" xfId="0" applyNumberFormat="1" applyFont="1" applyBorder="1" applyAlignment="1">
      <alignment horizontal="center" vertical="center"/>
    </xf>
    <xf numFmtId="4" fontId="4" fillId="0" borderId="4" xfId="0" applyNumberFormat="1" applyFont="1" applyBorder="1" applyAlignment="1">
      <alignment horizontal="center" vertical="center"/>
    </xf>
    <xf numFmtId="0" fontId="2" fillId="2" borderId="1" xfId="9" applyFont="1" applyFill="1" applyBorder="1" applyAlignment="1" applyProtection="1">
      <alignment horizontal="center"/>
      <protection locked="0"/>
    </xf>
    <xf numFmtId="0" fontId="2" fillId="2" borderId="2" xfId="9" applyFont="1" applyFill="1" applyBorder="1" applyAlignment="1" applyProtection="1">
      <alignment horizontal="center"/>
      <protection locked="0"/>
    </xf>
    <xf numFmtId="0" fontId="27" fillId="2" borderId="2" xfId="0" applyFont="1" applyFill="1" applyBorder="1" applyAlignment="1">
      <alignment horizontal="left"/>
    </xf>
    <xf numFmtId="0" fontId="27" fillId="2" borderId="3" xfId="0" applyFont="1" applyFill="1" applyBorder="1" applyAlignment="1">
      <alignment horizontal="left"/>
    </xf>
    <xf numFmtId="0" fontId="27" fillId="2" borderId="4" xfId="0" applyFont="1" applyFill="1" applyBorder="1" applyAlignment="1">
      <alignment horizontal="left"/>
    </xf>
    <xf numFmtId="4" fontId="27" fillId="0" borderId="2" xfId="0" applyNumberFormat="1" applyFont="1" applyBorder="1" applyAlignment="1">
      <alignment horizontal="center" vertical="center" wrapText="1"/>
    </xf>
    <xf numFmtId="4" fontId="27" fillId="0" borderId="4" xfId="0" applyNumberFormat="1"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4" fontId="26" fillId="2" borderId="2" xfId="0" applyNumberFormat="1" applyFont="1" applyFill="1" applyBorder="1" applyAlignment="1">
      <alignment horizontal="center" vertical="center" wrapText="1"/>
    </xf>
    <xf numFmtId="4" fontId="26" fillId="2" borderId="4" xfId="0" applyNumberFormat="1" applyFont="1" applyFill="1" applyBorder="1" applyAlignment="1">
      <alignment horizontal="center" vertical="center" wrapText="1"/>
    </xf>
    <xf numFmtId="4" fontId="27" fillId="2" borderId="2" xfId="0" applyNumberFormat="1" applyFont="1" applyFill="1" applyBorder="1" applyAlignment="1">
      <alignment horizontal="center" vertical="center" wrapText="1"/>
    </xf>
    <xf numFmtId="4" fontId="27" fillId="2" borderId="4" xfId="0" applyNumberFormat="1"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30" fillId="0" borderId="2" xfId="0" applyFont="1" applyBorder="1" applyAlignment="1">
      <alignment horizontal="left" wrapText="1"/>
    </xf>
    <xf numFmtId="0" fontId="30" fillId="0" borderId="3" xfId="0" applyFont="1" applyBorder="1" applyAlignment="1">
      <alignment horizontal="left" wrapText="1"/>
    </xf>
    <xf numFmtId="0" fontId="30" fillId="0" borderId="4" xfId="0" applyFont="1" applyBorder="1" applyAlignment="1">
      <alignment horizontal="left" wrapText="1"/>
    </xf>
    <xf numFmtId="0" fontId="28" fillId="2" borderId="2" xfId="0" applyFont="1" applyFill="1" applyBorder="1" applyAlignment="1">
      <alignment horizontal="left" wrapText="1"/>
    </xf>
    <xf numFmtId="0" fontId="28" fillId="2" borderId="3" xfId="0" applyFont="1" applyFill="1" applyBorder="1" applyAlignment="1">
      <alignment horizontal="left" wrapText="1"/>
    </xf>
    <xf numFmtId="0" fontId="28" fillId="2" borderId="4" xfId="0" applyFont="1" applyFill="1" applyBorder="1" applyAlignment="1">
      <alignment horizontal="left" wrapText="1"/>
    </xf>
    <xf numFmtId="4" fontId="28" fillId="2" borderId="2" xfId="0" applyNumberFormat="1" applyFont="1" applyFill="1" applyBorder="1" applyAlignment="1">
      <alignment horizontal="center" vertical="center" wrapText="1"/>
    </xf>
    <xf numFmtId="4" fontId="28" fillId="2" borderId="4" xfId="0" applyNumberFormat="1" applyFont="1" applyFill="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4" xfId="0" applyFont="1" applyBorder="1" applyAlignment="1">
      <alignment horizontal="left" wrapText="1"/>
    </xf>
    <xf numFmtId="4" fontId="27" fillId="2" borderId="2" xfId="0" applyNumberFormat="1" applyFont="1" applyFill="1" applyBorder="1" applyAlignment="1">
      <alignment horizontal="center" vertical="center"/>
    </xf>
    <xf numFmtId="4" fontId="27" fillId="2" borderId="4" xfId="0" applyNumberFormat="1" applyFont="1" applyFill="1" applyBorder="1" applyAlignment="1">
      <alignment horizontal="center" vertical="center"/>
    </xf>
    <xf numFmtId="4" fontId="30" fillId="2" borderId="2" xfId="0" applyNumberFormat="1" applyFont="1" applyFill="1" applyBorder="1" applyAlignment="1">
      <alignment horizontal="center" vertical="center" wrapText="1"/>
    </xf>
    <xf numFmtId="4" fontId="30" fillId="2" borderId="4" xfId="0" applyNumberFormat="1" applyFont="1" applyFill="1" applyBorder="1" applyAlignment="1">
      <alignment horizontal="center" vertical="center" wrapText="1"/>
    </xf>
    <xf numFmtId="4" fontId="30" fillId="2" borderId="2" xfId="0" applyNumberFormat="1" applyFont="1" applyFill="1" applyBorder="1" applyAlignment="1">
      <alignment horizontal="center" vertical="center"/>
    </xf>
    <xf numFmtId="4" fontId="30" fillId="2" borderId="4" xfId="0" applyNumberFormat="1" applyFont="1" applyFill="1" applyBorder="1" applyAlignment="1">
      <alignment horizontal="center" vertical="center"/>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27" fillId="2" borderId="4" xfId="0" applyFont="1" applyFill="1" applyBorder="1" applyAlignment="1">
      <alignment horizontal="left" wrapText="1"/>
    </xf>
    <xf numFmtId="0" fontId="31" fillId="5" borderId="2" xfId="0" applyFont="1" applyFill="1" applyBorder="1" applyAlignment="1">
      <alignment horizontal="left" vertical="center" wrapText="1"/>
    </xf>
    <xf numFmtId="0" fontId="31" fillId="5" borderId="3" xfId="0" applyFont="1" applyFill="1" applyBorder="1" applyAlignment="1">
      <alignment horizontal="left" vertical="center" wrapText="1"/>
    </xf>
    <xf numFmtId="0" fontId="31" fillId="5"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30" fillId="2" borderId="2" xfId="0" applyFont="1" applyFill="1" applyBorder="1" applyAlignment="1">
      <alignment horizontal="left" wrapText="1"/>
    </xf>
    <xf numFmtId="0" fontId="30" fillId="2" borderId="3" xfId="0" applyFont="1" applyFill="1" applyBorder="1" applyAlignment="1">
      <alignment horizontal="left" wrapText="1"/>
    </xf>
    <xf numFmtId="0" fontId="30" fillId="2" borderId="4"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 fillId="2" borderId="1" xfId="9" applyFont="1" applyFill="1" applyBorder="1" applyAlignment="1" applyProtection="1">
      <alignment horizontal="left"/>
      <protection locked="0"/>
    </xf>
    <xf numFmtId="4" fontId="2" fillId="2" borderId="1" xfId="9" applyNumberFormat="1" applyFont="1" applyFill="1" applyBorder="1" applyAlignment="1" applyProtection="1">
      <alignment horizontal="center"/>
      <protection locked="0"/>
    </xf>
    <xf numFmtId="0" fontId="9" fillId="3" borderId="2" xfId="9" applyFont="1" applyFill="1" applyBorder="1" applyAlignment="1" applyProtection="1">
      <alignment horizontal="left"/>
      <protection locked="0"/>
    </xf>
    <xf numFmtId="0" fontId="9" fillId="3" borderId="3" xfId="9" applyFont="1" applyFill="1" applyBorder="1" applyAlignment="1" applyProtection="1">
      <alignment horizontal="left"/>
      <protection locked="0"/>
    </xf>
    <xf numFmtId="0" fontId="9" fillId="3" borderId="4" xfId="9" applyFont="1" applyFill="1" applyBorder="1" applyAlignment="1" applyProtection="1">
      <alignment horizontal="left"/>
      <protection locked="0"/>
    </xf>
    <xf numFmtId="0" fontId="2" fillId="3" borderId="1" xfId="9" applyFont="1" applyFill="1" applyBorder="1" applyAlignment="1" applyProtection="1">
      <alignment horizontal="center" vertical="center" wrapText="1"/>
      <protection locked="0"/>
    </xf>
    <xf numFmtId="0" fontId="2" fillId="3" borderId="1" xfId="9" applyFont="1" applyFill="1" applyBorder="1" applyAlignment="1" applyProtection="1">
      <alignment horizontal="center" vertical="center"/>
      <protection locked="0"/>
    </xf>
    <xf numFmtId="0" fontId="2" fillId="2" borderId="3" xfId="9" applyFont="1" applyFill="1" applyBorder="1" applyAlignment="1" applyProtection="1">
      <alignment horizontal="center"/>
      <protection locked="0"/>
    </xf>
    <xf numFmtId="0" fontId="4" fillId="2" borderId="1" xfId="9" applyFont="1" applyFill="1" applyBorder="1" applyAlignment="1" applyProtection="1">
      <alignment horizontal="left"/>
      <protection locked="0"/>
    </xf>
    <xf numFmtId="0" fontId="2" fillId="2" borderId="2" xfId="9" applyFont="1" applyFill="1" applyBorder="1" applyAlignment="1" applyProtection="1">
      <alignment horizontal="left"/>
      <protection locked="0"/>
    </xf>
    <xf numFmtId="0" fontId="2" fillId="2" borderId="3" xfId="9" applyFont="1" applyFill="1" applyBorder="1" applyAlignment="1" applyProtection="1">
      <alignment horizontal="left"/>
      <protection locked="0"/>
    </xf>
    <xf numFmtId="0" fontId="2" fillId="2" borderId="4" xfId="9" applyFont="1" applyFill="1" applyBorder="1" applyAlignment="1" applyProtection="1">
      <alignment horizontal="left"/>
      <protection locked="0"/>
    </xf>
    <xf numFmtId="0" fontId="9" fillId="4" borderId="12" xfId="9"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cellXfs>
  <cellStyles count="14">
    <cellStyle name="Normal" xfId="0" builtinId="0"/>
    <cellStyle name="Normal 10 2 2" xfId="13" xr:uid="{E68D10EC-B570-46DE-95FF-66A459C22EF9}"/>
    <cellStyle name="Normal 2" xfId="5" xr:uid="{00000000-0005-0000-0000-000000000000}"/>
    <cellStyle name="Normal 2 2" xfId="2" xr:uid="{00000000-0005-0000-0000-000001000000}"/>
    <cellStyle name="Normal 2 3" xfId="8" xr:uid="{00000000-0005-0000-0000-000002000000}"/>
    <cellStyle name="Normal 3" xfId="9" xr:uid="{00000000-0005-0000-0000-000003000000}"/>
    <cellStyle name="Normal 3 3" xfId="10" xr:uid="{00000000-0005-0000-0000-000004000000}"/>
    <cellStyle name="Normal 4" xfId="3" xr:uid="{00000000-0005-0000-0000-000005000000}"/>
    <cellStyle name="Normal 4 2" xfId="7" xr:uid="{00000000-0005-0000-0000-000006000000}"/>
    <cellStyle name="Normal 5" xfId="1" xr:uid="{00000000-0005-0000-0000-000007000000}"/>
    <cellStyle name="Normal 6" xfId="4" xr:uid="{00000000-0005-0000-0000-000008000000}"/>
    <cellStyle name="Normal 6 2" xfId="6" xr:uid="{00000000-0005-0000-0000-000009000000}"/>
    <cellStyle name="Normal 7" xfId="11" xr:uid="{00000000-0005-0000-0000-00000A000000}"/>
    <cellStyle name="Percent 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82"/>
  <sheetViews>
    <sheetView showGridLines="0" tabSelected="1" topLeftCell="A11" zoomScale="90" zoomScaleNormal="90" zoomScaleSheetLayoutView="80" zoomScalePageLayoutView="80" workbookViewId="0">
      <selection activeCell="H27" sqref="H27"/>
    </sheetView>
  </sheetViews>
  <sheetFormatPr defaultColWidth="9.1796875" defaultRowHeight="14" x14ac:dyDescent="0.3"/>
  <cols>
    <col min="1" max="1" width="2.54296875" style="1" customWidth="1"/>
    <col min="2" max="2" width="10.26953125" style="1" customWidth="1"/>
    <col min="3" max="3" width="10.54296875" style="1" customWidth="1"/>
    <col min="4" max="4" width="13.7265625" style="1" customWidth="1"/>
    <col min="5" max="5" width="12" style="1" customWidth="1"/>
    <col min="6" max="6" width="11" style="1" customWidth="1"/>
    <col min="7" max="7" width="13.1796875" style="1" customWidth="1"/>
    <col min="8" max="8" width="19.81640625" style="1" customWidth="1"/>
    <col min="9" max="9" width="13.81640625" style="1" customWidth="1"/>
    <col min="10" max="10" width="12.26953125" style="1" customWidth="1"/>
    <col min="11" max="11" width="10.54296875" style="1" customWidth="1"/>
    <col min="12" max="12" width="15.1796875" style="1" customWidth="1"/>
    <col min="13" max="13" width="16.54296875" style="1" customWidth="1"/>
    <col min="14" max="14" width="14.81640625" style="1" customWidth="1"/>
    <col min="15" max="15" width="14.54296875" style="1" customWidth="1"/>
    <col min="16" max="16" width="13.7265625" style="1" customWidth="1"/>
    <col min="17" max="17" width="45.1796875" style="1" customWidth="1"/>
    <col min="18" max="16384" width="9.1796875" style="1"/>
  </cols>
  <sheetData>
    <row r="1" spans="3:17" x14ac:dyDescent="0.3">
      <c r="Q1" s="8"/>
    </row>
    <row r="2" spans="3:17" ht="152.25" customHeight="1" x14ac:dyDescent="0.3">
      <c r="C2" s="63" t="s">
        <v>57</v>
      </c>
      <c r="D2" s="64"/>
      <c r="E2" s="64"/>
      <c r="F2" s="64"/>
      <c r="G2" s="64"/>
      <c r="H2" s="64"/>
      <c r="I2" s="64"/>
      <c r="J2" s="64"/>
      <c r="K2" s="64"/>
      <c r="L2" s="64"/>
      <c r="M2" s="64"/>
      <c r="N2" s="64"/>
      <c r="O2" s="64"/>
    </row>
    <row r="3" spans="3:17" x14ac:dyDescent="0.3">
      <c r="P3" s="8"/>
    </row>
    <row r="4" spans="3:17" x14ac:dyDescent="0.3">
      <c r="C4" s="65" t="s">
        <v>0</v>
      </c>
      <c r="D4" s="66"/>
      <c r="E4" s="67"/>
      <c r="F4" s="68"/>
      <c r="G4" s="68"/>
      <c r="H4" s="68"/>
      <c r="I4" s="68"/>
      <c r="J4" s="68"/>
      <c r="K4" s="68"/>
      <c r="L4" s="68"/>
      <c r="M4" s="68"/>
      <c r="N4" s="68"/>
      <c r="O4" s="69"/>
      <c r="P4" s="2"/>
      <c r="Q4" s="34" t="s">
        <v>41</v>
      </c>
    </row>
    <row r="5" spans="3:17" x14ac:dyDescent="0.3">
      <c r="C5" s="65" t="s">
        <v>1</v>
      </c>
      <c r="D5" s="66"/>
      <c r="E5" s="70"/>
      <c r="F5" s="71"/>
      <c r="G5" s="71"/>
      <c r="H5" s="71"/>
      <c r="I5" s="71"/>
      <c r="J5" s="71"/>
      <c r="K5" s="71"/>
      <c r="L5" s="71"/>
      <c r="M5" s="71"/>
      <c r="N5" s="71"/>
      <c r="O5" s="72"/>
      <c r="Q5" s="34"/>
    </row>
    <row r="6" spans="3:17" x14ac:dyDescent="0.3">
      <c r="M6" s="1" t="s">
        <v>2</v>
      </c>
      <c r="O6" s="2"/>
    </row>
    <row r="7" spans="3:17" x14ac:dyDescent="0.3">
      <c r="O7" s="2"/>
    </row>
    <row r="8" spans="3:17" ht="15" x14ac:dyDescent="0.3">
      <c r="C8" s="73" t="s">
        <v>3</v>
      </c>
      <c r="D8" s="74"/>
      <c r="E8" s="74"/>
      <c r="F8" s="74"/>
      <c r="G8" s="74"/>
      <c r="H8" s="74"/>
      <c r="I8" s="74"/>
      <c r="J8" s="74"/>
      <c r="K8" s="74"/>
      <c r="L8" s="74"/>
      <c r="M8" s="74"/>
      <c r="N8" s="74"/>
      <c r="O8" s="75"/>
      <c r="Q8" s="76" t="s">
        <v>31</v>
      </c>
    </row>
    <row r="9" spans="3:17" ht="6.75" customHeight="1" x14ac:dyDescent="0.35">
      <c r="C9" s="3"/>
      <c r="Q9" s="77"/>
    </row>
    <row r="10" spans="3:17" ht="42" customHeight="1" x14ac:dyDescent="0.3">
      <c r="C10" s="79" t="s">
        <v>4</v>
      </c>
      <c r="D10" s="80"/>
      <c r="E10" s="80"/>
      <c r="F10" s="80"/>
      <c r="G10" s="80"/>
      <c r="H10" s="81"/>
      <c r="I10" s="22" t="s">
        <v>5</v>
      </c>
      <c r="J10" s="40" t="s">
        <v>6</v>
      </c>
      <c r="K10" s="82" t="s">
        <v>34</v>
      </c>
      <c r="L10" s="83"/>
      <c r="M10" s="83"/>
      <c r="N10" s="84"/>
      <c r="O10" s="42"/>
      <c r="Q10" s="77"/>
    </row>
    <row r="11" spans="3:17" ht="29.25" customHeight="1" x14ac:dyDescent="0.3">
      <c r="C11" s="35" t="s">
        <v>39</v>
      </c>
      <c r="D11" s="36"/>
      <c r="E11" s="36"/>
      <c r="F11" s="36"/>
      <c r="G11" s="36"/>
      <c r="H11" s="36"/>
      <c r="I11" s="36"/>
      <c r="J11" s="41"/>
      <c r="K11" s="37" t="s">
        <v>40</v>
      </c>
      <c r="L11" s="38"/>
      <c r="M11" s="38"/>
      <c r="N11" s="39"/>
      <c r="O11" s="43"/>
      <c r="Q11" s="77"/>
    </row>
    <row r="12" spans="3:17" ht="15" customHeight="1" x14ac:dyDescent="0.3">
      <c r="C12" s="54" t="s">
        <v>32</v>
      </c>
      <c r="D12" s="54"/>
      <c r="E12" s="54"/>
      <c r="F12" s="54"/>
      <c r="G12" s="54"/>
      <c r="H12" s="54"/>
      <c r="I12" s="4"/>
      <c r="J12" s="4"/>
      <c r="K12" s="53"/>
      <c r="L12" s="53"/>
      <c r="M12" s="53"/>
      <c r="N12" s="53"/>
      <c r="O12" s="55">
        <f>I12*J12+I13*J13+I14*J14+I15*J15+I16*J16</f>
        <v>0</v>
      </c>
      <c r="Q12" s="77"/>
    </row>
    <row r="13" spans="3:17" ht="15" customHeight="1" x14ac:dyDescent="0.3">
      <c r="C13" s="54"/>
      <c r="D13" s="54"/>
      <c r="E13" s="54"/>
      <c r="F13" s="54"/>
      <c r="G13" s="54"/>
      <c r="H13" s="54"/>
      <c r="I13" s="4"/>
      <c r="J13" s="4"/>
      <c r="K13" s="53"/>
      <c r="L13" s="53"/>
      <c r="M13" s="53"/>
      <c r="N13" s="53"/>
      <c r="O13" s="55"/>
      <c r="Q13" s="77"/>
    </row>
    <row r="14" spans="3:17" ht="15" customHeight="1" x14ac:dyDescent="0.3">
      <c r="C14" s="54"/>
      <c r="D14" s="54"/>
      <c r="E14" s="54"/>
      <c r="F14" s="54"/>
      <c r="G14" s="54"/>
      <c r="H14" s="54"/>
      <c r="I14" s="4"/>
      <c r="J14" s="4"/>
      <c r="K14" s="53"/>
      <c r="L14" s="53"/>
      <c r="M14" s="53"/>
      <c r="N14" s="53"/>
      <c r="O14" s="55"/>
      <c r="Q14" s="77"/>
    </row>
    <row r="15" spans="3:17" ht="15" customHeight="1" x14ac:dyDescent="0.3">
      <c r="C15" s="54"/>
      <c r="D15" s="54"/>
      <c r="E15" s="54"/>
      <c r="F15" s="54"/>
      <c r="G15" s="54"/>
      <c r="H15" s="54"/>
      <c r="I15" s="4"/>
      <c r="J15" s="4"/>
      <c r="K15" s="53"/>
      <c r="L15" s="53"/>
      <c r="M15" s="53"/>
      <c r="N15" s="53"/>
      <c r="O15" s="55"/>
      <c r="Q15" s="77"/>
    </row>
    <row r="16" spans="3:17" ht="15" customHeight="1" x14ac:dyDescent="0.3">
      <c r="C16" s="54"/>
      <c r="D16" s="54"/>
      <c r="E16" s="54"/>
      <c r="F16" s="54"/>
      <c r="G16" s="54"/>
      <c r="H16" s="54"/>
      <c r="I16" s="4"/>
      <c r="J16" s="4"/>
      <c r="K16" s="53"/>
      <c r="L16" s="53"/>
      <c r="M16" s="53"/>
      <c r="N16" s="53"/>
      <c r="O16" s="55"/>
      <c r="Q16" s="77"/>
    </row>
    <row r="17" spans="3:17" x14ac:dyDescent="0.3">
      <c r="C17" s="166" t="s">
        <v>68</v>
      </c>
      <c r="D17" s="54"/>
      <c r="E17" s="54"/>
      <c r="F17" s="54"/>
      <c r="G17" s="54"/>
      <c r="H17" s="54"/>
      <c r="I17" s="4"/>
      <c r="J17" s="4"/>
      <c r="K17" s="53"/>
      <c r="L17" s="53"/>
      <c r="M17" s="53"/>
      <c r="N17" s="53"/>
      <c r="O17" s="55">
        <f>I17*J17+I18*J18+I19*J19+I20*J20+I21*J21</f>
        <v>0</v>
      </c>
      <c r="Q17" s="77"/>
    </row>
    <row r="18" spans="3:17" x14ac:dyDescent="0.3">
      <c r="C18" s="54"/>
      <c r="D18" s="54"/>
      <c r="E18" s="54"/>
      <c r="F18" s="54"/>
      <c r="G18" s="54"/>
      <c r="H18" s="54"/>
      <c r="I18" s="4"/>
      <c r="J18" s="4"/>
      <c r="K18" s="53"/>
      <c r="L18" s="53"/>
      <c r="M18" s="53"/>
      <c r="N18" s="53"/>
      <c r="O18" s="55"/>
      <c r="Q18" s="77"/>
    </row>
    <row r="19" spans="3:17" x14ac:dyDescent="0.3">
      <c r="C19" s="54"/>
      <c r="D19" s="54"/>
      <c r="E19" s="54"/>
      <c r="F19" s="54"/>
      <c r="G19" s="54"/>
      <c r="H19" s="54"/>
      <c r="I19" s="4"/>
      <c r="J19" s="4"/>
      <c r="K19" s="53"/>
      <c r="L19" s="53"/>
      <c r="M19" s="53"/>
      <c r="N19" s="53"/>
      <c r="O19" s="55"/>
      <c r="Q19" s="77"/>
    </row>
    <row r="20" spans="3:17" x14ac:dyDescent="0.3">
      <c r="C20" s="54"/>
      <c r="D20" s="54"/>
      <c r="E20" s="54"/>
      <c r="F20" s="54"/>
      <c r="G20" s="54"/>
      <c r="H20" s="54"/>
      <c r="I20" s="4"/>
      <c r="J20" s="4"/>
      <c r="K20" s="53"/>
      <c r="L20" s="53"/>
      <c r="M20" s="53"/>
      <c r="N20" s="53"/>
      <c r="O20" s="55"/>
      <c r="Q20" s="77"/>
    </row>
    <row r="21" spans="3:17" x14ac:dyDescent="0.3">
      <c r="C21" s="54"/>
      <c r="D21" s="54"/>
      <c r="E21" s="54"/>
      <c r="F21" s="54"/>
      <c r="G21" s="54"/>
      <c r="H21" s="54"/>
      <c r="I21" s="4"/>
      <c r="J21" s="4"/>
      <c r="K21" s="53"/>
      <c r="L21" s="53"/>
      <c r="M21" s="53"/>
      <c r="N21" s="53"/>
      <c r="O21" s="55"/>
      <c r="Q21" s="77"/>
    </row>
    <row r="22" spans="3:17" x14ac:dyDescent="0.3">
      <c r="C22" s="85" t="s">
        <v>67</v>
      </c>
      <c r="D22" s="86"/>
      <c r="E22" s="86"/>
      <c r="F22" s="86"/>
      <c r="G22" s="86"/>
      <c r="H22" s="87"/>
      <c r="I22" s="7"/>
      <c r="J22" s="7"/>
      <c r="K22" s="91"/>
      <c r="L22" s="92"/>
      <c r="M22" s="92"/>
      <c r="N22" s="93"/>
      <c r="O22" s="94">
        <f>I22*J22+I23*J23+I24*J24+I25*J25+I26*J26</f>
        <v>0</v>
      </c>
      <c r="Q22" s="77"/>
    </row>
    <row r="23" spans="3:17" x14ac:dyDescent="0.3">
      <c r="C23" s="85"/>
      <c r="D23" s="86"/>
      <c r="E23" s="86"/>
      <c r="F23" s="86"/>
      <c r="G23" s="86"/>
      <c r="H23" s="87"/>
      <c r="I23" s="4"/>
      <c r="J23" s="4"/>
      <c r="K23" s="96"/>
      <c r="L23" s="97"/>
      <c r="M23" s="97"/>
      <c r="N23" s="98"/>
      <c r="O23" s="94"/>
      <c r="Q23" s="77"/>
    </row>
    <row r="24" spans="3:17" x14ac:dyDescent="0.3">
      <c r="C24" s="85"/>
      <c r="D24" s="86"/>
      <c r="E24" s="86"/>
      <c r="F24" s="86"/>
      <c r="G24" s="86"/>
      <c r="H24" s="87"/>
      <c r="I24" s="4"/>
      <c r="J24" s="4"/>
      <c r="K24" s="96"/>
      <c r="L24" s="97"/>
      <c r="M24" s="97"/>
      <c r="N24" s="98"/>
      <c r="O24" s="94"/>
      <c r="Q24" s="77"/>
    </row>
    <row r="25" spans="3:17" x14ac:dyDescent="0.3">
      <c r="C25" s="85"/>
      <c r="D25" s="86"/>
      <c r="E25" s="86"/>
      <c r="F25" s="86"/>
      <c r="G25" s="86"/>
      <c r="H25" s="87"/>
      <c r="I25" s="4"/>
      <c r="J25" s="4"/>
      <c r="K25" s="96"/>
      <c r="L25" s="97"/>
      <c r="M25" s="97"/>
      <c r="N25" s="98"/>
      <c r="O25" s="94"/>
      <c r="Q25" s="77"/>
    </row>
    <row r="26" spans="3:17" x14ac:dyDescent="0.3">
      <c r="C26" s="88"/>
      <c r="D26" s="89"/>
      <c r="E26" s="89"/>
      <c r="F26" s="89"/>
      <c r="G26" s="89"/>
      <c r="H26" s="90"/>
      <c r="I26" s="4"/>
      <c r="J26" s="4"/>
      <c r="K26" s="53"/>
      <c r="L26" s="53"/>
      <c r="M26" s="53"/>
      <c r="N26" s="53"/>
      <c r="O26" s="95"/>
      <c r="Q26" s="78"/>
    </row>
    <row r="28" spans="3:17" ht="15" x14ac:dyDescent="0.3">
      <c r="C28" s="73" t="s">
        <v>7</v>
      </c>
      <c r="D28" s="74"/>
      <c r="E28" s="74"/>
      <c r="F28" s="74"/>
      <c r="G28" s="74"/>
      <c r="H28" s="74"/>
      <c r="I28" s="74"/>
      <c r="J28" s="74"/>
      <c r="K28" s="74"/>
      <c r="L28" s="74"/>
      <c r="M28" s="74"/>
      <c r="N28" s="74"/>
      <c r="O28" s="75"/>
      <c r="Q28" s="56" t="s">
        <v>35</v>
      </c>
    </row>
    <row r="29" spans="3:17" ht="6.75" customHeight="1" x14ac:dyDescent="0.3">
      <c r="Q29" s="57"/>
    </row>
    <row r="30" spans="3:17" ht="45" customHeight="1" x14ac:dyDescent="0.3">
      <c r="C30" s="59" t="s">
        <v>8</v>
      </c>
      <c r="D30" s="59"/>
      <c r="E30" s="59"/>
      <c r="F30" s="59"/>
      <c r="G30" s="59"/>
      <c r="H30" s="59"/>
      <c r="I30" s="59" t="s">
        <v>9</v>
      </c>
      <c r="J30" s="59"/>
      <c r="K30" s="60" t="s">
        <v>50</v>
      </c>
      <c r="L30" s="60"/>
      <c r="M30" s="59" t="s">
        <v>10</v>
      </c>
      <c r="N30" s="82"/>
      <c r="O30" s="20"/>
      <c r="Q30" s="57"/>
    </row>
    <row r="31" spans="3:17" ht="15.5" x14ac:dyDescent="0.3">
      <c r="C31" s="111"/>
      <c r="D31" s="112"/>
      <c r="E31" s="112"/>
      <c r="F31" s="112"/>
      <c r="G31" s="112"/>
      <c r="H31" s="113"/>
      <c r="I31" s="114"/>
      <c r="J31" s="115"/>
      <c r="K31" s="104"/>
      <c r="L31" s="104"/>
      <c r="M31" s="104"/>
      <c r="N31" s="105"/>
      <c r="O31" s="21" t="e">
        <f>ROUND((I31/(K31*254*8))*(M31/60),4)</f>
        <v>#DIV/0!</v>
      </c>
      <c r="Q31" s="57"/>
    </row>
    <row r="32" spans="3:17" ht="15.5" x14ac:dyDescent="0.3">
      <c r="C32" s="111"/>
      <c r="D32" s="112"/>
      <c r="E32" s="112"/>
      <c r="F32" s="112"/>
      <c r="G32" s="112"/>
      <c r="H32" s="113"/>
      <c r="I32" s="114"/>
      <c r="J32" s="115"/>
      <c r="K32" s="104"/>
      <c r="L32" s="104"/>
      <c r="M32" s="104"/>
      <c r="N32" s="105"/>
      <c r="O32" s="21" t="e">
        <f t="shared" ref="O32:O60" si="0">ROUND((I32/(K32*254*8))*(M32/60),4)</f>
        <v>#DIV/0!</v>
      </c>
      <c r="Q32" s="57"/>
    </row>
    <row r="33" spans="3:17" x14ac:dyDescent="0.3">
      <c r="C33" s="99"/>
      <c r="D33" s="100"/>
      <c r="E33" s="100"/>
      <c r="F33" s="100"/>
      <c r="G33" s="100"/>
      <c r="H33" s="101"/>
      <c r="I33" s="102"/>
      <c r="J33" s="103"/>
      <c r="K33" s="104"/>
      <c r="L33" s="104"/>
      <c r="M33" s="104"/>
      <c r="N33" s="105"/>
      <c r="O33" s="21" t="e">
        <f t="shared" si="0"/>
        <v>#DIV/0!</v>
      </c>
      <c r="Q33" s="57"/>
    </row>
    <row r="34" spans="3:17" x14ac:dyDescent="0.3">
      <c r="C34" s="99"/>
      <c r="D34" s="100"/>
      <c r="E34" s="100"/>
      <c r="F34" s="100"/>
      <c r="G34" s="100"/>
      <c r="H34" s="101"/>
      <c r="I34" s="102"/>
      <c r="J34" s="103"/>
      <c r="K34" s="104"/>
      <c r="L34" s="104"/>
      <c r="M34" s="104"/>
      <c r="N34" s="105"/>
      <c r="O34" s="21" t="e">
        <f t="shared" si="0"/>
        <v>#DIV/0!</v>
      </c>
      <c r="Q34" s="57"/>
    </row>
    <row r="35" spans="3:17" ht="15.5" x14ac:dyDescent="0.35">
      <c r="C35" s="106"/>
      <c r="D35" s="107"/>
      <c r="E35" s="107"/>
      <c r="F35" s="107"/>
      <c r="G35" s="107"/>
      <c r="H35" s="108"/>
      <c r="I35" s="109"/>
      <c r="J35" s="110"/>
      <c r="K35" s="104"/>
      <c r="L35" s="104"/>
      <c r="M35" s="104"/>
      <c r="N35" s="105"/>
      <c r="O35" s="21" t="e">
        <f t="shared" si="0"/>
        <v>#DIV/0!</v>
      </c>
      <c r="Q35" s="57"/>
    </row>
    <row r="36" spans="3:17" ht="15.5" x14ac:dyDescent="0.35">
      <c r="C36" s="106"/>
      <c r="D36" s="107"/>
      <c r="E36" s="107"/>
      <c r="F36" s="107"/>
      <c r="G36" s="107"/>
      <c r="H36" s="108"/>
      <c r="I36" s="109"/>
      <c r="J36" s="110"/>
      <c r="K36" s="104"/>
      <c r="L36" s="104"/>
      <c r="M36" s="104"/>
      <c r="N36" s="105"/>
      <c r="O36" s="21" t="e">
        <f t="shared" si="0"/>
        <v>#DIV/0!</v>
      </c>
      <c r="Q36" s="57"/>
    </row>
    <row r="37" spans="3:17" ht="15.5" x14ac:dyDescent="0.35">
      <c r="C37" s="106"/>
      <c r="D37" s="107"/>
      <c r="E37" s="107"/>
      <c r="F37" s="107"/>
      <c r="G37" s="107"/>
      <c r="H37" s="108"/>
      <c r="I37" s="116"/>
      <c r="J37" s="117"/>
      <c r="K37" s="104"/>
      <c r="L37" s="104"/>
      <c r="M37" s="104"/>
      <c r="N37" s="105"/>
      <c r="O37" s="21" t="e">
        <f t="shared" si="0"/>
        <v>#DIV/0!</v>
      </c>
      <c r="Q37" s="57"/>
    </row>
    <row r="38" spans="3:17" ht="15.5" x14ac:dyDescent="0.35">
      <c r="C38" s="124"/>
      <c r="D38" s="125"/>
      <c r="E38" s="125"/>
      <c r="F38" s="125"/>
      <c r="G38" s="125"/>
      <c r="H38" s="126"/>
      <c r="I38" s="127"/>
      <c r="J38" s="128"/>
      <c r="K38" s="104"/>
      <c r="L38" s="104"/>
      <c r="M38" s="104"/>
      <c r="N38" s="105"/>
      <c r="O38" s="21" t="e">
        <f t="shared" si="0"/>
        <v>#DIV/0!</v>
      </c>
      <c r="Q38" s="57"/>
    </row>
    <row r="39" spans="3:17" ht="15.5" x14ac:dyDescent="0.35">
      <c r="C39" s="129"/>
      <c r="D39" s="130"/>
      <c r="E39" s="130"/>
      <c r="F39" s="130"/>
      <c r="G39" s="130"/>
      <c r="H39" s="131"/>
      <c r="I39" s="132"/>
      <c r="J39" s="133"/>
      <c r="K39" s="104"/>
      <c r="L39" s="104"/>
      <c r="M39" s="104"/>
      <c r="N39" s="105"/>
      <c r="O39" s="21" t="e">
        <f t="shared" si="0"/>
        <v>#DIV/0!</v>
      </c>
      <c r="Q39" s="57"/>
    </row>
    <row r="40" spans="3:17" ht="15.5" x14ac:dyDescent="0.3">
      <c r="C40" s="118"/>
      <c r="D40" s="119"/>
      <c r="E40" s="119"/>
      <c r="F40" s="119"/>
      <c r="G40" s="119"/>
      <c r="H40" s="120"/>
      <c r="I40" s="116"/>
      <c r="J40" s="117"/>
      <c r="K40" s="104"/>
      <c r="L40" s="104"/>
      <c r="M40" s="104"/>
      <c r="N40" s="105"/>
      <c r="O40" s="21" t="e">
        <f t="shared" si="0"/>
        <v>#DIV/0!</v>
      </c>
      <c r="Q40" s="57"/>
    </row>
    <row r="41" spans="3:17" ht="15.5" x14ac:dyDescent="0.35">
      <c r="C41" s="121"/>
      <c r="D41" s="122"/>
      <c r="E41" s="122"/>
      <c r="F41" s="122"/>
      <c r="G41" s="122"/>
      <c r="H41" s="123"/>
      <c r="I41" s="116"/>
      <c r="J41" s="117"/>
      <c r="K41" s="104"/>
      <c r="L41" s="104"/>
      <c r="M41" s="104"/>
      <c r="N41" s="105"/>
      <c r="O41" s="21" t="e">
        <f t="shared" si="0"/>
        <v>#DIV/0!</v>
      </c>
      <c r="Q41" s="57"/>
    </row>
    <row r="42" spans="3:17" ht="15.5" x14ac:dyDescent="0.35">
      <c r="C42" s="121"/>
      <c r="D42" s="122"/>
      <c r="E42" s="122"/>
      <c r="F42" s="122"/>
      <c r="G42" s="122"/>
      <c r="H42" s="123"/>
      <c r="I42" s="134"/>
      <c r="J42" s="135"/>
      <c r="K42" s="104"/>
      <c r="L42" s="104"/>
      <c r="M42" s="104"/>
      <c r="N42" s="105"/>
      <c r="O42" s="21" t="e">
        <f t="shared" si="0"/>
        <v>#DIV/0!</v>
      </c>
      <c r="Q42" s="57"/>
    </row>
    <row r="43" spans="3:17" ht="15.5" x14ac:dyDescent="0.35">
      <c r="C43" s="121"/>
      <c r="D43" s="122"/>
      <c r="E43" s="122"/>
      <c r="F43" s="122"/>
      <c r="G43" s="122"/>
      <c r="H43" s="123"/>
      <c r="I43" s="134"/>
      <c r="J43" s="135"/>
      <c r="K43" s="104"/>
      <c r="L43" s="104"/>
      <c r="M43" s="104"/>
      <c r="N43" s="105"/>
      <c r="O43" s="21" t="e">
        <f t="shared" si="0"/>
        <v>#DIV/0!</v>
      </c>
      <c r="Q43" s="57"/>
    </row>
    <row r="44" spans="3:17" ht="15.5" x14ac:dyDescent="0.35">
      <c r="C44" s="121"/>
      <c r="D44" s="122"/>
      <c r="E44" s="122"/>
      <c r="F44" s="122"/>
      <c r="G44" s="122"/>
      <c r="H44" s="123"/>
      <c r="I44" s="134"/>
      <c r="J44" s="135"/>
      <c r="K44" s="104"/>
      <c r="L44" s="104"/>
      <c r="M44" s="104"/>
      <c r="N44" s="105"/>
      <c r="O44" s="21" t="e">
        <f t="shared" si="0"/>
        <v>#DIV/0!</v>
      </c>
      <c r="Q44" s="57"/>
    </row>
    <row r="45" spans="3:17" ht="15.5" x14ac:dyDescent="0.35">
      <c r="C45" s="121"/>
      <c r="D45" s="122"/>
      <c r="E45" s="122"/>
      <c r="F45" s="122"/>
      <c r="G45" s="122"/>
      <c r="H45" s="123"/>
      <c r="I45" s="136"/>
      <c r="J45" s="137"/>
      <c r="K45" s="104"/>
      <c r="L45" s="104"/>
      <c r="M45" s="104"/>
      <c r="N45" s="105"/>
      <c r="O45" s="21" t="e">
        <f t="shared" si="0"/>
        <v>#DIV/0!</v>
      </c>
      <c r="Q45" s="57"/>
    </row>
    <row r="46" spans="3:17" ht="15.5" x14ac:dyDescent="0.35">
      <c r="C46" s="144"/>
      <c r="D46" s="145"/>
      <c r="E46" s="145"/>
      <c r="F46" s="145"/>
      <c r="G46" s="145"/>
      <c r="H46" s="146"/>
      <c r="I46" s="109"/>
      <c r="J46" s="110"/>
      <c r="K46" s="104"/>
      <c r="L46" s="104"/>
      <c r="M46" s="104"/>
      <c r="N46" s="105"/>
      <c r="O46" s="21" t="e">
        <f t="shared" si="0"/>
        <v>#DIV/0!</v>
      </c>
      <c r="Q46" s="57"/>
    </row>
    <row r="47" spans="3:17" ht="15.5" x14ac:dyDescent="0.35">
      <c r="C47" s="147"/>
      <c r="D47" s="148"/>
      <c r="E47" s="148"/>
      <c r="F47" s="148"/>
      <c r="G47" s="148"/>
      <c r="H47" s="149"/>
      <c r="I47" s="134"/>
      <c r="J47" s="135"/>
      <c r="K47" s="104"/>
      <c r="L47" s="104"/>
      <c r="M47" s="104"/>
      <c r="N47" s="105"/>
      <c r="O47" s="21" t="e">
        <f t="shared" si="0"/>
        <v>#DIV/0!</v>
      </c>
      <c r="Q47" s="57"/>
    </row>
    <row r="48" spans="3:17" ht="15.5" x14ac:dyDescent="0.35">
      <c r="C48" s="138"/>
      <c r="D48" s="139"/>
      <c r="E48" s="139"/>
      <c r="F48" s="139"/>
      <c r="G48" s="139"/>
      <c r="H48" s="140"/>
      <c r="I48" s="134"/>
      <c r="J48" s="135"/>
      <c r="K48" s="104"/>
      <c r="L48" s="104"/>
      <c r="M48" s="104"/>
      <c r="N48" s="105"/>
      <c r="O48" s="21" t="e">
        <f t="shared" si="0"/>
        <v>#DIV/0!</v>
      </c>
      <c r="Q48" s="57"/>
    </row>
    <row r="49" spans="3:17" ht="15.5" x14ac:dyDescent="0.3">
      <c r="C49" s="141"/>
      <c r="D49" s="142"/>
      <c r="E49" s="142"/>
      <c r="F49" s="142"/>
      <c r="G49" s="142"/>
      <c r="H49" s="143"/>
      <c r="I49" s="132"/>
      <c r="J49" s="133"/>
      <c r="K49" s="104"/>
      <c r="L49" s="104"/>
      <c r="M49" s="104"/>
      <c r="N49" s="105"/>
      <c r="O49" s="21" t="e">
        <f t="shared" si="0"/>
        <v>#DIV/0!</v>
      </c>
      <c r="Q49" s="57"/>
    </row>
    <row r="50" spans="3:17" ht="15.5" x14ac:dyDescent="0.3">
      <c r="C50" s="150"/>
      <c r="D50" s="151"/>
      <c r="E50" s="151"/>
      <c r="F50" s="151"/>
      <c r="G50" s="151"/>
      <c r="H50" s="152"/>
      <c r="I50" s="132"/>
      <c r="J50" s="133"/>
      <c r="K50" s="104"/>
      <c r="L50" s="104"/>
      <c r="M50" s="104"/>
      <c r="N50" s="105"/>
      <c r="O50" s="21" t="e">
        <f t="shared" si="0"/>
        <v>#DIV/0!</v>
      </c>
      <c r="Q50" s="57"/>
    </row>
    <row r="51" spans="3:17" ht="15.5" x14ac:dyDescent="0.3">
      <c r="C51" s="118"/>
      <c r="D51" s="119"/>
      <c r="E51" s="119"/>
      <c r="F51" s="119"/>
      <c r="G51" s="119"/>
      <c r="H51" s="120"/>
      <c r="I51" s="132"/>
      <c r="J51" s="133"/>
      <c r="K51" s="104"/>
      <c r="L51" s="104"/>
      <c r="M51" s="104"/>
      <c r="N51" s="105"/>
      <c r="O51" s="21" t="e">
        <f t="shared" si="0"/>
        <v>#DIV/0!</v>
      </c>
      <c r="Q51" s="57"/>
    </row>
    <row r="52" spans="3:17" ht="15.5" x14ac:dyDescent="0.3">
      <c r="C52" s="118"/>
      <c r="D52" s="119"/>
      <c r="E52" s="119"/>
      <c r="F52" s="119"/>
      <c r="G52" s="119"/>
      <c r="H52" s="120"/>
      <c r="I52" s="132"/>
      <c r="J52" s="133"/>
      <c r="K52" s="104"/>
      <c r="L52" s="104"/>
      <c r="M52" s="104"/>
      <c r="N52" s="105"/>
      <c r="O52" s="21" t="e">
        <f t="shared" si="0"/>
        <v>#DIV/0!</v>
      </c>
      <c r="Q52" s="57"/>
    </row>
    <row r="53" spans="3:17" ht="15.5" x14ac:dyDescent="0.3">
      <c r="C53" s="118"/>
      <c r="D53" s="119"/>
      <c r="E53" s="119"/>
      <c r="F53" s="119"/>
      <c r="G53" s="119"/>
      <c r="H53" s="120"/>
      <c r="I53" s="132"/>
      <c r="J53" s="133"/>
      <c r="K53" s="104"/>
      <c r="L53" s="104"/>
      <c r="M53" s="104"/>
      <c r="N53" s="105"/>
      <c r="O53" s="21" t="e">
        <f t="shared" si="0"/>
        <v>#DIV/0!</v>
      </c>
      <c r="Q53" s="57"/>
    </row>
    <row r="54" spans="3:17" ht="15.5" x14ac:dyDescent="0.3">
      <c r="C54" s="118"/>
      <c r="D54" s="119"/>
      <c r="E54" s="119"/>
      <c r="F54" s="119"/>
      <c r="G54" s="119"/>
      <c r="H54" s="120"/>
      <c r="I54" s="132"/>
      <c r="J54" s="133"/>
      <c r="K54" s="104"/>
      <c r="L54" s="104"/>
      <c r="M54" s="104"/>
      <c r="N54" s="105"/>
      <c r="O54" s="21" t="e">
        <f t="shared" si="0"/>
        <v>#DIV/0!</v>
      </c>
      <c r="Q54" s="57"/>
    </row>
    <row r="55" spans="3:17" ht="15.75" customHeight="1" x14ac:dyDescent="0.3">
      <c r="C55" s="118"/>
      <c r="D55" s="119"/>
      <c r="E55" s="119"/>
      <c r="F55" s="119"/>
      <c r="G55" s="119"/>
      <c r="H55" s="120"/>
      <c r="I55" s="132"/>
      <c r="J55" s="133"/>
      <c r="K55" s="104"/>
      <c r="L55" s="104"/>
      <c r="M55" s="104"/>
      <c r="N55" s="105"/>
      <c r="O55" s="21" t="e">
        <f t="shared" si="0"/>
        <v>#DIV/0!</v>
      </c>
      <c r="Q55" s="57"/>
    </row>
    <row r="56" spans="3:17" ht="15.5" x14ac:dyDescent="0.3">
      <c r="C56" s="150"/>
      <c r="D56" s="151"/>
      <c r="E56" s="151"/>
      <c r="F56" s="151"/>
      <c r="G56" s="151"/>
      <c r="H56" s="152"/>
      <c r="I56" s="132"/>
      <c r="J56" s="133"/>
      <c r="K56" s="104"/>
      <c r="L56" s="104"/>
      <c r="M56" s="104"/>
      <c r="N56" s="105"/>
      <c r="O56" s="21" t="e">
        <f t="shared" si="0"/>
        <v>#DIV/0!</v>
      </c>
      <c r="Q56" s="57"/>
    </row>
    <row r="57" spans="3:17" ht="15.5" x14ac:dyDescent="0.3">
      <c r="C57" s="118"/>
      <c r="D57" s="119"/>
      <c r="E57" s="119"/>
      <c r="F57" s="119"/>
      <c r="G57" s="119"/>
      <c r="H57" s="120"/>
      <c r="I57" s="132"/>
      <c r="J57" s="133"/>
      <c r="K57" s="104"/>
      <c r="L57" s="104"/>
      <c r="M57" s="104"/>
      <c r="N57" s="105"/>
      <c r="O57" s="21" t="e">
        <f t="shared" si="0"/>
        <v>#DIV/0!</v>
      </c>
      <c r="Q57" s="57"/>
    </row>
    <row r="58" spans="3:17" x14ac:dyDescent="0.3">
      <c r="C58" s="153"/>
      <c r="D58" s="153"/>
      <c r="E58" s="153"/>
      <c r="F58" s="153"/>
      <c r="G58" s="153"/>
      <c r="H58" s="153"/>
      <c r="I58" s="154"/>
      <c r="J58" s="154"/>
      <c r="K58" s="104"/>
      <c r="L58" s="104"/>
      <c r="M58" s="104"/>
      <c r="N58" s="105"/>
      <c r="O58" s="21" t="e">
        <f t="shared" si="0"/>
        <v>#DIV/0!</v>
      </c>
      <c r="Q58" s="57"/>
    </row>
    <row r="59" spans="3:17" x14ac:dyDescent="0.3">
      <c r="C59" s="153"/>
      <c r="D59" s="153"/>
      <c r="E59" s="153"/>
      <c r="F59" s="153"/>
      <c r="G59" s="153"/>
      <c r="H59" s="153"/>
      <c r="I59" s="154"/>
      <c r="J59" s="154"/>
      <c r="K59" s="104"/>
      <c r="L59" s="104"/>
      <c r="M59" s="104"/>
      <c r="N59" s="105"/>
      <c r="O59" s="21" t="e">
        <f t="shared" si="0"/>
        <v>#DIV/0!</v>
      </c>
      <c r="Q59" s="57"/>
    </row>
    <row r="60" spans="3:17" x14ac:dyDescent="0.3">
      <c r="C60" s="153"/>
      <c r="D60" s="153"/>
      <c r="E60" s="153"/>
      <c r="F60" s="153"/>
      <c r="G60" s="153"/>
      <c r="H60" s="153"/>
      <c r="I60" s="154"/>
      <c r="J60" s="154"/>
      <c r="K60" s="104"/>
      <c r="L60" s="104"/>
      <c r="M60" s="104"/>
      <c r="N60" s="105"/>
      <c r="O60" s="21" t="e">
        <f t="shared" si="0"/>
        <v>#DIV/0!</v>
      </c>
      <c r="Q60" s="57"/>
    </row>
    <row r="61" spans="3:17" x14ac:dyDescent="0.3">
      <c r="O61" s="9" t="e">
        <f>SUM(O31:O60)</f>
        <v>#DIV/0!</v>
      </c>
      <c r="Q61" s="58"/>
    </row>
    <row r="63" spans="3:17" ht="15" x14ac:dyDescent="0.3">
      <c r="C63" s="73" t="s">
        <v>11</v>
      </c>
      <c r="D63" s="74"/>
      <c r="E63" s="74"/>
      <c r="F63" s="74"/>
      <c r="G63" s="74"/>
      <c r="H63" s="74"/>
      <c r="I63" s="74"/>
      <c r="J63" s="74"/>
      <c r="K63" s="74"/>
      <c r="L63" s="74"/>
      <c r="M63" s="74"/>
      <c r="N63" s="74"/>
      <c r="O63" s="75"/>
    </row>
    <row r="64" spans="3:17" ht="6.75" customHeight="1" x14ac:dyDescent="0.3"/>
    <row r="65" spans="3:17" ht="45" customHeight="1" x14ac:dyDescent="0.3">
      <c r="C65" s="59" t="s">
        <v>12</v>
      </c>
      <c r="D65" s="59"/>
      <c r="E65" s="59"/>
      <c r="F65" s="59"/>
      <c r="G65" s="59"/>
      <c r="H65" s="59"/>
      <c r="I65" s="82" t="s">
        <v>9</v>
      </c>
      <c r="J65" s="83"/>
      <c r="K65" s="84"/>
      <c r="L65" s="82" t="s">
        <v>13</v>
      </c>
      <c r="M65" s="83"/>
      <c r="N65" s="84"/>
      <c r="O65" s="20"/>
      <c r="Q65" s="56" t="s">
        <v>36</v>
      </c>
    </row>
    <row r="66" spans="3:17" x14ac:dyDescent="0.3">
      <c r="C66" s="155" t="s">
        <v>14</v>
      </c>
      <c r="D66" s="156"/>
      <c r="E66" s="156"/>
      <c r="F66" s="156"/>
      <c r="G66" s="156"/>
      <c r="H66" s="156"/>
      <c r="I66" s="156"/>
      <c r="J66" s="156"/>
      <c r="K66" s="156"/>
      <c r="L66" s="156"/>
      <c r="M66" s="156"/>
      <c r="N66" s="157"/>
      <c r="O66" s="10">
        <f>SUM(O67:O96)</f>
        <v>0</v>
      </c>
      <c r="Q66" s="57"/>
    </row>
    <row r="67" spans="3:17" x14ac:dyDescent="0.3">
      <c r="C67" s="153"/>
      <c r="D67" s="153"/>
      <c r="E67" s="153"/>
      <c r="F67" s="153"/>
      <c r="G67" s="153"/>
      <c r="H67" s="153"/>
      <c r="I67" s="154"/>
      <c r="J67" s="154"/>
      <c r="K67" s="154"/>
      <c r="L67" s="104"/>
      <c r="M67" s="104"/>
      <c r="N67" s="104"/>
      <c r="O67" s="21">
        <f>ROUND(IFERROR(I67/L67,0),4)</f>
        <v>0</v>
      </c>
      <c r="Q67" s="57"/>
    </row>
    <row r="68" spans="3:17" x14ac:dyDescent="0.3">
      <c r="C68" s="153"/>
      <c r="D68" s="153"/>
      <c r="E68" s="153"/>
      <c r="F68" s="153"/>
      <c r="G68" s="153"/>
      <c r="H68" s="153"/>
      <c r="I68" s="154"/>
      <c r="J68" s="154"/>
      <c r="K68" s="154"/>
      <c r="L68" s="104"/>
      <c r="M68" s="104"/>
      <c r="N68" s="104"/>
      <c r="O68" s="21">
        <f t="shared" ref="O68:O96" si="1">ROUND(IFERROR(I68/L68,0),4)</f>
        <v>0</v>
      </c>
      <c r="Q68" s="57"/>
    </row>
    <row r="69" spans="3:17" x14ac:dyDescent="0.3">
      <c r="C69" s="153"/>
      <c r="D69" s="153"/>
      <c r="E69" s="153"/>
      <c r="F69" s="153"/>
      <c r="G69" s="153"/>
      <c r="H69" s="153"/>
      <c r="I69" s="154"/>
      <c r="J69" s="154"/>
      <c r="K69" s="154"/>
      <c r="L69" s="104"/>
      <c r="M69" s="104"/>
      <c r="N69" s="104"/>
      <c r="O69" s="21">
        <f t="shared" si="1"/>
        <v>0</v>
      </c>
      <c r="Q69" s="57"/>
    </row>
    <row r="70" spans="3:17" x14ac:dyDescent="0.3">
      <c r="C70" s="153"/>
      <c r="D70" s="153"/>
      <c r="E70" s="153"/>
      <c r="F70" s="153"/>
      <c r="G70" s="153"/>
      <c r="H70" s="153"/>
      <c r="I70" s="154"/>
      <c r="J70" s="154"/>
      <c r="K70" s="154"/>
      <c r="L70" s="104"/>
      <c r="M70" s="104"/>
      <c r="N70" s="104"/>
      <c r="O70" s="21">
        <f t="shared" si="1"/>
        <v>0</v>
      </c>
      <c r="Q70" s="57"/>
    </row>
    <row r="71" spans="3:17" x14ac:dyDescent="0.3">
      <c r="C71" s="153"/>
      <c r="D71" s="153"/>
      <c r="E71" s="153"/>
      <c r="F71" s="153"/>
      <c r="G71" s="153"/>
      <c r="H71" s="153"/>
      <c r="I71" s="154"/>
      <c r="J71" s="154"/>
      <c r="K71" s="154"/>
      <c r="L71" s="104"/>
      <c r="M71" s="104"/>
      <c r="N71" s="104"/>
      <c r="O71" s="21">
        <f t="shared" si="1"/>
        <v>0</v>
      </c>
      <c r="Q71" s="57"/>
    </row>
    <row r="72" spans="3:17" x14ac:dyDescent="0.3">
      <c r="C72" s="153"/>
      <c r="D72" s="153"/>
      <c r="E72" s="153"/>
      <c r="F72" s="153"/>
      <c r="G72" s="153"/>
      <c r="H72" s="153"/>
      <c r="I72" s="154"/>
      <c r="J72" s="154"/>
      <c r="K72" s="154"/>
      <c r="L72" s="104"/>
      <c r="M72" s="104"/>
      <c r="N72" s="104"/>
      <c r="O72" s="21">
        <f t="shared" si="1"/>
        <v>0</v>
      </c>
      <c r="Q72" s="57"/>
    </row>
    <row r="73" spans="3:17" x14ac:dyDescent="0.3">
      <c r="C73" s="153"/>
      <c r="D73" s="153"/>
      <c r="E73" s="153"/>
      <c r="F73" s="153"/>
      <c r="G73" s="153"/>
      <c r="H73" s="153"/>
      <c r="I73" s="154"/>
      <c r="J73" s="154"/>
      <c r="K73" s="154"/>
      <c r="L73" s="104"/>
      <c r="M73" s="104"/>
      <c r="N73" s="104"/>
      <c r="O73" s="21">
        <f t="shared" si="1"/>
        <v>0</v>
      </c>
      <c r="Q73" s="57"/>
    </row>
    <row r="74" spans="3:17" x14ac:dyDescent="0.3">
      <c r="C74" s="153"/>
      <c r="D74" s="153"/>
      <c r="E74" s="153"/>
      <c r="F74" s="153"/>
      <c r="G74" s="153"/>
      <c r="H74" s="153"/>
      <c r="I74" s="154"/>
      <c r="J74" s="154"/>
      <c r="K74" s="154"/>
      <c r="L74" s="104"/>
      <c r="M74" s="104"/>
      <c r="N74" s="104"/>
      <c r="O74" s="21">
        <f t="shared" si="1"/>
        <v>0</v>
      </c>
      <c r="Q74" s="57"/>
    </row>
    <row r="75" spans="3:17" x14ac:dyDescent="0.3">
      <c r="C75" s="153"/>
      <c r="D75" s="153"/>
      <c r="E75" s="153"/>
      <c r="F75" s="153"/>
      <c r="G75" s="153"/>
      <c r="H75" s="153"/>
      <c r="I75" s="154"/>
      <c r="J75" s="154"/>
      <c r="K75" s="154"/>
      <c r="L75" s="104"/>
      <c r="M75" s="104"/>
      <c r="N75" s="104"/>
      <c r="O75" s="21">
        <f t="shared" si="1"/>
        <v>0</v>
      </c>
      <c r="Q75" s="57"/>
    </row>
    <row r="76" spans="3:17" x14ac:dyDescent="0.3">
      <c r="C76" s="153"/>
      <c r="D76" s="153"/>
      <c r="E76" s="153"/>
      <c r="F76" s="153"/>
      <c r="G76" s="153"/>
      <c r="H76" s="153"/>
      <c r="I76" s="154"/>
      <c r="J76" s="154"/>
      <c r="K76" s="154"/>
      <c r="L76" s="104"/>
      <c r="M76" s="104"/>
      <c r="N76" s="104"/>
      <c r="O76" s="21">
        <f t="shared" si="1"/>
        <v>0</v>
      </c>
      <c r="Q76" s="57"/>
    </row>
    <row r="77" spans="3:17" x14ac:dyDescent="0.3">
      <c r="C77" s="153"/>
      <c r="D77" s="153"/>
      <c r="E77" s="153"/>
      <c r="F77" s="153"/>
      <c r="G77" s="153"/>
      <c r="H77" s="153"/>
      <c r="I77" s="154"/>
      <c r="J77" s="154"/>
      <c r="K77" s="154"/>
      <c r="L77" s="104"/>
      <c r="M77" s="104"/>
      <c r="N77" s="104"/>
      <c r="O77" s="21">
        <f t="shared" si="1"/>
        <v>0</v>
      </c>
      <c r="Q77" s="57"/>
    </row>
    <row r="78" spans="3:17" x14ac:dyDescent="0.3">
      <c r="C78" s="153"/>
      <c r="D78" s="153"/>
      <c r="E78" s="153"/>
      <c r="F78" s="153"/>
      <c r="G78" s="153"/>
      <c r="H78" s="153"/>
      <c r="I78" s="154"/>
      <c r="J78" s="154"/>
      <c r="K78" s="154"/>
      <c r="L78" s="104"/>
      <c r="M78" s="104"/>
      <c r="N78" s="104"/>
      <c r="O78" s="21">
        <f t="shared" si="1"/>
        <v>0</v>
      </c>
      <c r="Q78" s="57"/>
    </row>
    <row r="79" spans="3:17" x14ac:dyDescent="0.3">
      <c r="C79" s="153"/>
      <c r="D79" s="153"/>
      <c r="E79" s="153"/>
      <c r="F79" s="153"/>
      <c r="G79" s="153"/>
      <c r="H79" s="153"/>
      <c r="I79" s="154"/>
      <c r="J79" s="154"/>
      <c r="K79" s="154"/>
      <c r="L79" s="104"/>
      <c r="M79" s="104"/>
      <c r="N79" s="104"/>
      <c r="O79" s="21">
        <f t="shared" si="1"/>
        <v>0</v>
      </c>
      <c r="Q79" s="57"/>
    </row>
    <row r="80" spans="3:17" x14ac:dyDescent="0.3">
      <c r="C80" s="153"/>
      <c r="D80" s="153"/>
      <c r="E80" s="153"/>
      <c r="F80" s="153"/>
      <c r="G80" s="153"/>
      <c r="H80" s="153"/>
      <c r="I80" s="154"/>
      <c r="J80" s="154"/>
      <c r="K80" s="154"/>
      <c r="L80" s="104"/>
      <c r="M80" s="104"/>
      <c r="N80" s="104"/>
      <c r="O80" s="21">
        <f t="shared" si="1"/>
        <v>0</v>
      </c>
      <c r="Q80" s="57"/>
    </row>
    <row r="81" spans="3:17" x14ac:dyDescent="0.3">
      <c r="C81" s="153"/>
      <c r="D81" s="153"/>
      <c r="E81" s="153"/>
      <c r="F81" s="153"/>
      <c r="G81" s="153"/>
      <c r="H81" s="153"/>
      <c r="I81" s="154"/>
      <c r="J81" s="154"/>
      <c r="K81" s="154"/>
      <c r="L81" s="104"/>
      <c r="M81" s="104"/>
      <c r="N81" s="104"/>
      <c r="O81" s="21">
        <f t="shared" si="1"/>
        <v>0</v>
      </c>
      <c r="Q81" s="57"/>
    </row>
    <row r="82" spans="3:17" x14ac:dyDescent="0.3">
      <c r="C82" s="153"/>
      <c r="D82" s="153"/>
      <c r="E82" s="153"/>
      <c r="F82" s="153"/>
      <c r="G82" s="153"/>
      <c r="H82" s="153"/>
      <c r="I82" s="154"/>
      <c r="J82" s="154"/>
      <c r="K82" s="154"/>
      <c r="L82" s="104"/>
      <c r="M82" s="104"/>
      <c r="N82" s="104"/>
      <c r="O82" s="21">
        <f t="shared" si="1"/>
        <v>0</v>
      </c>
      <c r="Q82" s="57"/>
    </row>
    <row r="83" spans="3:17" x14ac:dyDescent="0.3">
      <c r="C83" s="153"/>
      <c r="D83" s="153"/>
      <c r="E83" s="153"/>
      <c r="F83" s="153"/>
      <c r="G83" s="153"/>
      <c r="H83" s="153"/>
      <c r="I83" s="154"/>
      <c r="J83" s="154"/>
      <c r="K83" s="154"/>
      <c r="L83" s="104"/>
      <c r="M83" s="104"/>
      <c r="N83" s="104"/>
      <c r="O83" s="21">
        <f t="shared" si="1"/>
        <v>0</v>
      </c>
      <c r="Q83" s="57"/>
    </row>
    <row r="84" spans="3:17" x14ac:dyDescent="0.3">
      <c r="C84" s="153"/>
      <c r="D84" s="153"/>
      <c r="E84" s="153"/>
      <c r="F84" s="153"/>
      <c r="G84" s="153"/>
      <c r="H84" s="153"/>
      <c r="I84" s="154"/>
      <c r="J84" s="154"/>
      <c r="K84" s="154"/>
      <c r="L84" s="104"/>
      <c r="M84" s="104"/>
      <c r="N84" s="104"/>
      <c r="O84" s="21">
        <f t="shared" si="1"/>
        <v>0</v>
      </c>
      <c r="Q84" s="57"/>
    </row>
    <row r="85" spans="3:17" x14ac:dyDescent="0.3">
      <c r="C85" s="153"/>
      <c r="D85" s="153"/>
      <c r="E85" s="153"/>
      <c r="F85" s="153"/>
      <c r="G85" s="153"/>
      <c r="H85" s="153"/>
      <c r="I85" s="154"/>
      <c r="J85" s="154"/>
      <c r="K85" s="154"/>
      <c r="L85" s="104"/>
      <c r="M85" s="104"/>
      <c r="N85" s="104"/>
      <c r="O85" s="21">
        <f t="shared" si="1"/>
        <v>0</v>
      </c>
      <c r="Q85" s="57"/>
    </row>
    <row r="86" spans="3:17" x14ac:dyDescent="0.3">
      <c r="C86" s="153"/>
      <c r="D86" s="153"/>
      <c r="E86" s="153"/>
      <c r="F86" s="153"/>
      <c r="G86" s="153"/>
      <c r="H86" s="153"/>
      <c r="I86" s="154"/>
      <c r="J86" s="154"/>
      <c r="K86" s="154"/>
      <c r="L86" s="104"/>
      <c r="M86" s="104"/>
      <c r="N86" s="104"/>
      <c r="O86" s="21">
        <f t="shared" si="1"/>
        <v>0</v>
      </c>
      <c r="Q86" s="57"/>
    </row>
    <row r="87" spans="3:17" x14ac:dyDescent="0.3">
      <c r="C87" s="153"/>
      <c r="D87" s="153"/>
      <c r="E87" s="153"/>
      <c r="F87" s="153"/>
      <c r="G87" s="153"/>
      <c r="H87" s="153"/>
      <c r="I87" s="154"/>
      <c r="J87" s="154"/>
      <c r="K87" s="154"/>
      <c r="L87" s="104"/>
      <c r="M87" s="104"/>
      <c r="N87" s="104"/>
      <c r="O87" s="21">
        <f t="shared" si="1"/>
        <v>0</v>
      </c>
      <c r="Q87" s="57"/>
    </row>
    <row r="88" spans="3:17" x14ac:dyDescent="0.3">
      <c r="C88" s="153"/>
      <c r="D88" s="153"/>
      <c r="E88" s="153"/>
      <c r="F88" s="153"/>
      <c r="G88" s="153"/>
      <c r="H88" s="153"/>
      <c r="I88" s="154"/>
      <c r="J88" s="154"/>
      <c r="K88" s="154"/>
      <c r="L88" s="104"/>
      <c r="M88" s="104"/>
      <c r="N88" s="104"/>
      <c r="O88" s="21">
        <f t="shared" si="1"/>
        <v>0</v>
      </c>
      <c r="Q88" s="57"/>
    </row>
    <row r="89" spans="3:17" x14ac:dyDescent="0.3">
      <c r="C89" s="153"/>
      <c r="D89" s="153"/>
      <c r="E89" s="153"/>
      <c r="F89" s="153"/>
      <c r="G89" s="153"/>
      <c r="H89" s="153"/>
      <c r="I89" s="154"/>
      <c r="J89" s="154"/>
      <c r="K89" s="154"/>
      <c r="L89" s="104"/>
      <c r="M89" s="104"/>
      <c r="N89" s="104"/>
      <c r="O89" s="21">
        <f t="shared" si="1"/>
        <v>0</v>
      </c>
      <c r="Q89" s="57"/>
    </row>
    <row r="90" spans="3:17" x14ac:dyDescent="0.3">
      <c r="C90" s="153"/>
      <c r="D90" s="153"/>
      <c r="E90" s="153"/>
      <c r="F90" s="153"/>
      <c r="G90" s="153"/>
      <c r="H90" s="153"/>
      <c r="I90" s="154"/>
      <c r="J90" s="154"/>
      <c r="K90" s="154"/>
      <c r="L90" s="104"/>
      <c r="M90" s="104"/>
      <c r="N90" s="104"/>
      <c r="O90" s="21">
        <f t="shared" si="1"/>
        <v>0</v>
      </c>
      <c r="Q90" s="57"/>
    </row>
    <row r="91" spans="3:17" x14ac:dyDescent="0.3">
      <c r="C91" s="153"/>
      <c r="D91" s="153"/>
      <c r="E91" s="153"/>
      <c r="F91" s="153"/>
      <c r="G91" s="153"/>
      <c r="H91" s="153"/>
      <c r="I91" s="154"/>
      <c r="J91" s="154"/>
      <c r="K91" s="154"/>
      <c r="L91" s="104"/>
      <c r="M91" s="104"/>
      <c r="N91" s="104"/>
      <c r="O91" s="21">
        <f t="shared" si="1"/>
        <v>0</v>
      </c>
      <c r="Q91" s="57"/>
    </row>
    <row r="92" spans="3:17" x14ac:dyDescent="0.3">
      <c r="C92" s="153"/>
      <c r="D92" s="153"/>
      <c r="E92" s="153"/>
      <c r="F92" s="153"/>
      <c r="G92" s="153"/>
      <c r="H92" s="153"/>
      <c r="I92" s="154"/>
      <c r="J92" s="154"/>
      <c r="K92" s="154"/>
      <c r="L92" s="104"/>
      <c r="M92" s="104"/>
      <c r="N92" s="104"/>
      <c r="O92" s="21">
        <f t="shared" si="1"/>
        <v>0</v>
      </c>
      <c r="Q92" s="57"/>
    </row>
    <row r="93" spans="3:17" x14ac:dyDescent="0.3">
      <c r="C93" s="153"/>
      <c r="D93" s="153"/>
      <c r="E93" s="153"/>
      <c r="F93" s="153"/>
      <c r="G93" s="153"/>
      <c r="H93" s="153"/>
      <c r="I93" s="154"/>
      <c r="J93" s="154"/>
      <c r="K93" s="154"/>
      <c r="L93" s="104"/>
      <c r="M93" s="104"/>
      <c r="N93" s="104"/>
      <c r="O93" s="21">
        <f t="shared" si="1"/>
        <v>0</v>
      </c>
      <c r="Q93" s="57"/>
    </row>
    <row r="94" spans="3:17" x14ac:dyDescent="0.3">
      <c r="C94" s="153"/>
      <c r="D94" s="153"/>
      <c r="E94" s="153"/>
      <c r="F94" s="153"/>
      <c r="G94" s="153"/>
      <c r="H94" s="153"/>
      <c r="I94" s="154"/>
      <c r="J94" s="154"/>
      <c r="K94" s="154"/>
      <c r="L94" s="104"/>
      <c r="M94" s="104"/>
      <c r="N94" s="104"/>
      <c r="O94" s="21">
        <f t="shared" si="1"/>
        <v>0</v>
      </c>
      <c r="Q94" s="57"/>
    </row>
    <row r="95" spans="3:17" x14ac:dyDescent="0.3">
      <c r="C95" s="153"/>
      <c r="D95" s="153"/>
      <c r="E95" s="153"/>
      <c r="F95" s="153"/>
      <c r="G95" s="153"/>
      <c r="H95" s="153"/>
      <c r="I95" s="154"/>
      <c r="J95" s="154"/>
      <c r="K95" s="154"/>
      <c r="L95" s="104"/>
      <c r="M95" s="104"/>
      <c r="N95" s="104"/>
      <c r="O95" s="21">
        <f t="shared" si="1"/>
        <v>0</v>
      </c>
      <c r="Q95" s="57"/>
    </row>
    <row r="96" spans="3:17" x14ac:dyDescent="0.3">
      <c r="C96" s="153"/>
      <c r="D96" s="153"/>
      <c r="E96" s="153"/>
      <c r="F96" s="153"/>
      <c r="G96" s="153"/>
      <c r="H96" s="153"/>
      <c r="I96" s="154"/>
      <c r="J96" s="154"/>
      <c r="K96" s="154"/>
      <c r="L96" s="104"/>
      <c r="M96" s="104"/>
      <c r="N96" s="104"/>
      <c r="O96" s="21">
        <f t="shared" si="1"/>
        <v>0</v>
      </c>
      <c r="Q96" s="58"/>
    </row>
    <row r="97" spans="3:17" ht="8.25" customHeight="1" x14ac:dyDescent="0.3"/>
    <row r="98" spans="3:17" ht="52.5" customHeight="1" x14ac:dyDescent="0.3">
      <c r="C98" s="59" t="s">
        <v>38</v>
      </c>
      <c r="D98" s="59"/>
      <c r="E98" s="59"/>
      <c r="F98" s="59"/>
      <c r="G98" s="59"/>
      <c r="H98" s="59"/>
      <c r="I98" s="15" t="s">
        <v>15</v>
      </c>
      <c r="J98" s="59" t="s">
        <v>16</v>
      </c>
      <c r="K98" s="59"/>
      <c r="L98" s="15" t="s">
        <v>17</v>
      </c>
      <c r="M98" s="59" t="s">
        <v>42</v>
      </c>
      <c r="N98" s="59"/>
      <c r="O98" s="20"/>
      <c r="Q98" s="158" t="s">
        <v>18</v>
      </c>
    </row>
    <row r="99" spans="3:17" x14ac:dyDescent="0.3">
      <c r="C99" s="155" t="s">
        <v>19</v>
      </c>
      <c r="D99" s="156"/>
      <c r="E99" s="156"/>
      <c r="F99" s="156"/>
      <c r="G99" s="156"/>
      <c r="H99" s="156"/>
      <c r="I99" s="156"/>
      <c r="J99" s="156"/>
      <c r="K99" s="156"/>
      <c r="L99" s="156"/>
      <c r="M99" s="156"/>
      <c r="N99" s="157"/>
      <c r="O99" s="10">
        <f>SUM(O100:O129)</f>
        <v>0</v>
      </c>
      <c r="Q99" s="159"/>
    </row>
    <row r="100" spans="3:17" x14ac:dyDescent="0.3">
      <c r="C100" s="153"/>
      <c r="D100" s="153"/>
      <c r="E100" s="153"/>
      <c r="F100" s="153"/>
      <c r="G100" s="153"/>
      <c r="H100" s="153"/>
      <c r="I100" s="5"/>
      <c r="J100" s="154"/>
      <c r="K100" s="154"/>
      <c r="L100" s="6" t="s">
        <v>20</v>
      </c>
      <c r="M100" s="105"/>
      <c r="N100" s="160"/>
      <c r="O100" s="21">
        <f>ROUND(IFERROR(J100/I100*M100,0),4)</f>
        <v>0</v>
      </c>
      <c r="Q100" s="159"/>
    </row>
    <row r="101" spans="3:17" x14ac:dyDescent="0.3">
      <c r="C101" s="153"/>
      <c r="D101" s="153"/>
      <c r="E101" s="153"/>
      <c r="F101" s="153"/>
      <c r="G101" s="153"/>
      <c r="H101" s="153"/>
      <c r="I101" s="5"/>
      <c r="J101" s="154"/>
      <c r="K101" s="154"/>
      <c r="L101" s="6" t="s">
        <v>20</v>
      </c>
      <c r="M101" s="105"/>
      <c r="N101" s="160"/>
      <c r="O101" s="21">
        <f t="shared" ref="O101:O129" si="2">ROUND(IFERROR(J101/I101*M101,0),4)</f>
        <v>0</v>
      </c>
      <c r="Q101" s="159"/>
    </row>
    <row r="102" spans="3:17" x14ac:dyDescent="0.3">
      <c r="C102" s="153"/>
      <c r="D102" s="153"/>
      <c r="E102" s="153"/>
      <c r="F102" s="153"/>
      <c r="G102" s="153"/>
      <c r="H102" s="153"/>
      <c r="I102" s="5"/>
      <c r="J102" s="154"/>
      <c r="K102" s="154"/>
      <c r="L102" s="6" t="s">
        <v>20</v>
      </c>
      <c r="M102" s="105"/>
      <c r="N102" s="160"/>
      <c r="O102" s="21">
        <f t="shared" si="2"/>
        <v>0</v>
      </c>
      <c r="Q102" s="159"/>
    </row>
    <row r="103" spans="3:17" x14ac:dyDescent="0.3">
      <c r="C103" s="161"/>
      <c r="D103" s="161"/>
      <c r="E103" s="161"/>
      <c r="F103" s="161"/>
      <c r="G103" s="161"/>
      <c r="H103" s="161"/>
      <c r="I103" s="5"/>
      <c r="J103" s="154"/>
      <c r="K103" s="154"/>
      <c r="L103" s="6" t="s">
        <v>20</v>
      </c>
      <c r="M103" s="105"/>
      <c r="N103" s="160"/>
      <c r="O103" s="21">
        <f t="shared" si="2"/>
        <v>0</v>
      </c>
      <c r="Q103" s="159"/>
    </row>
    <row r="104" spans="3:17" x14ac:dyDescent="0.3">
      <c r="C104" s="161"/>
      <c r="D104" s="161"/>
      <c r="E104" s="161"/>
      <c r="F104" s="161"/>
      <c r="G104" s="161"/>
      <c r="H104" s="161"/>
      <c r="I104" s="5"/>
      <c r="J104" s="154"/>
      <c r="K104" s="154"/>
      <c r="L104" s="6" t="s">
        <v>20</v>
      </c>
      <c r="M104" s="105"/>
      <c r="N104" s="160"/>
      <c r="O104" s="21">
        <f t="shared" si="2"/>
        <v>0</v>
      </c>
      <c r="Q104" s="159"/>
    </row>
    <row r="105" spans="3:17" x14ac:dyDescent="0.3">
      <c r="C105" s="161"/>
      <c r="D105" s="161"/>
      <c r="E105" s="161"/>
      <c r="F105" s="161"/>
      <c r="G105" s="161"/>
      <c r="H105" s="161"/>
      <c r="I105" s="5"/>
      <c r="J105" s="154"/>
      <c r="K105" s="154"/>
      <c r="L105" s="6" t="s">
        <v>20</v>
      </c>
      <c r="M105" s="105"/>
      <c r="N105" s="160"/>
      <c r="O105" s="21">
        <f t="shared" si="2"/>
        <v>0</v>
      </c>
      <c r="Q105" s="159"/>
    </row>
    <row r="106" spans="3:17" x14ac:dyDescent="0.3">
      <c r="C106" s="161"/>
      <c r="D106" s="161"/>
      <c r="E106" s="161"/>
      <c r="F106" s="161"/>
      <c r="G106" s="161"/>
      <c r="H106" s="161"/>
      <c r="I106" s="5"/>
      <c r="J106" s="154"/>
      <c r="K106" s="154"/>
      <c r="L106" s="6" t="s">
        <v>20</v>
      </c>
      <c r="M106" s="105"/>
      <c r="N106" s="160"/>
      <c r="O106" s="21">
        <f t="shared" si="2"/>
        <v>0</v>
      </c>
      <c r="Q106" s="159"/>
    </row>
    <row r="107" spans="3:17" x14ac:dyDescent="0.3">
      <c r="C107" s="161"/>
      <c r="D107" s="161"/>
      <c r="E107" s="161"/>
      <c r="F107" s="161"/>
      <c r="G107" s="161"/>
      <c r="H107" s="161"/>
      <c r="I107" s="5"/>
      <c r="J107" s="154"/>
      <c r="K107" s="154"/>
      <c r="L107" s="6" t="s">
        <v>20</v>
      </c>
      <c r="M107" s="105"/>
      <c r="N107" s="160"/>
      <c r="O107" s="21">
        <f t="shared" si="2"/>
        <v>0</v>
      </c>
      <c r="Q107" s="159"/>
    </row>
    <row r="108" spans="3:17" x14ac:dyDescent="0.3">
      <c r="C108" s="161"/>
      <c r="D108" s="161"/>
      <c r="E108" s="161"/>
      <c r="F108" s="161"/>
      <c r="G108" s="161"/>
      <c r="H108" s="161"/>
      <c r="I108" s="5"/>
      <c r="J108" s="154"/>
      <c r="K108" s="154"/>
      <c r="L108" s="6" t="s">
        <v>20</v>
      </c>
      <c r="M108" s="105"/>
      <c r="N108" s="160"/>
      <c r="O108" s="21">
        <f t="shared" si="2"/>
        <v>0</v>
      </c>
      <c r="Q108" s="159"/>
    </row>
    <row r="109" spans="3:17" x14ac:dyDescent="0.3">
      <c r="C109" s="161"/>
      <c r="D109" s="161"/>
      <c r="E109" s="161"/>
      <c r="F109" s="161"/>
      <c r="G109" s="161"/>
      <c r="H109" s="161"/>
      <c r="I109" s="5"/>
      <c r="J109" s="154"/>
      <c r="K109" s="154"/>
      <c r="L109" s="6" t="s">
        <v>20</v>
      </c>
      <c r="M109" s="105"/>
      <c r="N109" s="160"/>
      <c r="O109" s="21">
        <f t="shared" si="2"/>
        <v>0</v>
      </c>
      <c r="Q109" s="159"/>
    </row>
    <row r="110" spans="3:17" x14ac:dyDescent="0.3">
      <c r="C110" s="153"/>
      <c r="D110" s="153"/>
      <c r="E110" s="153"/>
      <c r="F110" s="153"/>
      <c r="G110" s="153"/>
      <c r="H110" s="153"/>
      <c r="I110" s="5"/>
      <c r="J110" s="154"/>
      <c r="K110" s="154"/>
      <c r="L110" s="6" t="s">
        <v>20</v>
      </c>
      <c r="M110" s="105"/>
      <c r="N110" s="160"/>
      <c r="O110" s="21">
        <f t="shared" si="2"/>
        <v>0</v>
      </c>
      <c r="Q110" s="159"/>
    </row>
    <row r="111" spans="3:17" x14ac:dyDescent="0.3">
      <c r="C111" s="153"/>
      <c r="D111" s="153"/>
      <c r="E111" s="153"/>
      <c r="F111" s="153"/>
      <c r="G111" s="153"/>
      <c r="H111" s="153"/>
      <c r="I111" s="5"/>
      <c r="J111" s="154"/>
      <c r="K111" s="154"/>
      <c r="L111" s="6" t="s">
        <v>20</v>
      </c>
      <c r="M111" s="105"/>
      <c r="N111" s="160"/>
      <c r="O111" s="21">
        <f t="shared" si="2"/>
        <v>0</v>
      </c>
      <c r="Q111" s="159"/>
    </row>
    <row r="112" spans="3:17" x14ac:dyDescent="0.3">
      <c r="C112" s="153"/>
      <c r="D112" s="153"/>
      <c r="E112" s="153"/>
      <c r="F112" s="153"/>
      <c r="G112" s="153"/>
      <c r="H112" s="153"/>
      <c r="I112" s="5"/>
      <c r="J112" s="154"/>
      <c r="K112" s="154"/>
      <c r="L112" s="6" t="s">
        <v>20</v>
      </c>
      <c r="M112" s="105"/>
      <c r="N112" s="160"/>
      <c r="O112" s="21">
        <f t="shared" si="2"/>
        <v>0</v>
      </c>
      <c r="Q112" s="159"/>
    </row>
    <row r="113" spans="3:17" x14ac:dyDescent="0.3">
      <c r="C113" s="153"/>
      <c r="D113" s="153"/>
      <c r="E113" s="153"/>
      <c r="F113" s="153"/>
      <c r="G113" s="153"/>
      <c r="H113" s="153"/>
      <c r="I113" s="5"/>
      <c r="J113" s="154"/>
      <c r="K113" s="154"/>
      <c r="L113" s="6" t="s">
        <v>20</v>
      </c>
      <c r="M113" s="105"/>
      <c r="N113" s="160"/>
      <c r="O113" s="21">
        <f t="shared" si="2"/>
        <v>0</v>
      </c>
      <c r="Q113" s="159"/>
    </row>
    <row r="114" spans="3:17" x14ac:dyDescent="0.3">
      <c r="C114" s="153"/>
      <c r="D114" s="153"/>
      <c r="E114" s="153"/>
      <c r="F114" s="153"/>
      <c r="G114" s="153"/>
      <c r="H114" s="153"/>
      <c r="I114" s="5"/>
      <c r="J114" s="154"/>
      <c r="K114" s="154"/>
      <c r="L114" s="6" t="s">
        <v>20</v>
      </c>
      <c r="M114" s="105"/>
      <c r="N114" s="160"/>
      <c r="O114" s="21">
        <f t="shared" si="2"/>
        <v>0</v>
      </c>
      <c r="Q114" s="159"/>
    </row>
    <row r="115" spans="3:17" x14ac:dyDescent="0.3">
      <c r="C115" s="153"/>
      <c r="D115" s="153"/>
      <c r="E115" s="153"/>
      <c r="F115" s="153"/>
      <c r="G115" s="153"/>
      <c r="H115" s="153"/>
      <c r="I115" s="5"/>
      <c r="J115" s="154"/>
      <c r="K115" s="154"/>
      <c r="L115" s="6" t="s">
        <v>20</v>
      </c>
      <c r="M115" s="105"/>
      <c r="N115" s="160"/>
      <c r="O115" s="21">
        <f t="shared" si="2"/>
        <v>0</v>
      </c>
      <c r="Q115" s="159"/>
    </row>
    <row r="116" spans="3:17" x14ac:dyDescent="0.3">
      <c r="C116" s="153"/>
      <c r="D116" s="153"/>
      <c r="E116" s="153"/>
      <c r="F116" s="153"/>
      <c r="G116" s="153"/>
      <c r="H116" s="153"/>
      <c r="I116" s="5"/>
      <c r="J116" s="154"/>
      <c r="K116" s="154"/>
      <c r="L116" s="6" t="s">
        <v>20</v>
      </c>
      <c r="M116" s="105"/>
      <c r="N116" s="160"/>
      <c r="O116" s="21">
        <f t="shared" si="2"/>
        <v>0</v>
      </c>
      <c r="Q116" s="159"/>
    </row>
    <row r="117" spans="3:17" x14ac:dyDescent="0.3">
      <c r="C117" s="153"/>
      <c r="D117" s="153"/>
      <c r="E117" s="153"/>
      <c r="F117" s="153"/>
      <c r="G117" s="153"/>
      <c r="H117" s="153"/>
      <c r="I117" s="5"/>
      <c r="J117" s="154"/>
      <c r="K117" s="154"/>
      <c r="L117" s="6" t="s">
        <v>20</v>
      </c>
      <c r="M117" s="105"/>
      <c r="N117" s="160"/>
      <c r="O117" s="21">
        <f t="shared" si="2"/>
        <v>0</v>
      </c>
      <c r="Q117" s="159"/>
    </row>
    <row r="118" spans="3:17" x14ac:dyDescent="0.3">
      <c r="C118" s="153"/>
      <c r="D118" s="153"/>
      <c r="E118" s="153"/>
      <c r="F118" s="153"/>
      <c r="G118" s="153"/>
      <c r="H118" s="153"/>
      <c r="I118" s="5"/>
      <c r="J118" s="154"/>
      <c r="K118" s="154"/>
      <c r="L118" s="6" t="s">
        <v>20</v>
      </c>
      <c r="M118" s="105"/>
      <c r="N118" s="160"/>
      <c r="O118" s="21">
        <f t="shared" si="2"/>
        <v>0</v>
      </c>
      <c r="Q118" s="159"/>
    </row>
    <row r="119" spans="3:17" x14ac:dyDescent="0.3">
      <c r="C119" s="153"/>
      <c r="D119" s="153"/>
      <c r="E119" s="153"/>
      <c r="F119" s="153"/>
      <c r="G119" s="153"/>
      <c r="H119" s="153"/>
      <c r="I119" s="5"/>
      <c r="J119" s="154"/>
      <c r="K119" s="154"/>
      <c r="L119" s="6" t="s">
        <v>20</v>
      </c>
      <c r="M119" s="105"/>
      <c r="N119" s="160"/>
      <c r="O119" s="21">
        <f t="shared" si="2"/>
        <v>0</v>
      </c>
      <c r="Q119" s="159"/>
    </row>
    <row r="120" spans="3:17" x14ac:dyDescent="0.3">
      <c r="C120" s="153"/>
      <c r="D120" s="153"/>
      <c r="E120" s="153"/>
      <c r="F120" s="153"/>
      <c r="G120" s="153"/>
      <c r="H120" s="153"/>
      <c r="I120" s="5"/>
      <c r="J120" s="154"/>
      <c r="K120" s="154"/>
      <c r="L120" s="6" t="s">
        <v>20</v>
      </c>
      <c r="M120" s="105"/>
      <c r="N120" s="160"/>
      <c r="O120" s="21">
        <f t="shared" si="2"/>
        <v>0</v>
      </c>
      <c r="Q120" s="159"/>
    </row>
    <row r="121" spans="3:17" x14ac:dyDescent="0.3">
      <c r="C121" s="153"/>
      <c r="D121" s="153"/>
      <c r="E121" s="153"/>
      <c r="F121" s="153"/>
      <c r="G121" s="153"/>
      <c r="H121" s="153"/>
      <c r="I121" s="5"/>
      <c r="J121" s="154"/>
      <c r="K121" s="154"/>
      <c r="L121" s="6" t="s">
        <v>20</v>
      </c>
      <c r="M121" s="105"/>
      <c r="N121" s="160"/>
      <c r="O121" s="21">
        <f t="shared" si="2"/>
        <v>0</v>
      </c>
      <c r="Q121" s="159"/>
    </row>
    <row r="122" spans="3:17" x14ac:dyDescent="0.3">
      <c r="C122" s="153"/>
      <c r="D122" s="153"/>
      <c r="E122" s="153"/>
      <c r="F122" s="153"/>
      <c r="G122" s="153"/>
      <c r="H122" s="153"/>
      <c r="I122" s="5"/>
      <c r="J122" s="154"/>
      <c r="K122" s="154"/>
      <c r="L122" s="6" t="s">
        <v>20</v>
      </c>
      <c r="M122" s="105"/>
      <c r="N122" s="160"/>
      <c r="O122" s="21">
        <f t="shared" si="2"/>
        <v>0</v>
      </c>
      <c r="Q122" s="159"/>
    </row>
    <row r="123" spans="3:17" x14ac:dyDescent="0.3">
      <c r="C123" s="153"/>
      <c r="D123" s="153"/>
      <c r="E123" s="153"/>
      <c r="F123" s="153"/>
      <c r="G123" s="153"/>
      <c r="H123" s="153"/>
      <c r="I123" s="5"/>
      <c r="J123" s="154"/>
      <c r="K123" s="154"/>
      <c r="L123" s="6" t="s">
        <v>20</v>
      </c>
      <c r="M123" s="105"/>
      <c r="N123" s="160"/>
      <c r="O123" s="21">
        <f t="shared" si="2"/>
        <v>0</v>
      </c>
      <c r="Q123" s="159"/>
    </row>
    <row r="124" spans="3:17" x14ac:dyDescent="0.3">
      <c r="C124" s="153"/>
      <c r="D124" s="153"/>
      <c r="E124" s="153"/>
      <c r="F124" s="153"/>
      <c r="G124" s="153"/>
      <c r="H124" s="153"/>
      <c r="I124" s="5"/>
      <c r="J124" s="154"/>
      <c r="K124" s="154"/>
      <c r="L124" s="6" t="s">
        <v>20</v>
      </c>
      <c r="M124" s="105"/>
      <c r="N124" s="160"/>
      <c r="O124" s="21">
        <f t="shared" si="2"/>
        <v>0</v>
      </c>
      <c r="Q124" s="159"/>
    </row>
    <row r="125" spans="3:17" x14ac:dyDescent="0.3">
      <c r="C125" s="153"/>
      <c r="D125" s="153"/>
      <c r="E125" s="153"/>
      <c r="F125" s="153"/>
      <c r="G125" s="153"/>
      <c r="H125" s="153"/>
      <c r="I125" s="5"/>
      <c r="J125" s="154"/>
      <c r="K125" s="154"/>
      <c r="L125" s="6" t="s">
        <v>20</v>
      </c>
      <c r="M125" s="105"/>
      <c r="N125" s="160"/>
      <c r="O125" s="21">
        <f t="shared" si="2"/>
        <v>0</v>
      </c>
      <c r="Q125" s="159"/>
    </row>
    <row r="126" spans="3:17" x14ac:dyDescent="0.3">
      <c r="C126" s="153"/>
      <c r="D126" s="153"/>
      <c r="E126" s="153"/>
      <c r="F126" s="153"/>
      <c r="G126" s="153"/>
      <c r="H126" s="153"/>
      <c r="I126" s="5"/>
      <c r="J126" s="154"/>
      <c r="K126" s="154"/>
      <c r="L126" s="6" t="s">
        <v>20</v>
      </c>
      <c r="M126" s="105"/>
      <c r="N126" s="160"/>
      <c r="O126" s="21">
        <f t="shared" si="2"/>
        <v>0</v>
      </c>
      <c r="Q126" s="159"/>
    </row>
    <row r="127" spans="3:17" x14ac:dyDescent="0.3">
      <c r="C127" s="153"/>
      <c r="D127" s="153"/>
      <c r="E127" s="153"/>
      <c r="F127" s="153"/>
      <c r="G127" s="153"/>
      <c r="H127" s="153"/>
      <c r="I127" s="5"/>
      <c r="J127" s="154"/>
      <c r="K127" s="154"/>
      <c r="L127" s="6" t="s">
        <v>20</v>
      </c>
      <c r="M127" s="105"/>
      <c r="N127" s="160"/>
      <c r="O127" s="21">
        <f t="shared" si="2"/>
        <v>0</v>
      </c>
      <c r="Q127" s="159"/>
    </row>
    <row r="128" spans="3:17" x14ac:dyDescent="0.3">
      <c r="C128" s="153"/>
      <c r="D128" s="153"/>
      <c r="E128" s="153"/>
      <c r="F128" s="153"/>
      <c r="G128" s="153"/>
      <c r="H128" s="153"/>
      <c r="I128" s="5"/>
      <c r="J128" s="154"/>
      <c r="K128" s="154"/>
      <c r="L128" s="6" t="s">
        <v>20</v>
      </c>
      <c r="M128" s="105"/>
      <c r="N128" s="160"/>
      <c r="O128" s="21">
        <f t="shared" si="2"/>
        <v>0</v>
      </c>
      <c r="Q128" s="159"/>
    </row>
    <row r="129" spans="3:17" x14ac:dyDescent="0.3">
      <c r="C129" s="153"/>
      <c r="D129" s="153"/>
      <c r="E129" s="153"/>
      <c r="F129" s="153"/>
      <c r="G129" s="153"/>
      <c r="H129" s="153"/>
      <c r="I129" s="5"/>
      <c r="J129" s="154"/>
      <c r="K129" s="154"/>
      <c r="L129" s="6" t="s">
        <v>20</v>
      </c>
      <c r="M129" s="105"/>
      <c r="N129" s="160"/>
      <c r="O129" s="21">
        <f t="shared" si="2"/>
        <v>0</v>
      </c>
      <c r="Q129" s="159"/>
    </row>
    <row r="130" spans="3:17" ht="8.25" customHeight="1" x14ac:dyDescent="0.3"/>
    <row r="131" spans="3:17" ht="36.75" customHeight="1" x14ac:dyDescent="0.3">
      <c r="C131" s="59" t="s">
        <v>37</v>
      </c>
      <c r="D131" s="59"/>
      <c r="E131" s="59"/>
      <c r="F131" s="59"/>
      <c r="G131" s="59"/>
      <c r="H131" s="59"/>
      <c r="I131" s="15" t="s">
        <v>15</v>
      </c>
      <c r="J131" s="59" t="s">
        <v>16</v>
      </c>
      <c r="K131" s="59"/>
      <c r="L131" s="15" t="s">
        <v>17</v>
      </c>
      <c r="M131" s="59" t="s">
        <v>42</v>
      </c>
      <c r="N131" s="59"/>
      <c r="O131" s="20"/>
      <c r="Q131" s="56" t="s">
        <v>22</v>
      </c>
    </row>
    <row r="132" spans="3:17" x14ac:dyDescent="0.3">
      <c r="C132" s="155" t="s">
        <v>23</v>
      </c>
      <c r="D132" s="156"/>
      <c r="E132" s="156"/>
      <c r="F132" s="156"/>
      <c r="G132" s="156"/>
      <c r="H132" s="156"/>
      <c r="I132" s="156"/>
      <c r="J132" s="156"/>
      <c r="K132" s="156"/>
      <c r="L132" s="156"/>
      <c r="M132" s="156"/>
      <c r="N132" s="157"/>
      <c r="O132" s="10">
        <f>SUM(O133:O162)</f>
        <v>0</v>
      </c>
      <c r="Q132" s="57"/>
    </row>
    <row r="133" spans="3:17" x14ac:dyDescent="0.3">
      <c r="C133" s="153"/>
      <c r="D133" s="153"/>
      <c r="E133" s="153"/>
      <c r="F133" s="153"/>
      <c r="G133" s="153"/>
      <c r="H133" s="153"/>
      <c r="I133" s="5"/>
      <c r="J133" s="32"/>
      <c r="K133" s="33"/>
      <c r="L133" s="6" t="s">
        <v>20</v>
      </c>
      <c r="M133" s="5"/>
      <c r="N133" s="5"/>
      <c r="O133" s="21">
        <f>ROUND(IFERROR(J133/I133*M133,0),4)</f>
        <v>0</v>
      </c>
      <c r="Q133" s="57"/>
    </row>
    <row r="134" spans="3:17" x14ac:dyDescent="0.3">
      <c r="C134" s="153"/>
      <c r="D134" s="153"/>
      <c r="E134" s="153"/>
      <c r="F134" s="153"/>
      <c r="G134" s="153"/>
      <c r="H134" s="153"/>
      <c r="I134" s="5"/>
      <c r="J134" s="32"/>
      <c r="K134" s="33"/>
      <c r="L134" s="6" t="s">
        <v>20</v>
      </c>
      <c r="M134" s="5"/>
      <c r="N134" s="5"/>
      <c r="O134" s="21">
        <f t="shared" ref="O134:O162" si="3">ROUND(IFERROR(J134/I134*M134,0),4)</f>
        <v>0</v>
      </c>
      <c r="Q134" s="57"/>
    </row>
    <row r="135" spans="3:17" x14ac:dyDescent="0.3">
      <c r="C135" s="153"/>
      <c r="D135" s="153"/>
      <c r="E135" s="153"/>
      <c r="F135" s="153"/>
      <c r="G135" s="153"/>
      <c r="H135" s="153"/>
      <c r="I135" s="5"/>
      <c r="J135" s="32"/>
      <c r="K135" s="33"/>
      <c r="L135" s="6" t="s">
        <v>21</v>
      </c>
      <c r="M135" s="5"/>
      <c r="N135" s="5"/>
      <c r="O135" s="21">
        <f t="shared" si="3"/>
        <v>0</v>
      </c>
      <c r="Q135" s="57"/>
    </row>
    <row r="136" spans="3:17" x14ac:dyDescent="0.3">
      <c r="C136" s="153"/>
      <c r="D136" s="153"/>
      <c r="E136" s="153"/>
      <c r="F136" s="153"/>
      <c r="G136" s="153"/>
      <c r="H136" s="153"/>
      <c r="I136" s="5"/>
      <c r="J136" s="32"/>
      <c r="K136" s="33"/>
      <c r="L136" s="6" t="s">
        <v>21</v>
      </c>
      <c r="M136" s="5"/>
      <c r="N136" s="5"/>
      <c r="O136" s="21">
        <f t="shared" si="3"/>
        <v>0</v>
      </c>
      <c r="Q136" s="57"/>
    </row>
    <row r="137" spans="3:17" x14ac:dyDescent="0.3">
      <c r="C137" s="153"/>
      <c r="D137" s="153"/>
      <c r="E137" s="153"/>
      <c r="F137" s="153"/>
      <c r="G137" s="153"/>
      <c r="H137" s="153"/>
      <c r="I137" s="5"/>
      <c r="J137" s="32"/>
      <c r="K137" s="33"/>
      <c r="L137" s="6" t="s">
        <v>21</v>
      </c>
      <c r="M137" s="5"/>
      <c r="N137" s="5"/>
      <c r="O137" s="21">
        <f t="shared" si="3"/>
        <v>0</v>
      </c>
      <c r="Q137" s="57"/>
    </row>
    <row r="138" spans="3:17" x14ac:dyDescent="0.3">
      <c r="C138" s="153"/>
      <c r="D138" s="153"/>
      <c r="E138" s="153"/>
      <c r="F138" s="153"/>
      <c r="G138" s="153"/>
      <c r="H138" s="153"/>
      <c r="I138" s="5"/>
      <c r="J138" s="32"/>
      <c r="K138" s="33"/>
      <c r="L138" s="6" t="s">
        <v>20</v>
      </c>
      <c r="M138" s="5"/>
      <c r="N138" s="5"/>
      <c r="O138" s="21">
        <f t="shared" si="3"/>
        <v>0</v>
      </c>
      <c r="Q138" s="57"/>
    </row>
    <row r="139" spans="3:17" x14ac:dyDescent="0.3">
      <c r="C139" s="153"/>
      <c r="D139" s="153"/>
      <c r="E139" s="153"/>
      <c r="F139" s="153"/>
      <c r="G139" s="153"/>
      <c r="H139" s="153"/>
      <c r="I139" s="5"/>
      <c r="J139" s="32"/>
      <c r="K139" s="33"/>
      <c r="L139" s="6" t="s">
        <v>20</v>
      </c>
      <c r="M139" s="5"/>
      <c r="N139" s="5"/>
      <c r="O139" s="21">
        <f t="shared" si="3"/>
        <v>0</v>
      </c>
      <c r="Q139" s="57"/>
    </row>
    <row r="140" spans="3:17" x14ac:dyDescent="0.3">
      <c r="C140" s="153"/>
      <c r="D140" s="153"/>
      <c r="E140" s="153"/>
      <c r="F140" s="153"/>
      <c r="G140" s="153"/>
      <c r="H140" s="153"/>
      <c r="I140" s="5"/>
      <c r="J140" s="32"/>
      <c r="K140" s="33"/>
      <c r="L140" s="6" t="s">
        <v>20</v>
      </c>
      <c r="M140" s="5"/>
      <c r="N140" s="5"/>
      <c r="O140" s="21">
        <f t="shared" si="3"/>
        <v>0</v>
      </c>
      <c r="Q140" s="57"/>
    </row>
    <row r="141" spans="3:17" x14ac:dyDescent="0.3">
      <c r="C141" s="153"/>
      <c r="D141" s="153"/>
      <c r="E141" s="153"/>
      <c r="F141" s="153"/>
      <c r="G141" s="153"/>
      <c r="H141" s="153"/>
      <c r="I141" s="5"/>
      <c r="J141" s="32"/>
      <c r="K141" s="33"/>
      <c r="L141" s="6" t="s">
        <v>21</v>
      </c>
      <c r="M141" s="5"/>
      <c r="N141" s="5"/>
      <c r="O141" s="21">
        <f>ROUND(IFERROR(J141/I141*M141,0),4)</f>
        <v>0</v>
      </c>
      <c r="Q141" s="57"/>
    </row>
    <row r="142" spans="3:17" x14ac:dyDescent="0.3">
      <c r="C142" s="153"/>
      <c r="D142" s="153"/>
      <c r="E142" s="153"/>
      <c r="F142" s="153"/>
      <c r="G142" s="153"/>
      <c r="H142" s="153"/>
      <c r="I142" s="5"/>
      <c r="J142" s="32"/>
      <c r="K142" s="33"/>
      <c r="L142" s="6" t="s">
        <v>20</v>
      </c>
      <c r="M142" s="5"/>
      <c r="N142" s="5"/>
      <c r="O142" s="21">
        <f t="shared" si="3"/>
        <v>0</v>
      </c>
      <c r="Q142" s="57"/>
    </row>
    <row r="143" spans="3:17" x14ac:dyDescent="0.3">
      <c r="C143" s="162"/>
      <c r="D143" s="163"/>
      <c r="E143" s="163"/>
      <c r="F143" s="163"/>
      <c r="G143" s="163"/>
      <c r="H143" s="164"/>
      <c r="I143" s="5"/>
      <c r="J143" s="154"/>
      <c r="K143" s="154"/>
      <c r="L143" s="6" t="s">
        <v>20</v>
      </c>
      <c r="M143" s="105"/>
      <c r="N143" s="160"/>
      <c r="O143" s="21">
        <f t="shared" si="3"/>
        <v>0</v>
      </c>
      <c r="Q143" s="57"/>
    </row>
    <row r="144" spans="3:17" x14ac:dyDescent="0.3">
      <c r="C144" s="162"/>
      <c r="D144" s="163"/>
      <c r="E144" s="163"/>
      <c r="F144" s="163"/>
      <c r="G144" s="163"/>
      <c r="H144" s="164"/>
      <c r="I144" s="5"/>
      <c r="J144" s="154"/>
      <c r="K144" s="154"/>
      <c r="L144" s="6" t="s">
        <v>20</v>
      </c>
      <c r="M144" s="105"/>
      <c r="N144" s="160"/>
      <c r="O144" s="21">
        <f t="shared" si="3"/>
        <v>0</v>
      </c>
      <c r="Q144" s="57"/>
    </row>
    <row r="145" spans="3:17" x14ac:dyDescent="0.3">
      <c r="C145" s="153"/>
      <c r="D145" s="153"/>
      <c r="E145" s="153"/>
      <c r="F145" s="153"/>
      <c r="G145" s="153"/>
      <c r="H145" s="153"/>
      <c r="I145" s="5"/>
      <c r="J145" s="154"/>
      <c r="K145" s="154"/>
      <c r="L145" s="6" t="s">
        <v>20</v>
      </c>
      <c r="M145" s="105"/>
      <c r="N145" s="160"/>
      <c r="O145" s="21">
        <f t="shared" si="3"/>
        <v>0</v>
      </c>
      <c r="Q145" s="57"/>
    </row>
    <row r="146" spans="3:17" x14ac:dyDescent="0.3">
      <c r="C146" s="153"/>
      <c r="D146" s="153"/>
      <c r="E146" s="153"/>
      <c r="F146" s="153"/>
      <c r="G146" s="153"/>
      <c r="H146" s="153"/>
      <c r="I146" s="5"/>
      <c r="J146" s="154"/>
      <c r="K146" s="154"/>
      <c r="L146" s="6" t="s">
        <v>20</v>
      </c>
      <c r="M146" s="105"/>
      <c r="N146" s="160"/>
      <c r="O146" s="21">
        <f t="shared" si="3"/>
        <v>0</v>
      </c>
      <c r="Q146" s="57"/>
    </row>
    <row r="147" spans="3:17" x14ac:dyDescent="0.3">
      <c r="C147" s="153"/>
      <c r="D147" s="153"/>
      <c r="E147" s="153"/>
      <c r="F147" s="153"/>
      <c r="G147" s="153"/>
      <c r="H147" s="153"/>
      <c r="I147" s="5"/>
      <c r="J147" s="154"/>
      <c r="K147" s="154"/>
      <c r="L147" s="6" t="s">
        <v>20</v>
      </c>
      <c r="M147" s="105"/>
      <c r="N147" s="160"/>
      <c r="O147" s="21">
        <f t="shared" si="3"/>
        <v>0</v>
      </c>
      <c r="Q147" s="57"/>
    </row>
    <row r="148" spans="3:17" x14ac:dyDescent="0.3">
      <c r="C148" s="153"/>
      <c r="D148" s="153"/>
      <c r="E148" s="153"/>
      <c r="F148" s="153"/>
      <c r="G148" s="153"/>
      <c r="H148" s="153"/>
      <c r="I148" s="5"/>
      <c r="J148" s="154"/>
      <c r="K148" s="154"/>
      <c r="L148" s="6" t="s">
        <v>20</v>
      </c>
      <c r="M148" s="105"/>
      <c r="N148" s="160"/>
      <c r="O148" s="21">
        <f t="shared" si="3"/>
        <v>0</v>
      </c>
      <c r="Q148" s="57"/>
    </row>
    <row r="149" spans="3:17" x14ac:dyDescent="0.3">
      <c r="C149" s="153"/>
      <c r="D149" s="153"/>
      <c r="E149" s="153"/>
      <c r="F149" s="153"/>
      <c r="G149" s="153"/>
      <c r="H149" s="153"/>
      <c r="I149" s="5"/>
      <c r="J149" s="154"/>
      <c r="K149" s="154"/>
      <c r="L149" s="6" t="s">
        <v>20</v>
      </c>
      <c r="M149" s="105"/>
      <c r="N149" s="160"/>
      <c r="O149" s="21">
        <f t="shared" si="3"/>
        <v>0</v>
      </c>
      <c r="Q149" s="57"/>
    </row>
    <row r="150" spans="3:17" x14ac:dyDescent="0.3">
      <c r="C150" s="153"/>
      <c r="D150" s="153"/>
      <c r="E150" s="153"/>
      <c r="F150" s="153"/>
      <c r="G150" s="153"/>
      <c r="H150" s="153"/>
      <c r="I150" s="5"/>
      <c r="J150" s="154"/>
      <c r="K150" s="154"/>
      <c r="L150" s="6" t="s">
        <v>20</v>
      </c>
      <c r="M150" s="105"/>
      <c r="N150" s="160"/>
      <c r="O150" s="21">
        <f t="shared" si="3"/>
        <v>0</v>
      </c>
      <c r="Q150" s="57"/>
    </row>
    <row r="151" spans="3:17" x14ac:dyDescent="0.3">
      <c r="C151" s="153"/>
      <c r="D151" s="153"/>
      <c r="E151" s="153"/>
      <c r="F151" s="153"/>
      <c r="G151" s="153"/>
      <c r="H151" s="153"/>
      <c r="I151" s="5"/>
      <c r="J151" s="154"/>
      <c r="K151" s="154"/>
      <c r="L151" s="6" t="s">
        <v>20</v>
      </c>
      <c r="M151" s="105"/>
      <c r="N151" s="160"/>
      <c r="O151" s="21">
        <f t="shared" si="3"/>
        <v>0</v>
      </c>
      <c r="Q151" s="57"/>
    </row>
    <row r="152" spans="3:17" x14ac:dyDescent="0.3">
      <c r="C152" s="153"/>
      <c r="D152" s="153"/>
      <c r="E152" s="153"/>
      <c r="F152" s="153"/>
      <c r="G152" s="153"/>
      <c r="H152" s="153"/>
      <c r="I152" s="5"/>
      <c r="J152" s="154"/>
      <c r="K152" s="154"/>
      <c r="L152" s="6" t="s">
        <v>20</v>
      </c>
      <c r="M152" s="105"/>
      <c r="N152" s="160"/>
      <c r="O152" s="21">
        <f t="shared" si="3"/>
        <v>0</v>
      </c>
      <c r="Q152" s="57"/>
    </row>
    <row r="153" spans="3:17" x14ac:dyDescent="0.3">
      <c r="C153" s="153"/>
      <c r="D153" s="153"/>
      <c r="E153" s="153"/>
      <c r="F153" s="153"/>
      <c r="G153" s="153"/>
      <c r="H153" s="153"/>
      <c r="I153" s="5"/>
      <c r="J153" s="154"/>
      <c r="K153" s="154"/>
      <c r="L153" s="6" t="s">
        <v>20</v>
      </c>
      <c r="M153" s="105"/>
      <c r="N153" s="160"/>
      <c r="O153" s="21">
        <f t="shared" si="3"/>
        <v>0</v>
      </c>
      <c r="Q153" s="57"/>
    </row>
    <row r="154" spans="3:17" x14ac:dyDescent="0.3">
      <c r="C154" s="153"/>
      <c r="D154" s="153"/>
      <c r="E154" s="153"/>
      <c r="F154" s="153"/>
      <c r="G154" s="153"/>
      <c r="H154" s="153"/>
      <c r="I154" s="5"/>
      <c r="J154" s="154"/>
      <c r="K154" s="154"/>
      <c r="L154" s="6" t="s">
        <v>20</v>
      </c>
      <c r="M154" s="105"/>
      <c r="N154" s="160"/>
      <c r="O154" s="21">
        <f t="shared" si="3"/>
        <v>0</v>
      </c>
      <c r="Q154" s="57"/>
    </row>
    <row r="155" spans="3:17" x14ac:dyDescent="0.3">
      <c r="C155" s="153"/>
      <c r="D155" s="153"/>
      <c r="E155" s="153"/>
      <c r="F155" s="153"/>
      <c r="G155" s="153"/>
      <c r="H155" s="153"/>
      <c r="I155" s="5"/>
      <c r="J155" s="154"/>
      <c r="K155" s="154"/>
      <c r="L155" s="6" t="s">
        <v>20</v>
      </c>
      <c r="M155" s="105"/>
      <c r="N155" s="160"/>
      <c r="O155" s="21">
        <f t="shared" si="3"/>
        <v>0</v>
      </c>
      <c r="Q155" s="57"/>
    </row>
    <row r="156" spans="3:17" x14ac:dyDescent="0.3">
      <c r="C156" s="153"/>
      <c r="D156" s="153"/>
      <c r="E156" s="153"/>
      <c r="F156" s="153"/>
      <c r="G156" s="153"/>
      <c r="H156" s="153"/>
      <c r="I156" s="5"/>
      <c r="J156" s="154"/>
      <c r="K156" s="154"/>
      <c r="L156" s="6" t="s">
        <v>20</v>
      </c>
      <c r="M156" s="105"/>
      <c r="N156" s="160"/>
      <c r="O156" s="21">
        <f t="shared" si="3"/>
        <v>0</v>
      </c>
      <c r="Q156" s="57"/>
    </row>
    <row r="157" spans="3:17" x14ac:dyDescent="0.3">
      <c r="C157" s="153"/>
      <c r="D157" s="153"/>
      <c r="E157" s="153"/>
      <c r="F157" s="153"/>
      <c r="G157" s="153"/>
      <c r="H157" s="153"/>
      <c r="I157" s="5"/>
      <c r="J157" s="154"/>
      <c r="K157" s="154"/>
      <c r="L157" s="6" t="s">
        <v>20</v>
      </c>
      <c r="M157" s="105"/>
      <c r="N157" s="160"/>
      <c r="O157" s="21">
        <f t="shared" si="3"/>
        <v>0</v>
      </c>
      <c r="Q157" s="57"/>
    </row>
    <row r="158" spans="3:17" x14ac:dyDescent="0.3">
      <c r="C158" s="153"/>
      <c r="D158" s="153"/>
      <c r="E158" s="153"/>
      <c r="F158" s="153"/>
      <c r="G158" s="153"/>
      <c r="H158" s="153"/>
      <c r="I158" s="5"/>
      <c r="J158" s="154"/>
      <c r="K158" s="154"/>
      <c r="L158" s="6" t="s">
        <v>20</v>
      </c>
      <c r="M158" s="105"/>
      <c r="N158" s="160"/>
      <c r="O158" s="21">
        <f t="shared" si="3"/>
        <v>0</v>
      </c>
      <c r="Q158" s="57"/>
    </row>
    <row r="159" spans="3:17" x14ac:dyDescent="0.3">
      <c r="C159" s="153"/>
      <c r="D159" s="153"/>
      <c r="E159" s="153"/>
      <c r="F159" s="153"/>
      <c r="G159" s="153"/>
      <c r="H159" s="153"/>
      <c r="I159" s="5"/>
      <c r="J159" s="154"/>
      <c r="K159" s="154"/>
      <c r="L159" s="6" t="s">
        <v>20</v>
      </c>
      <c r="M159" s="105"/>
      <c r="N159" s="160"/>
      <c r="O159" s="21">
        <f t="shared" si="3"/>
        <v>0</v>
      </c>
      <c r="Q159" s="57"/>
    </row>
    <row r="160" spans="3:17" x14ac:dyDescent="0.3">
      <c r="C160" s="153"/>
      <c r="D160" s="153"/>
      <c r="E160" s="153"/>
      <c r="F160" s="153"/>
      <c r="G160" s="153"/>
      <c r="H160" s="153"/>
      <c r="I160" s="5"/>
      <c r="J160" s="154"/>
      <c r="K160" s="154"/>
      <c r="L160" s="6" t="s">
        <v>20</v>
      </c>
      <c r="M160" s="105"/>
      <c r="N160" s="160"/>
      <c r="O160" s="21">
        <f t="shared" si="3"/>
        <v>0</v>
      </c>
      <c r="Q160" s="57"/>
    </row>
    <row r="161" spans="2:17" x14ac:dyDescent="0.3">
      <c r="C161" s="153"/>
      <c r="D161" s="153"/>
      <c r="E161" s="153"/>
      <c r="F161" s="153"/>
      <c r="G161" s="153"/>
      <c r="H161" s="153"/>
      <c r="I161" s="5"/>
      <c r="J161" s="154"/>
      <c r="K161" s="154"/>
      <c r="L161" s="6" t="s">
        <v>20</v>
      </c>
      <c r="M161" s="105"/>
      <c r="N161" s="160"/>
      <c r="O161" s="21">
        <f t="shared" si="3"/>
        <v>0</v>
      </c>
      <c r="Q161" s="57"/>
    </row>
    <row r="162" spans="2:17" x14ac:dyDescent="0.3">
      <c r="C162" s="153"/>
      <c r="D162" s="153"/>
      <c r="E162" s="153"/>
      <c r="F162" s="153"/>
      <c r="G162" s="153"/>
      <c r="H162" s="153"/>
      <c r="I162" s="5"/>
      <c r="J162" s="154"/>
      <c r="K162" s="154"/>
      <c r="L162" s="6" t="s">
        <v>20</v>
      </c>
      <c r="M162" s="105"/>
      <c r="N162" s="160"/>
      <c r="O162" s="21">
        <f t="shared" si="3"/>
        <v>0</v>
      </c>
      <c r="Q162" s="58"/>
    </row>
    <row r="163" spans="2:17" x14ac:dyDescent="0.3">
      <c r="C163" s="25"/>
      <c r="D163" s="25"/>
      <c r="E163" s="25"/>
      <c r="F163" s="25"/>
      <c r="G163" s="25"/>
      <c r="H163" s="25"/>
      <c r="I163" s="26"/>
      <c r="J163" s="27"/>
      <c r="K163" s="27"/>
      <c r="L163" s="28"/>
      <c r="M163" s="28"/>
      <c r="N163" s="28"/>
      <c r="O163" s="29"/>
      <c r="Q163" s="30"/>
    </row>
    <row r="164" spans="2:17" ht="33.75" customHeight="1" x14ac:dyDescent="0.3">
      <c r="C164" s="59" t="s">
        <v>66</v>
      </c>
      <c r="D164" s="59"/>
      <c r="E164" s="59"/>
      <c r="F164" s="59"/>
      <c r="G164" s="59"/>
      <c r="H164" s="59"/>
      <c r="I164" s="59" t="s">
        <v>62</v>
      </c>
      <c r="J164" s="59"/>
      <c r="K164" s="59"/>
      <c r="L164" s="59"/>
      <c r="M164" s="59"/>
      <c r="N164" s="59"/>
      <c r="O164" s="15" t="s">
        <v>63</v>
      </c>
      <c r="Q164" s="30"/>
    </row>
    <row r="165" spans="2:17" ht="16.5" customHeight="1" x14ac:dyDescent="0.3">
      <c r="C165" s="155" t="s">
        <v>64</v>
      </c>
      <c r="D165" s="156"/>
      <c r="E165" s="156"/>
      <c r="F165" s="156"/>
      <c r="G165" s="156"/>
      <c r="H165" s="156"/>
      <c r="I165" s="156"/>
      <c r="J165" s="156"/>
      <c r="K165" s="156"/>
      <c r="L165" s="156"/>
      <c r="M165" s="156"/>
      <c r="N165" s="157"/>
      <c r="O165" s="10">
        <f>SUM(O166:O169)</f>
        <v>0</v>
      </c>
      <c r="Q165" s="30"/>
    </row>
    <row r="166" spans="2:17" x14ac:dyDescent="0.3">
      <c r="C166" s="153"/>
      <c r="D166" s="153"/>
      <c r="E166" s="153"/>
      <c r="F166" s="153"/>
      <c r="G166" s="153"/>
      <c r="H166" s="153"/>
      <c r="I166" s="153"/>
      <c r="J166" s="153"/>
      <c r="K166" s="153"/>
      <c r="L166" s="153"/>
      <c r="M166" s="153"/>
      <c r="N166" s="153"/>
      <c r="O166" s="21">
        <v>0</v>
      </c>
      <c r="Q166" s="30"/>
    </row>
    <row r="167" spans="2:17" x14ac:dyDescent="0.3">
      <c r="C167" s="153"/>
      <c r="D167" s="153"/>
      <c r="E167" s="153"/>
      <c r="F167" s="153"/>
      <c r="G167" s="153"/>
      <c r="H167" s="153"/>
      <c r="I167" s="153"/>
      <c r="J167" s="153"/>
      <c r="K167" s="153"/>
      <c r="L167" s="153"/>
      <c r="M167" s="153"/>
      <c r="N167" s="153"/>
      <c r="O167" s="21">
        <v>0</v>
      </c>
      <c r="Q167" s="30"/>
    </row>
    <row r="168" spans="2:17" x14ac:dyDescent="0.3">
      <c r="C168" s="153"/>
      <c r="D168" s="153"/>
      <c r="E168" s="153"/>
      <c r="F168" s="153"/>
      <c r="G168" s="153"/>
      <c r="H168" s="153"/>
      <c r="I168" s="153"/>
      <c r="J168" s="153"/>
      <c r="K168" s="153"/>
      <c r="L168" s="153"/>
      <c r="M168" s="153"/>
      <c r="N168" s="153"/>
      <c r="O168" s="21">
        <v>0</v>
      </c>
      <c r="Q168" s="30"/>
    </row>
    <row r="169" spans="2:17" x14ac:dyDescent="0.3">
      <c r="C169" s="153"/>
      <c r="D169" s="153"/>
      <c r="E169" s="153"/>
      <c r="F169" s="153"/>
      <c r="G169" s="153"/>
      <c r="H169" s="153"/>
      <c r="I169" s="153"/>
      <c r="J169" s="153"/>
      <c r="K169" s="153"/>
      <c r="L169" s="153"/>
      <c r="M169" s="153"/>
      <c r="N169" s="153"/>
      <c r="O169" s="21">
        <v>0</v>
      </c>
      <c r="Q169" s="30"/>
    </row>
    <row r="171" spans="2:17" ht="78.75" customHeight="1" x14ac:dyDescent="0.3">
      <c r="B171" s="44" t="s">
        <v>24</v>
      </c>
      <c r="C171" s="45"/>
      <c r="D171" s="46"/>
      <c r="E171" s="82" t="s">
        <v>46</v>
      </c>
      <c r="F171" s="83"/>
      <c r="G171" s="84"/>
      <c r="H171" s="15" t="s">
        <v>45</v>
      </c>
      <c r="I171" s="82" t="s">
        <v>47</v>
      </c>
      <c r="J171" s="83"/>
      <c r="K171" s="84"/>
      <c r="L171" s="16" t="s">
        <v>53</v>
      </c>
      <c r="M171" s="31" t="s">
        <v>65</v>
      </c>
      <c r="N171" s="15" t="s">
        <v>48</v>
      </c>
      <c r="O171" s="16" t="s">
        <v>49</v>
      </c>
      <c r="P171" s="16" t="s">
        <v>54</v>
      </c>
      <c r="Q171" s="40" t="s">
        <v>25</v>
      </c>
    </row>
    <row r="172" spans="2:17" ht="170.25" customHeight="1" x14ac:dyDescent="0.3">
      <c r="B172" s="47"/>
      <c r="C172" s="48"/>
      <c r="D172" s="49"/>
      <c r="E172" s="37" t="s">
        <v>43</v>
      </c>
      <c r="F172" s="38"/>
      <c r="G172" s="39"/>
      <c r="H172" s="17" t="s">
        <v>44</v>
      </c>
      <c r="I172" s="37" t="s">
        <v>55</v>
      </c>
      <c r="J172" s="38"/>
      <c r="K172" s="39"/>
      <c r="L172" s="35" t="s">
        <v>56</v>
      </c>
      <c r="M172" s="23"/>
      <c r="N172" s="50" t="s">
        <v>59</v>
      </c>
      <c r="O172" s="35" t="s">
        <v>60</v>
      </c>
      <c r="P172" s="35" t="s">
        <v>61</v>
      </c>
      <c r="Q172" s="165"/>
    </row>
    <row r="173" spans="2:17" ht="42" x14ac:dyDescent="0.3">
      <c r="B173" s="15" t="s">
        <v>26</v>
      </c>
      <c r="C173" s="15" t="s">
        <v>27</v>
      </c>
      <c r="D173" s="15" t="s">
        <v>28</v>
      </c>
      <c r="E173" s="15" t="s">
        <v>26</v>
      </c>
      <c r="F173" s="15" t="s">
        <v>27</v>
      </c>
      <c r="G173" s="15" t="s">
        <v>28</v>
      </c>
      <c r="H173" s="15" t="s">
        <v>51</v>
      </c>
      <c r="I173" s="15" t="s">
        <v>29</v>
      </c>
      <c r="J173" s="18" t="s">
        <v>23</v>
      </c>
      <c r="K173" s="19" t="s">
        <v>30</v>
      </c>
      <c r="L173" s="35"/>
      <c r="M173" s="24"/>
      <c r="N173" s="51"/>
      <c r="O173" s="35"/>
      <c r="P173" s="52"/>
      <c r="Q173" s="41"/>
    </row>
    <row r="174" spans="2:17" ht="35.25" customHeight="1" x14ac:dyDescent="0.3">
      <c r="B174" s="11">
        <f>O12</f>
        <v>0</v>
      </c>
      <c r="C174" s="11">
        <f>O17</f>
        <v>0</v>
      </c>
      <c r="D174" s="11">
        <f>O22</f>
        <v>0</v>
      </c>
      <c r="E174" s="12">
        <f>ROUND((B174*0.24),2)</f>
        <v>0</v>
      </c>
      <c r="F174" s="12">
        <f>ROUND((C174*0.1446),2)</f>
        <v>0</v>
      </c>
      <c r="G174" s="12">
        <f>ROUND((D174*0.0964),2)</f>
        <v>0</v>
      </c>
      <c r="H174" s="12">
        <f>ROUND(((E174+F174+G174)*0.2359),2)</f>
        <v>0</v>
      </c>
      <c r="I174" s="13">
        <f>J174+K174</f>
        <v>0</v>
      </c>
      <c r="J174" s="13">
        <f>O132</f>
        <v>0</v>
      </c>
      <c r="K174" s="13">
        <f>O99</f>
        <v>0</v>
      </c>
      <c r="L174" s="12" t="e">
        <f>O61+O66</f>
        <v>#DIV/0!</v>
      </c>
      <c r="M174" s="12">
        <f>O165</f>
        <v>0</v>
      </c>
      <c r="N174" s="12">
        <f>ROUND((E174+F174+G174)*0.2857,2)</f>
        <v>0</v>
      </c>
      <c r="O174" s="12">
        <f>ROUND((E174+F174+G174)*0.0202,2)</f>
        <v>0</v>
      </c>
      <c r="P174" s="12">
        <f>ROUND((E174+F174+G174)*0.0322,2)</f>
        <v>0</v>
      </c>
      <c r="Q174" s="14" t="e">
        <f>E174+F174+G174+H174+I174+L174+N174+O174+P174+M174</f>
        <v>#DIV/0!</v>
      </c>
    </row>
    <row r="175" spans="2:17" ht="20.25" customHeight="1" x14ac:dyDescent="0.3"/>
    <row r="176" spans="2:17" ht="15.75" customHeight="1" x14ac:dyDescent="0.3">
      <c r="B176" s="61" t="s">
        <v>52</v>
      </c>
      <c r="C176" s="61"/>
      <c r="D176" s="61"/>
      <c r="E176" s="61"/>
      <c r="F176" s="61"/>
      <c r="G176" s="61"/>
      <c r="H176" s="61"/>
      <c r="I176" s="61"/>
      <c r="J176" s="61"/>
      <c r="K176" s="61"/>
      <c r="L176" s="61"/>
      <c r="M176" s="61"/>
      <c r="N176" s="61"/>
      <c r="O176" s="61"/>
      <c r="P176" s="61"/>
    </row>
    <row r="177" spans="2:16" ht="43.5" customHeight="1" x14ac:dyDescent="0.3">
      <c r="B177" s="62"/>
      <c r="C177" s="62"/>
      <c r="D177" s="62"/>
      <c r="E177" s="62"/>
      <c r="F177" s="62"/>
      <c r="G177" s="62"/>
      <c r="H177" s="62"/>
      <c r="I177" s="62"/>
      <c r="J177" s="62"/>
      <c r="K177" s="62"/>
      <c r="L177" s="62"/>
      <c r="M177" s="62"/>
      <c r="N177" s="62"/>
      <c r="O177" s="62"/>
      <c r="P177" s="62"/>
    </row>
    <row r="178" spans="2:16" ht="4.5" customHeight="1" x14ac:dyDescent="0.3"/>
    <row r="179" spans="2:16" x14ac:dyDescent="0.3">
      <c r="B179" s="1" t="s">
        <v>33</v>
      </c>
    </row>
    <row r="180" spans="2:16" x14ac:dyDescent="0.3">
      <c r="B180" s="1" t="s">
        <v>58</v>
      </c>
    </row>
    <row r="182" spans="2:16" ht="14.25" customHeight="1" x14ac:dyDescent="0.3"/>
  </sheetData>
  <mergeCells count="450">
    <mergeCell ref="I166:N166"/>
    <mergeCell ref="Q171:Q173"/>
    <mergeCell ref="C162:H162"/>
    <mergeCell ref="J162:K162"/>
    <mergeCell ref="M162:N162"/>
    <mergeCell ref="E171:G171"/>
    <mergeCell ref="I171:K171"/>
    <mergeCell ref="C160:H160"/>
    <mergeCell ref="J160:K160"/>
    <mergeCell ref="M160:N160"/>
    <mergeCell ref="C161:H161"/>
    <mergeCell ref="J161:K161"/>
    <mergeCell ref="M161:N161"/>
    <mergeCell ref="C164:H164"/>
    <mergeCell ref="I164:N164"/>
    <mergeCell ref="C169:H169"/>
    <mergeCell ref="I169:N169"/>
    <mergeCell ref="C165:N165"/>
    <mergeCell ref="C168:H168"/>
    <mergeCell ref="I168:N168"/>
    <mergeCell ref="C167:H167"/>
    <mergeCell ref="I167:N167"/>
    <mergeCell ref="C166:H166"/>
    <mergeCell ref="C158:H158"/>
    <mergeCell ref="J158:K158"/>
    <mergeCell ref="M158:N158"/>
    <mergeCell ref="C159:H159"/>
    <mergeCell ref="J159:K159"/>
    <mergeCell ref="M159:N159"/>
    <mergeCell ref="C156:H156"/>
    <mergeCell ref="J156:K156"/>
    <mergeCell ref="M156:N156"/>
    <mergeCell ref="C157:H157"/>
    <mergeCell ref="J157:K157"/>
    <mergeCell ref="M157:N157"/>
    <mergeCell ref="C154:H154"/>
    <mergeCell ref="J154:K154"/>
    <mergeCell ref="M154:N154"/>
    <mergeCell ref="C155:H155"/>
    <mergeCell ref="J155:K155"/>
    <mergeCell ref="M155:N155"/>
    <mergeCell ref="C152:H152"/>
    <mergeCell ref="J152:K152"/>
    <mergeCell ref="M152:N152"/>
    <mergeCell ref="C153:H153"/>
    <mergeCell ref="J153:K153"/>
    <mergeCell ref="M153:N153"/>
    <mergeCell ref="C143:H143"/>
    <mergeCell ref="J143:K143"/>
    <mergeCell ref="M143:N143"/>
    <mergeCell ref="C150:H150"/>
    <mergeCell ref="J150:K150"/>
    <mergeCell ref="M150:N150"/>
    <mergeCell ref="C151:H151"/>
    <mergeCell ref="J151:K151"/>
    <mergeCell ref="M151:N151"/>
    <mergeCell ref="C148:H148"/>
    <mergeCell ref="J148:K148"/>
    <mergeCell ref="M148:N148"/>
    <mergeCell ref="C149:H149"/>
    <mergeCell ref="J149:K149"/>
    <mergeCell ref="M149:N149"/>
    <mergeCell ref="C136:H136"/>
    <mergeCell ref="C137:H137"/>
    <mergeCell ref="Q131:Q162"/>
    <mergeCell ref="C132:N132"/>
    <mergeCell ref="C133:H133"/>
    <mergeCell ref="C134:H134"/>
    <mergeCell ref="C135:H135"/>
    <mergeCell ref="C140:H140"/>
    <mergeCell ref="C141:H141"/>
    <mergeCell ref="C138:H138"/>
    <mergeCell ref="C146:H146"/>
    <mergeCell ref="J146:K146"/>
    <mergeCell ref="M146:N146"/>
    <mergeCell ref="C147:H147"/>
    <mergeCell ref="J147:K147"/>
    <mergeCell ref="M147:N147"/>
    <mergeCell ref="C139:H139"/>
    <mergeCell ref="C144:H144"/>
    <mergeCell ref="J144:K144"/>
    <mergeCell ref="M144:N144"/>
    <mergeCell ref="C145:H145"/>
    <mergeCell ref="J145:K145"/>
    <mergeCell ref="M145:N145"/>
    <mergeCell ref="C142:H142"/>
    <mergeCell ref="C129:H129"/>
    <mergeCell ref="J129:K129"/>
    <mergeCell ref="M129:N129"/>
    <mergeCell ref="C131:H131"/>
    <mergeCell ref="J131:K131"/>
    <mergeCell ref="M131:N131"/>
    <mergeCell ref="C127:H127"/>
    <mergeCell ref="J127:K127"/>
    <mergeCell ref="M127:N127"/>
    <mergeCell ref="C128:H128"/>
    <mergeCell ref="J128:K128"/>
    <mergeCell ref="M128:N128"/>
    <mergeCell ref="C125:H125"/>
    <mergeCell ref="J125:K125"/>
    <mergeCell ref="M125:N125"/>
    <mergeCell ref="C126:H126"/>
    <mergeCell ref="J126:K126"/>
    <mergeCell ref="M126:N126"/>
    <mergeCell ref="C123:H123"/>
    <mergeCell ref="J123:K123"/>
    <mergeCell ref="M123:N123"/>
    <mergeCell ref="C124:H124"/>
    <mergeCell ref="J124:K124"/>
    <mergeCell ref="M124:N124"/>
    <mergeCell ref="C121:H121"/>
    <mergeCell ref="J121:K121"/>
    <mergeCell ref="M121:N121"/>
    <mergeCell ref="C122:H122"/>
    <mergeCell ref="J122:K122"/>
    <mergeCell ref="M122:N122"/>
    <mergeCell ref="C119:H119"/>
    <mergeCell ref="J119:K119"/>
    <mergeCell ref="M119:N119"/>
    <mergeCell ref="C120:H120"/>
    <mergeCell ref="J120:K120"/>
    <mergeCell ref="M120:N120"/>
    <mergeCell ref="C117:H117"/>
    <mergeCell ref="J117:K117"/>
    <mergeCell ref="M117:N117"/>
    <mergeCell ref="C118:H118"/>
    <mergeCell ref="J118:K118"/>
    <mergeCell ref="M118:N118"/>
    <mergeCell ref="C115:H115"/>
    <mergeCell ref="J115:K115"/>
    <mergeCell ref="M115:N115"/>
    <mergeCell ref="C116:H116"/>
    <mergeCell ref="J116:K116"/>
    <mergeCell ref="M116:N116"/>
    <mergeCell ref="C113:H113"/>
    <mergeCell ref="J113:K113"/>
    <mergeCell ref="M113:N113"/>
    <mergeCell ref="C114:H114"/>
    <mergeCell ref="J114:K114"/>
    <mergeCell ref="M114:N114"/>
    <mergeCell ref="C111:H111"/>
    <mergeCell ref="J111:K111"/>
    <mergeCell ref="M111:N111"/>
    <mergeCell ref="C112:H112"/>
    <mergeCell ref="J112:K112"/>
    <mergeCell ref="M112:N112"/>
    <mergeCell ref="J109:K109"/>
    <mergeCell ref="M109:N109"/>
    <mergeCell ref="C110:H110"/>
    <mergeCell ref="J110:K110"/>
    <mergeCell ref="M110:N110"/>
    <mergeCell ref="C107:H107"/>
    <mergeCell ref="J107:K107"/>
    <mergeCell ref="M107:N107"/>
    <mergeCell ref="C108:H108"/>
    <mergeCell ref="J108:K108"/>
    <mergeCell ref="M108:N108"/>
    <mergeCell ref="Q98:Q129"/>
    <mergeCell ref="C99:N99"/>
    <mergeCell ref="C100:H100"/>
    <mergeCell ref="J100:K100"/>
    <mergeCell ref="M100:N100"/>
    <mergeCell ref="C101:H101"/>
    <mergeCell ref="J101:K101"/>
    <mergeCell ref="M101:N101"/>
    <mergeCell ref="C102:H102"/>
    <mergeCell ref="J102:K102"/>
    <mergeCell ref="C105:H105"/>
    <mergeCell ref="J105:K105"/>
    <mergeCell ref="M105:N105"/>
    <mergeCell ref="C106:H106"/>
    <mergeCell ref="J106:K106"/>
    <mergeCell ref="M106:N106"/>
    <mergeCell ref="M102:N102"/>
    <mergeCell ref="C103:H103"/>
    <mergeCell ref="J103:K103"/>
    <mergeCell ref="M103:N103"/>
    <mergeCell ref="C104:H104"/>
    <mergeCell ref="J104:K104"/>
    <mergeCell ref="M104:N104"/>
    <mergeCell ref="C109:H109"/>
    <mergeCell ref="C96:H96"/>
    <mergeCell ref="I96:K96"/>
    <mergeCell ref="L96:N96"/>
    <mergeCell ref="C98:H98"/>
    <mergeCell ref="J98:K98"/>
    <mergeCell ref="M98:N98"/>
    <mergeCell ref="C94:H94"/>
    <mergeCell ref="I94:K94"/>
    <mergeCell ref="L94:N94"/>
    <mergeCell ref="C95:H95"/>
    <mergeCell ref="I95:K95"/>
    <mergeCell ref="L95:N95"/>
    <mergeCell ref="C92:H92"/>
    <mergeCell ref="I92:K92"/>
    <mergeCell ref="L92:N92"/>
    <mergeCell ref="C93:H93"/>
    <mergeCell ref="I93:K93"/>
    <mergeCell ref="L93:N93"/>
    <mergeCell ref="C90:H90"/>
    <mergeCell ref="I90:K90"/>
    <mergeCell ref="L90:N90"/>
    <mergeCell ref="C91:H91"/>
    <mergeCell ref="I91:K91"/>
    <mergeCell ref="L91:N91"/>
    <mergeCell ref="C88:H88"/>
    <mergeCell ref="I88:K88"/>
    <mergeCell ref="L88:N88"/>
    <mergeCell ref="C89:H89"/>
    <mergeCell ref="I89:K89"/>
    <mergeCell ref="L89:N89"/>
    <mergeCell ref="C86:H86"/>
    <mergeCell ref="I86:K86"/>
    <mergeCell ref="L86:N86"/>
    <mergeCell ref="C87:H87"/>
    <mergeCell ref="I87:K87"/>
    <mergeCell ref="L87:N87"/>
    <mergeCell ref="C84:H84"/>
    <mergeCell ref="I84:K84"/>
    <mergeCell ref="L84:N84"/>
    <mergeCell ref="C85:H85"/>
    <mergeCell ref="I85:K85"/>
    <mergeCell ref="L85:N85"/>
    <mergeCell ref="C82:H82"/>
    <mergeCell ref="I82:K82"/>
    <mergeCell ref="L82:N82"/>
    <mergeCell ref="C83:H83"/>
    <mergeCell ref="I83:K83"/>
    <mergeCell ref="L83:N83"/>
    <mergeCell ref="C80:H80"/>
    <mergeCell ref="I80:K80"/>
    <mergeCell ref="L80:N80"/>
    <mergeCell ref="C81:H81"/>
    <mergeCell ref="I81:K81"/>
    <mergeCell ref="L81:N81"/>
    <mergeCell ref="C78:H78"/>
    <mergeCell ref="I78:K78"/>
    <mergeCell ref="L78:N78"/>
    <mergeCell ref="C79:H79"/>
    <mergeCell ref="I79:K79"/>
    <mergeCell ref="L79:N79"/>
    <mergeCell ref="I76:K76"/>
    <mergeCell ref="L76:N76"/>
    <mergeCell ref="C77:H77"/>
    <mergeCell ref="I77:K77"/>
    <mergeCell ref="L77:N77"/>
    <mergeCell ref="C74:H74"/>
    <mergeCell ref="I74:K74"/>
    <mergeCell ref="L74:N74"/>
    <mergeCell ref="C75:H75"/>
    <mergeCell ref="I75:K75"/>
    <mergeCell ref="L75:N75"/>
    <mergeCell ref="Q65:Q96"/>
    <mergeCell ref="C66:N66"/>
    <mergeCell ref="C67:H67"/>
    <mergeCell ref="I67:K67"/>
    <mergeCell ref="L67:N67"/>
    <mergeCell ref="C68:H68"/>
    <mergeCell ref="I68:K68"/>
    <mergeCell ref="L68:N68"/>
    <mergeCell ref="C69:H69"/>
    <mergeCell ref="I69:K69"/>
    <mergeCell ref="C72:H72"/>
    <mergeCell ref="I72:K72"/>
    <mergeCell ref="L72:N72"/>
    <mergeCell ref="C73:H73"/>
    <mergeCell ref="I73:K73"/>
    <mergeCell ref="L73:N73"/>
    <mergeCell ref="L69:N69"/>
    <mergeCell ref="C70:H70"/>
    <mergeCell ref="I70:K70"/>
    <mergeCell ref="L70:N70"/>
    <mergeCell ref="C71:H71"/>
    <mergeCell ref="I71:K71"/>
    <mergeCell ref="L71:N71"/>
    <mergeCell ref="C76:H76"/>
    <mergeCell ref="C60:H60"/>
    <mergeCell ref="I60:J60"/>
    <mergeCell ref="K60:L60"/>
    <mergeCell ref="M60:N60"/>
    <mergeCell ref="C63:O63"/>
    <mergeCell ref="C65:H65"/>
    <mergeCell ref="I65:K65"/>
    <mergeCell ref="L65:N65"/>
    <mergeCell ref="C58:H58"/>
    <mergeCell ref="I58:J58"/>
    <mergeCell ref="K58:L58"/>
    <mergeCell ref="M58:N58"/>
    <mergeCell ref="C59:H59"/>
    <mergeCell ref="I59:J59"/>
    <mergeCell ref="K59:L59"/>
    <mergeCell ref="M59:N59"/>
    <mergeCell ref="C56:H56"/>
    <mergeCell ref="I56:J56"/>
    <mergeCell ref="K56:L56"/>
    <mergeCell ref="M56:N56"/>
    <mergeCell ref="C57:H57"/>
    <mergeCell ref="I57:J57"/>
    <mergeCell ref="K57:L57"/>
    <mergeCell ref="M57:N57"/>
    <mergeCell ref="C54:H54"/>
    <mergeCell ref="I54:J54"/>
    <mergeCell ref="K54:L54"/>
    <mergeCell ref="M54:N54"/>
    <mergeCell ref="C55:H55"/>
    <mergeCell ref="I55:J55"/>
    <mergeCell ref="K55:L55"/>
    <mergeCell ref="M55:N55"/>
    <mergeCell ref="C52:H52"/>
    <mergeCell ref="I52:J52"/>
    <mergeCell ref="K52:L52"/>
    <mergeCell ref="M52:N52"/>
    <mergeCell ref="C53:H53"/>
    <mergeCell ref="I53:J53"/>
    <mergeCell ref="K53:L53"/>
    <mergeCell ref="M53:N53"/>
    <mergeCell ref="C50:H50"/>
    <mergeCell ref="I50:J50"/>
    <mergeCell ref="K50:L50"/>
    <mergeCell ref="M50:N50"/>
    <mergeCell ref="C51:H51"/>
    <mergeCell ref="I51:J51"/>
    <mergeCell ref="K51:L51"/>
    <mergeCell ref="M51:N51"/>
    <mergeCell ref="C48:H48"/>
    <mergeCell ref="I48:J48"/>
    <mergeCell ref="K48:L48"/>
    <mergeCell ref="M48:N48"/>
    <mergeCell ref="C49:H49"/>
    <mergeCell ref="I49:J49"/>
    <mergeCell ref="K49:L49"/>
    <mergeCell ref="M49:N49"/>
    <mergeCell ref="C46:H46"/>
    <mergeCell ref="I46:J46"/>
    <mergeCell ref="K46:L46"/>
    <mergeCell ref="M46:N46"/>
    <mergeCell ref="C47:H47"/>
    <mergeCell ref="I47:J47"/>
    <mergeCell ref="K47:L47"/>
    <mergeCell ref="M47:N47"/>
    <mergeCell ref="C44:H44"/>
    <mergeCell ref="I44:J44"/>
    <mergeCell ref="K44:L44"/>
    <mergeCell ref="M44:N44"/>
    <mergeCell ref="C45:H45"/>
    <mergeCell ref="I45:J45"/>
    <mergeCell ref="K45:L45"/>
    <mergeCell ref="M45:N45"/>
    <mergeCell ref="C42:H42"/>
    <mergeCell ref="I42:J42"/>
    <mergeCell ref="K42:L42"/>
    <mergeCell ref="M42:N42"/>
    <mergeCell ref="C43:H43"/>
    <mergeCell ref="I43:J43"/>
    <mergeCell ref="K43:L43"/>
    <mergeCell ref="M43:N43"/>
    <mergeCell ref="C40:H40"/>
    <mergeCell ref="I40:J40"/>
    <mergeCell ref="K40:L40"/>
    <mergeCell ref="M40:N40"/>
    <mergeCell ref="C41:H41"/>
    <mergeCell ref="I41:J41"/>
    <mergeCell ref="K41:L41"/>
    <mergeCell ref="M41:N41"/>
    <mergeCell ref="C38:H38"/>
    <mergeCell ref="I38:J38"/>
    <mergeCell ref="K38:L38"/>
    <mergeCell ref="M38:N38"/>
    <mergeCell ref="C39:H39"/>
    <mergeCell ref="I39:J39"/>
    <mergeCell ref="K39:L39"/>
    <mergeCell ref="M39:N39"/>
    <mergeCell ref="C37:H37"/>
    <mergeCell ref="I37:J37"/>
    <mergeCell ref="K37:L37"/>
    <mergeCell ref="M37:N37"/>
    <mergeCell ref="C34:H34"/>
    <mergeCell ref="I34:J34"/>
    <mergeCell ref="K34:L34"/>
    <mergeCell ref="M34:N34"/>
    <mergeCell ref="C35:H35"/>
    <mergeCell ref="I35:J35"/>
    <mergeCell ref="K35:L35"/>
    <mergeCell ref="M35:N35"/>
    <mergeCell ref="C33:H33"/>
    <mergeCell ref="I33:J33"/>
    <mergeCell ref="K33:L33"/>
    <mergeCell ref="M33:N33"/>
    <mergeCell ref="C28:O28"/>
    <mergeCell ref="C36:H36"/>
    <mergeCell ref="I36:J36"/>
    <mergeCell ref="K36:L36"/>
    <mergeCell ref="M36:N36"/>
    <mergeCell ref="M30:N30"/>
    <mergeCell ref="C31:H31"/>
    <mergeCell ref="I31:J31"/>
    <mergeCell ref="K31:L31"/>
    <mergeCell ref="M31:N31"/>
    <mergeCell ref="C32:H32"/>
    <mergeCell ref="I32:J32"/>
    <mergeCell ref="K32:L32"/>
    <mergeCell ref="M32:N32"/>
    <mergeCell ref="B176:P176"/>
    <mergeCell ref="B177:P177"/>
    <mergeCell ref="C2:O2"/>
    <mergeCell ref="C4:D4"/>
    <mergeCell ref="E4:O4"/>
    <mergeCell ref="C5:D5"/>
    <mergeCell ref="E5:O5"/>
    <mergeCell ref="C8:O8"/>
    <mergeCell ref="Q8:Q26"/>
    <mergeCell ref="C10:H10"/>
    <mergeCell ref="K10:N10"/>
    <mergeCell ref="C12:H16"/>
    <mergeCell ref="K12:N12"/>
    <mergeCell ref="O12:O16"/>
    <mergeCell ref="K13:N13"/>
    <mergeCell ref="K14:N14"/>
    <mergeCell ref="K15:N15"/>
    <mergeCell ref="K16:N16"/>
    <mergeCell ref="C22:H26"/>
    <mergeCell ref="K22:N22"/>
    <mergeCell ref="O22:O26"/>
    <mergeCell ref="K23:N23"/>
    <mergeCell ref="K24:N24"/>
    <mergeCell ref="K25:N25"/>
    <mergeCell ref="Q4:Q5"/>
    <mergeCell ref="C11:I11"/>
    <mergeCell ref="K11:N11"/>
    <mergeCell ref="J10:J11"/>
    <mergeCell ref="O10:O11"/>
    <mergeCell ref="E172:G172"/>
    <mergeCell ref="B171:D172"/>
    <mergeCell ref="I172:K172"/>
    <mergeCell ref="L172:L173"/>
    <mergeCell ref="N172:N173"/>
    <mergeCell ref="O172:O173"/>
    <mergeCell ref="P172:P173"/>
    <mergeCell ref="K26:N26"/>
    <mergeCell ref="C17:H21"/>
    <mergeCell ref="K17:N17"/>
    <mergeCell ref="O17:O21"/>
    <mergeCell ref="K18:N18"/>
    <mergeCell ref="K19:N19"/>
    <mergeCell ref="K20:N20"/>
    <mergeCell ref="K21:N21"/>
    <mergeCell ref="Q28:Q61"/>
    <mergeCell ref="C30:H30"/>
    <mergeCell ref="I30:J30"/>
    <mergeCell ref="K30:L30"/>
  </mergeCells>
  <phoneticPr fontId="33" type="noConversion"/>
  <dataValidations count="1">
    <dataValidation type="list" allowBlank="1" showInputMessage="1" showErrorMessage="1" sqref="L133:L163 L100:L129 K31:L60" xr:uid="{00000000-0002-0000-0000-000000000000}">
      <formula1>#REF!</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F9E3-8A54-4386-8DA5-B0AC979EE4C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1832E-B472-4511-8FC5-46FE8FE92A13}">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Tarifi</vt:lpstr>
      <vt:lpstr>Manip</vt:lpstr>
      <vt:lpstr>Aprekins</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Kristiāna Latkovska</dc:creator>
  <cp:lastModifiedBy>Ella Lauma Bērtiņa</cp:lastModifiedBy>
  <dcterms:created xsi:type="dcterms:W3CDTF">2019-07-11T08:24:39Z</dcterms:created>
  <dcterms:modified xsi:type="dcterms:W3CDTF">2025-05-15T11:18:45Z</dcterms:modified>
</cp:coreProperties>
</file>