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64E3EF43-1772-499E-8336-FF333C1EC5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SAVA_2025!$A$5:$G$5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SAVA_2025!$A$1:$D$44</definedName>
    <definedName name="_xlnm.Print_Titles" localSheetId="0">SAVA_2025!$4:$4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F46" i="4" s="1"/>
  <c r="G46" i="4" s="1"/>
  <c r="E45" i="4"/>
  <c r="F45" i="4" s="1"/>
  <c r="G45" i="4" s="1"/>
  <c r="E44" i="4"/>
  <c r="F44" i="4" s="1"/>
  <c r="G44" i="4" s="1"/>
  <c r="F42" i="4"/>
  <c r="G42" i="4" s="1"/>
  <c r="E42" i="4"/>
  <c r="E41" i="4"/>
  <c r="F41" i="4" s="1"/>
  <c r="G41" i="4" s="1"/>
  <c r="F40" i="4"/>
  <c r="G40" i="4" s="1"/>
  <c r="E40" i="4"/>
  <c r="E38" i="4"/>
  <c r="F38" i="4" s="1"/>
  <c r="G38" i="4" s="1"/>
  <c r="F37" i="4"/>
  <c r="G37" i="4" s="1"/>
  <c r="E37" i="4"/>
  <c r="E36" i="4"/>
  <c r="F36" i="4" s="1"/>
  <c r="G36" i="4" s="1"/>
  <c r="E35" i="4"/>
  <c r="F35" i="4" s="1"/>
  <c r="G35" i="4" s="1"/>
  <c r="E34" i="4"/>
  <c r="F34" i="4" s="1"/>
  <c r="G34" i="4" s="1"/>
  <c r="F33" i="4"/>
  <c r="G33" i="4" s="1"/>
  <c r="E33" i="4"/>
  <c r="E32" i="4"/>
  <c r="F32" i="4" s="1"/>
  <c r="G32" i="4" s="1"/>
  <c r="F31" i="4"/>
  <c r="G31" i="4" s="1"/>
  <c r="E31" i="4"/>
  <c r="E30" i="4"/>
  <c r="F30" i="4" s="1"/>
  <c r="G30" i="4" s="1"/>
  <c r="F29" i="4"/>
  <c r="G29" i="4" s="1"/>
  <c r="E29" i="4"/>
  <c r="E27" i="4"/>
  <c r="F27" i="4" s="1"/>
  <c r="G27" i="4" s="1"/>
  <c r="E26" i="4"/>
  <c r="F26" i="4" s="1"/>
  <c r="G26" i="4" s="1"/>
  <c r="E25" i="4"/>
  <c r="F25" i="4" s="1"/>
  <c r="G25" i="4" s="1"/>
  <c r="F24" i="4"/>
  <c r="G24" i="4" s="1"/>
  <c r="E24" i="4"/>
  <c r="E23" i="4"/>
  <c r="F23" i="4" s="1"/>
  <c r="G23" i="4" s="1"/>
  <c r="F22" i="4"/>
  <c r="G22" i="4" s="1"/>
  <c r="E22" i="4"/>
  <c r="E21" i="4"/>
  <c r="F21" i="4" s="1"/>
  <c r="G21" i="4" s="1"/>
  <c r="F20" i="4"/>
  <c r="G20" i="4" s="1"/>
  <c r="E20" i="4"/>
  <c r="E19" i="4"/>
  <c r="F19" i="4" s="1"/>
  <c r="G19" i="4" s="1"/>
  <c r="E18" i="4"/>
  <c r="F18" i="4" s="1"/>
  <c r="G18" i="4" s="1"/>
  <c r="E16" i="4"/>
  <c r="F16" i="4" s="1"/>
  <c r="G16" i="4" s="1"/>
  <c r="F15" i="4"/>
  <c r="G15" i="4" s="1"/>
  <c r="E15" i="4"/>
  <c r="E14" i="4"/>
  <c r="F14" i="4" s="1"/>
  <c r="G14" i="4" s="1"/>
  <c r="F13" i="4"/>
  <c r="G13" i="4" s="1"/>
  <c r="E13" i="4"/>
  <c r="E12" i="4"/>
  <c r="F12" i="4" s="1"/>
  <c r="G12" i="4" s="1"/>
  <c r="F11" i="4"/>
  <c r="G11" i="4" s="1"/>
  <c r="E11" i="4"/>
  <c r="E10" i="4"/>
  <c r="F10" i="4" s="1"/>
  <c r="G10" i="4" s="1"/>
  <c r="E9" i="4"/>
  <c r="F9" i="4" s="1"/>
  <c r="G9" i="4" s="1"/>
  <c r="E8" i="4"/>
  <c r="F8" i="4" s="1"/>
  <c r="G8" i="4" s="1"/>
  <c r="E7" i="4"/>
  <c r="F7" i="4" s="1"/>
  <c r="G7" i="4" s="1"/>
  <c r="E6" i="4"/>
  <c r="F6" i="4" s="1"/>
  <c r="G6" i="4" s="1"/>
  <c r="D5" i="4"/>
  <c r="E5" i="4" l="1"/>
  <c r="F5" i="4" s="1"/>
  <c r="G5" i="4"/>
</calcChain>
</file>

<file path=xl/sharedStrings.xml><?xml version="1.0" encoding="utf-8"?>
<sst xmlns="http://schemas.openxmlformats.org/spreadsheetml/2006/main" count="93" uniqueCount="53">
  <si>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</si>
  <si>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</si>
  <si>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</si>
  <si>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</si>
  <si>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</si>
  <si>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Vidzeme</t>
  </si>
  <si>
    <t>Sandras Dunkures ārsta prakse oftalmoloģijā,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</si>
  <si>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</si>
  <si>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</si>
  <si>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</si>
  <si>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</si>
  <si>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Saleniece Sarmīte - ārsta prakse reimatoloģijā</t>
  </si>
  <si>
    <t>VALMIERAS VESELĪBAS CENTRS, SIA</t>
  </si>
  <si>
    <t>Vidzemes slimnīca, Sabiedrība ar ierobežotu atbildību</t>
  </si>
  <si>
    <t>Vinetas Volkovičas Ārsta Prakse, Sabiedrība ar ierobežotu atbildību</t>
  </si>
  <si>
    <t>Silvijas Lapiņas ārsta prakse, SIA</t>
  </si>
  <si>
    <t>Ginta Lapiņa ārsta prakse, SIA</t>
  </si>
  <si>
    <t>Alūksnes primārās veselības aprūpes centrs, Sabiedrība ar ierobežotu atbildību</t>
  </si>
  <si>
    <t>Alūksnes slimnīca, Sabiedrība ar ierobežotu atbildību</t>
  </si>
  <si>
    <t>Amoliņa Ildze - ārsta prakse endokrinoloģijā</t>
  </si>
  <si>
    <t>Cēsu bērnu un pusaudžu reproduktīvās veselības centrs, SIA</t>
  </si>
  <si>
    <t>I.ZUPAS ĀRSTU PRAKSE, SIA</t>
  </si>
  <si>
    <t>CĒSU KLĪNIKA, Sabiedrība ar ierobežotu atbildību</t>
  </si>
  <si>
    <t>URO SOLUTION, Sabiedrība ar ierobežotu atbildību</t>
  </si>
  <si>
    <t>Elksne Ērika - ārsta prakse ginekoloģijā, dzemdniecībā</t>
  </si>
  <si>
    <t>Mazūre Jolanta - ārsta prakse ginekoloģijā, dzemdniecībā</t>
  </si>
  <si>
    <t>Balvu un Gulbenes slimnīcu apvienība, Sabiedrība ar ierobežotu atbildību</t>
  </si>
  <si>
    <t>Limbažu slimnīca, Sabiedrība ar ierobežotu atbildību</t>
  </si>
  <si>
    <t>MP, Jura Kociņa individuālais uzņēmums</t>
  </si>
  <si>
    <t>Ineses Samulevičas medicīniskā privātprakse, SIA</t>
  </si>
  <si>
    <t>Madonas slimnīca, Madonas novada pašvaldības SIA</t>
  </si>
  <si>
    <t>Salvere IR, Sabiedrība ar ierobežotu atbildību</t>
  </si>
  <si>
    <t xml:space="preserve">Lubānas Sociālās aprūpes centrs, Madonas novada Lubānas apvienības pārvalde </t>
  </si>
  <si>
    <t>Varakļānu veselības aprūpes centrs, SIA</t>
  </si>
  <si>
    <t>Latkovska Rita -  ģimenes ārsta un kardiologa prakse</t>
  </si>
  <si>
    <t>Ērgļu slimnīca, Sabiedrība ar ierobežotu atbildību</t>
  </si>
  <si>
    <t>Točs Oskars - ārsta prakse neiroloģijā</t>
  </si>
  <si>
    <t>Sarkanā Krusta Smiltenes slimnīca, SIA</t>
  </si>
  <si>
    <t>Strenču psihoneiroloģiskā slimnīca, Valsts sabiedrība ar ierobežotu atbildību</t>
  </si>
  <si>
    <t>Plūme Anda - ģimenes ārsta un ginekologa, dzemdību speciālista prakse</t>
  </si>
  <si>
    <t>Ārgale Vēsma - ārsta prakse kardioloģijā</t>
  </si>
  <si>
    <t>Paider Inas ārsta prakse dermatoveneroloģijā, SIA</t>
  </si>
  <si>
    <t>Med4U, SIA</t>
  </si>
  <si>
    <t>Dinas Puhartes doktorāts, SIA</t>
  </si>
  <si>
    <t>Nodieva Anda - ārsta prakse pneimonoloģijā, Sabiedrība ar ierobežotu atbildību</t>
  </si>
  <si>
    <t>Laboratoriskiem nosūtījumiem aprēķinātais apjoms 2025.gadam</t>
  </si>
  <si>
    <t>*Izpildes % norādīts tiem, kas strādā kopš 2025. gada sākuma</t>
  </si>
  <si>
    <t>Freimane Aija - ārsta prakse neiroloģijā un algoloģijā</t>
  </si>
  <si>
    <t>Beātes Salenieces Ģimenes ārsta prakse, Sabiedrība ar ierobežotu atbildību</t>
  </si>
  <si>
    <t>2025. gada janvāris-aprīlis</t>
  </si>
  <si>
    <t>Finanšu līdzekļu izlietojums 2025.gada janvāris-aprīlis, EUR</t>
  </si>
  <si>
    <t>Finanšu apjoms uz periodu janvāris-aprīlis, EUR</t>
  </si>
  <si>
    <t>Izpildes janvāris-aprīlis,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</si>
</sst>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10" fontId="1" fillId="3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3" fontId="1" fillId="3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/>
    <xf numFmtId="0" fontId="5" fillId="3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2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mbulatoro_pakalpojumu_nodala\Pl&#257;no&#353;ana\Pl&#257;no&#353;ana_2025\Laboratorija\2.laboratorijas-nosutijumu-finansu-apjomu-sadalijums-sekundaras-ambulatoras-veselibas-aprupes-pakalpojumu-sniedzejiem-2025.gadam.xlsx" TargetMode="External"/><Relationship Id="rId1" Type="http://schemas.openxmlformats.org/officeDocument/2006/relationships/externalLinkPath" Target="/Ambulatoro_pakalpojumu_nodala/Pl&#257;no&#353;ana/Pl&#257;no&#353;ana_2025/Laboratorija/2.laboratorijas-nosutijumu-finansu-apjomu-sadalijums-sekundaras-ambulatoras-veselibas-aprupes-pakalpojumu-sniedzejiem-2025.gad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A_nosut_2025"/>
    </sheetNames>
    <sheetDataSet>
      <sheetData sheetId="0">
        <row r="9">
          <cell r="B9">
            <v>5000004</v>
          </cell>
          <cell r="C9" t="str">
            <v>Magnum Social &amp; Medical Care, Sabiedrība ar ierobežotu atbildību</v>
          </cell>
          <cell r="D9">
            <v>18315</v>
          </cell>
        </row>
        <row r="10">
          <cell r="B10">
            <v>27000002</v>
          </cell>
          <cell r="C10" t="str">
            <v>Dienvidkurzemes novada Veselības aprūpes centrs</v>
          </cell>
          <cell r="D10">
            <v>373</v>
          </cell>
        </row>
        <row r="11">
          <cell r="B11">
            <v>170000005</v>
          </cell>
          <cell r="C11" t="str">
            <v>LENS-L, SIA</v>
          </cell>
          <cell r="D11">
            <v>300</v>
          </cell>
        </row>
        <row r="12">
          <cell r="B12">
            <v>170000007</v>
          </cell>
          <cell r="C12" t="str">
            <v>Smirnova Jevgeņija - ārsta prakse oftalmoloģijā</v>
          </cell>
          <cell r="D12">
            <v>300</v>
          </cell>
        </row>
        <row r="13">
          <cell r="B13">
            <v>170000010</v>
          </cell>
          <cell r="C13" t="str">
            <v>Vēvere Inga - ārsta prakse ginekoloģijā, dzemdniecībā</v>
          </cell>
          <cell r="D13">
            <v>7614</v>
          </cell>
        </row>
        <row r="14">
          <cell r="B14">
            <v>170000027</v>
          </cell>
          <cell r="C14" t="str">
            <v>Plužņikova Inga - ārsta prakse ginekoloģijā, dzemdniecībā</v>
          </cell>
          <cell r="D14">
            <v>300</v>
          </cell>
        </row>
        <row r="15">
          <cell r="B15">
            <v>170000043</v>
          </cell>
          <cell r="C15" t="str">
            <v>Krieviņa Sigita - ārsta prakse ginekoloģijā, dzemdniecībā</v>
          </cell>
          <cell r="D15">
            <v>1986</v>
          </cell>
        </row>
        <row r="16">
          <cell r="B16">
            <v>170000089</v>
          </cell>
          <cell r="C16" t="str">
            <v>Lapšāne Evita - ārsta prakse ginekoloģijā, dzemdniecībā</v>
          </cell>
          <cell r="D16">
            <v>4744</v>
          </cell>
        </row>
        <row r="17">
          <cell r="B17">
            <v>170000162</v>
          </cell>
          <cell r="C17" t="str">
            <v>Pavlovska Ina - ārsta prakse otolaringoloģijā</v>
          </cell>
          <cell r="D17">
            <v>1521</v>
          </cell>
        </row>
        <row r="18">
          <cell r="B18">
            <v>170000192</v>
          </cell>
          <cell r="C18" t="str">
            <v>Ilzes Lagzdiņas ārsta prakse ENDO, SIA</v>
          </cell>
          <cell r="D18">
            <v>60497</v>
          </cell>
        </row>
        <row r="19">
          <cell r="B19">
            <v>170010601</v>
          </cell>
          <cell r="C19" t="str">
            <v>Piejūras slimnīca, Valsts sabiedrība ar ierobežotu atbildību</v>
          </cell>
          <cell r="D19">
            <v>707</v>
          </cell>
        </row>
        <row r="20">
          <cell r="B20">
            <v>170020401</v>
          </cell>
          <cell r="C20" t="str">
            <v>LIEPĀJAS REĢIONĀLĀ SLIMNĪCA, Sabiedrība ar ierobežotu atbildību</v>
          </cell>
          <cell r="D20">
            <v>378425</v>
          </cell>
        </row>
        <row r="21">
          <cell r="B21">
            <v>170024101</v>
          </cell>
          <cell r="C21" t="str">
            <v xml:space="preserve">VECLIEPĀJAS PRIMĀRĀS VESELĪBAS APRŪPES CENTRS, Pašvaldības Sabiedrība ar ierobežotu atbildību </v>
          </cell>
          <cell r="D21">
            <v>27128</v>
          </cell>
        </row>
        <row r="22">
          <cell r="B22">
            <v>170024104</v>
          </cell>
          <cell r="C22" t="str">
            <v xml:space="preserve">JAUNLIEPĀJAS PRIMĀRĀS VESELĪBAS APRŪPES CENTRS, Sabiedrība ar ierobežotu atbildību </v>
          </cell>
          <cell r="D22">
            <v>34134</v>
          </cell>
        </row>
        <row r="23">
          <cell r="B23">
            <v>170064003</v>
          </cell>
          <cell r="C23" t="str">
            <v>HILTESTS, SIA</v>
          </cell>
          <cell r="D23">
            <v>300</v>
          </cell>
        </row>
        <row r="24">
          <cell r="B24">
            <v>170065204</v>
          </cell>
          <cell r="C24" t="str">
            <v>L. ATIĶES DOKTORĀTS, SIA</v>
          </cell>
          <cell r="D24">
            <v>2063</v>
          </cell>
        </row>
        <row r="25">
          <cell r="B25">
            <v>170077419</v>
          </cell>
          <cell r="C25" t="str">
            <v>Imanta Zemes ārsta psihiatra prakse, SIA</v>
          </cell>
          <cell r="D25">
            <v>331</v>
          </cell>
        </row>
        <row r="26">
          <cell r="B26">
            <v>170077421</v>
          </cell>
          <cell r="C26" t="str">
            <v>K.Balodes ārstes prakse, SIA</v>
          </cell>
          <cell r="D26">
            <v>406</v>
          </cell>
        </row>
        <row r="27">
          <cell r="B27">
            <v>170077426</v>
          </cell>
          <cell r="C27" t="str">
            <v>Lindas Ķeružes psihiatrijas centrs, Sabiedrība ar ierobežotu atbildību</v>
          </cell>
          <cell r="D27">
            <v>580</v>
          </cell>
        </row>
        <row r="28">
          <cell r="B28">
            <v>170077429</v>
          </cell>
          <cell r="C28" t="str">
            <v>VENĒRA S.I., Liepājas pilsētas Semenovičas daudznozaru individuālais uzņēmums</v>
          </cell>
          <cell r="D28">
            <v>1682</v>
          </cell>
        </row>
        <row r="29">
          <cell r="B29">
            <v>170077434</v>
          </cell>
          <cell r="C29" t="str">
            <v>Treimanis Armands - ārsta prakse ginekoloģijā, dzemdniecībā</v>
          </cell>
          <cell r="D29">
            <v>3294</v>
          </cell>
        </row>
        <row r="30">
          <cell r="B30">
            <v>170077441</v>
          </cell>
          <cell r="C30" t="str">
            <v>A.Lucenko ārsta prakse, SIA</v>
          </cell>
          <cell r="D30">
            <v>33605</v>
          </cell>
        </row>
        <row r="31">
          <cell r="B31">
            <v>170077444</v>
          </cell>
          <cell r="C31" t="str">
            <v>DAMOLA, SIA</v>
          </cell>
          <cell r="D31">
            <v>2069</v>
          </cell>
        </row>
        <row r="32">
          <cell r="B32">
            <v>170077445</v>
          </cell>
          <cell r="C32" t="str">
            <v>Saulīte-Kandevica Daina - ārsta prakse kardioloģijā un reimatoloģijā</v>
          </cell>
          <cell r="D32">
            <v>9408</v>
          </cell>
        </row>
        <row r="33">
          <cell r="B33">
            <v>170077455</v>
          </cell>
          <cell r="C33" t="str">
            <v>Plavoka Zinaīda - ārsta prakse dermatoloģijā, veneroloģijā</v>
          </cell>
          <cell r="D33">
            <v>7240</v>
          </cell>
        </row>
        <row r="34">
          <cell r="B34">
            <v>270000002</v>
          </cell>
          <cell r="C34" t="str">
            <v>Renātes Krūkles privātprakse, SIA</v>
          </cell>
          <cell r="D34">
            <v>6038</v>
          </cell>
        </row>
        <row r="35">
          <cell r="B35">
            <v>270000007</v>
          </cell>
          <cell r="C35" t="str">
            <v>Zirne Ineta - ārsta prakse dermatoloģijā, veneroloģijā</v>
          </cell>
          <cell r="D35">
            <v>3643</v>
          </cell>
        </row>
        <row r="36">
          <cell r="B36">
            <v>270000088</v>
          </cell>
          <cell r="C36" t="str">
            <v>SN GURU, SIA</v>
          </cell>
          <cell r="D36">
            <v>4689</v>
          </cell>
        </row>
        <row r="37">
          <cell r="B37">
            <v>270020302</v>
          </cell>
          <cell r="C37" t="str">
            <v>Ziemeļkurzemes reģionālā slimnīca, SIA</v>
          </cell>
          <cell r="D37">
            <v>149652</v>
          </cell>
        </row>
        <row r="38">
          <cell r="B38">
            <v>270024101</v>
          </cell>
          <cell r="C38" t="str">
            <v>Ventspils poliklīnika, Pašvaldības SIA</v>
          </cell>
          <cell r="D38">
            <v>140524</v>
          </cell>
        </row>
        <row r="39">
          <cell r="B39">
            <v>270064003</v>
          </cell>
          <cell r="C39" t="str">
            <v>DZIEDINĀTAVA, SIA</v>
          </cell>
          <cell r="D39">
            <v>15077</v>
          </cell>
        </row>
        <row r="40">
          <cell r="B40">
            <v>270064101</v>
          </cell>
          <cell r="C40" t="str">
            <v>Kronoss, Sabiedrība ar ierobežotu atbildību</v>
          </cell>
          <cell r="D40">
            <v>3642</v>
          </cell>
        </row>
        <row r="41">
          <cell r="B41">
            <v>270065201</v>
          </cell>
          <cell r="C41" t="str">
            <v>DOKTORĀTS ELITE, Medicīnas sabiedrība ar ierobežotu atbildību</v>
          </cell>
          <cell r="D41">
            <v>8705</v>
          </cell>
        </row>
        <row r="42">
          <cell r="B42">
            <v>270065202</v>
          </cell>
          <cell r="C42" t="str">
            <v>BINI, SIA</v>
          </cell>
          <cell r="D42">
            <v>7442</v>
          </cell>
        </row>
        <row r="43">
          <cell r="B43">
            <v>270077407</v>
          </cell>
          <cell r="C43" t="str">
            <v>Ilzes Embrikas ārsta prakse, SIA</v>
          </cell>
          <cell r="D43">
            <v>408</v>
          </cell>
        </row>
        <row r="44">
          <cell r="B44">
            <v>270077409</v>
          </cell>
          <cell r="C44" t="str">
            <v>Māra Dzelmes ārsta prakse ginekoloģijā, SIA</v>
          </cell>
          <cell r="D44">
            <v>5209</v>
          </cell>
        </row>
        <row r="45">
          <cell r="B45">
            <v>270077412</v>
          </cell>
          <cell r="C45" t="str">
            <v>Purēns Alvils - ārsta prakse ginekoloģijā, dzemdniecībā</v>
          </cell>
          <cell r="D45">
            <v>1379</v>
          </cell>
        </row>
        <row r="46">
          <cell r="B46">
            <v>620200012</v>
          </cell>
          <cell r="C46" t="str">
            <v>Kuldīgas primārās veselības aprūpes centrs, SIA</v>
          </cell>
          <cell r="D46">
            <v>2787</v>
          </cell>
        </row>
        <row r="47">
          <cell r="B47">
            <v>620200019</v>
          </cell>
          <cell r="C47" t="str">
            <v>Rutas Lūciņas ārsta prakse, Sabiedrība ar ierobežotu atbildību</v>
          </cell>
          <cell r="D47">
            <v>818</v>
          </cell>
        </row>
        <row r="48">
          <cell r="B48">
            <v>620200033</v>
          </cell>
          <cell r="C48" t="str">
            <v>Līgas Vaļģes ārsta prakse, SIA</v>
          </cell>
          <cell r="D48">
            <v>300</v>
          </cell>
        </row>
        <row r="49">
          <cell r="B49">
            <v>620200037</v>
          </cell>
          <cell r="C49" t="str">
            <v>Kuldīgas ginekologu prakse, SIA</v>
          </cell>
          <cell r="D49">
            <v>21139</v>
          </cell>
        </row>
        <row r="50">
          <cell r="B50">
            <v>620200038</v>
          </cell>
          <cell r="C50" t="str">
            <v>Kuldīgas slimnīca, Sabiedrība ar ierobežotu atbildību</v>
          </cell>
          <cell r="D50">
            <v>98851</v>
          </cell>
        </row>
        <row r="51">
          <cell r="B51">
            <v>620200060</v>
          </cell>
          <cell r="C51" t="str">
            <v>Semigallia, Sabiedrība ar ierobežotu atbildību</v>
          </cell>
          <cell r="D51">
            <v>4876</v>
          </cell>
        </row>
        <row r="52">
          <cell r="B52">
            <v>640600017</v>
          </cell>
          <cell r="C52" t="str">
            <v>Sorokina Jeļena - ārsta prakse neiroloģijā, narkoloģijā un psihiatrijā</v>
          </cell>
          <cell r="D52">
            <v>2477</v>
          </cell>
        </row>
        <row r="53">
          <cell r="B53">
            <v>641000009</v>
          </cell>
          <cell r="C53" t="str">
            <v>Lobača Jeļena - ārsta prakse ginekoloģijā, dzemdniecībā</v>
          </cell>
          <cell r="D53">
            <v>3516</v>
          </cell>
        </row>
        <row r="54">
          <cell r="B54">
            <v>641600001</v>
          </cell>
          <cell r="C54" t="str">
            <v>PRIEKULES SLIMNĪCA, SIA</v>
          </cell>
          <cell r="D54">
            <v>24832</v>
          </cell>
        </row>
        <row r="55">
          <cell r="B55">
            <v>840200047</v>
          </cell>
          <cell r="C55" t="str">
            <v>Saldus medicīnas centrs, Sabiedrība ar ierobežotu atbildību</v>
          </cell>
          <cell r="D55">
            <v>44470</v>
          </cell>
        </row>
        <row r="56">
          <cell r="B56">
            <v>880200016</v>
          </cell>
          <cell r="C56" t="str">
            <v>TALSU VESELĪBAS CENTRS, SIA</v>
          </cell>
          <cell r="D56">
            <v>25838</v>
          </cell>
        </row>
        <row r="57">
          <cell r="B57">
            <v>880200024</v>
          </cell>
          <cell r="C57" t="str">
            <v>Valdas Strēlnieces ārsta prakse, SIA</v>
          </cell>
          <cell r="D57">
            <v>582</v>
          </cell>
        </row>
        <row r="58">
          <cell r="B58">
            <v>880200037</v>
          </cell>
          <cell r="C58" t="str">
            <v>Dreiberga Arta - ārsta prakse ginekoloģijā, dzemdniecībā</v>
          </cell>
          <cell r="D58">
            <v>1521</v>
          </cell>
        </row>
        <row r="59">
          <cell r="B59">
            <v>880200048</v>
          </cell>
          <cell r="C59" t="str">
            <v>VSV CENTRS, SIA</v>
          </cell>
          <cell r="D59">
            <v>51862</v>
          </cell>
        </row>
        <row r="60">
          <cell r="B60">
            <v>880200058</v>
          </cell>
          <cell r="C60" t="str">
            <v>Kalēja Ieva - ārsta prakse oftalmoloģijā</v>
          </cell>
          <cell r="D60">
            <v>450</v>
          </cell>
        </row>
        <row r="61">
          <cell r="B61">
            <v>880200089</v>
          </cell>
          <cell r="C61" t="str">
            <v>L.Nāckalnes ginekologa prakse, IK</v>
          </cell>
          <cell r="D61">
            <v>12505</v>
          </cell>
        </row>
        <row r="62">
          <cell r="B62">
            <v>900200035</v>
          </cell>
          <cell r="C62" t="str">
            <v>DINA SEBRE - ārsta prakse alergoloģijā, SIA</v>
          </cell>
          <cell r="D62">
            <v>15764</v>
          </cell>
        </row>
        <row r="63">
          <cell r="B63">
            <v>900200046</v>
          </cell>
          <cell r="C63" t="str">
            <v>Tukuma slimnīca, Sabiedrība ar ierobežotu atbildību</v>
          </cell>
          <cell r="D63">
            <v>51583</v>
          </cell>
        </row>
        <row r="64">
          <cell r="B64">
            <v>900200047</v>
          </cell>
          <cell r="C64" t="str">
            <v>Ginekologu prakse, Sabiedrība ar ierobežotu atbildību</v>
          </cell>
          <cell r="D64">
            <v>21033</v>
          </cell>
        </row>
        <row r="65">
          <cell r="B65">
            <v>900200051</v>
          </cell>
          <cell r="C65" t="str">
            <v>Andersone Ilze - ārsta prakse endokrinoloģijā</v>
          </cell>
          <cell r="D65">
            <v>38603</v>
          </cell>
        </row>
        <row r="66">
          <cell r="B66">
            <v>900200054</v>
          </cell>
          <cell r="C66" t="str">
            <v>Krūziņa Inga - ģimenes ārsta, dermatologa, venerologa un arodveselības un arodslimību ārsta prakse</v>
          </cell>
          <cell r="D66">
            <v>9276</v>
          </cell>
        </row>
        <row r="67">
          <cell r="B67">
            <v>900200066</v>
          </cell>
          <cell r="C67" t="str">
            <v>Frīdenberga Gunta  - ārsta prakse ginekoloģijā, dzemdniecībā</v>
          </cell>
          <cell r="D67">
            <v>2087</v>
          </cell>
        </row>
        <row r="68">
          <cell r="B68">
            <v>900200068</v>
          </cell>
          <cell r="C68" t="str">
            <v>Ārstes psihiatres I.Grīnfeldes prakse, SIA</v>
          </cell>
          <cell r="D68">
            <v>645</v>
          </cell>
        </row>
        <row r="69">
          <cell r="B69">
            <v>900200075</v>
          </cell>
          <cell r="C69" t="str">
            <v>Irlavas Sarkanā Krusta slimnīca, Sabiedrība ar ierobežotu atbildību</v>
          </cell>
          <cell r="D69">
            <v>3340</v>
          </cell>
        </row>
        <row r="70">
          <cell r="B70">
            <v>901200012</v>
          </cell>
          <cell r="C70" t="str">
            <v>Birkenšteina Anete - ārsta prakse ginekoloģijā, dzemdniecībā</v>
          </cell>
          <cell r="D70">
            <v>4062</v>
          </cell>
        </row>
        <row r="71">
          <cell r="B71">
            <v>901200013</v>
          </cell>
          <cell r="C71" t="str">
            <v>Ševčuka Marija - ārsta prakse neiroloģijā un oftalmoloģijā</v>
          </cell>
          <cell r="D71">
            <v>1883</v>
          </cell>
        </row>
        <row r="72">
          <cell r="B72">
            <v>50000005</v>
          </cell>
          <cell r="C72" t="str">
            <v>Čebotarjova Olga - ārsta prakse neiroloģijā</v>
          </cell>
          <cell r="D72">
            <v>6267</v>
          </cell>
        </row>
        <row r="73">
          <cell r="B73">
            <v>50000017</v>
          </cell>
          <cell r="C73" t="str">
            <v>GRĪVAS POLIKLĪNIKA, Sabiedrība ar ierobežotu atbildību</v>
          </cell>
          <cell r="D73">
            <v>25867</v>
          </cell>
        </row>
        <row r="74">
          <cell r="B74">
            <v>50000018</v>
          </cell>
          <cell r="C74" t="str">
            <v>Olgas Jakovļevas fizioterapeita prakse, IK</v>
          </cell>
          <cell r="D74">
            <v>300</v>
          </cell>
        </row>
        <row r="75">
          <cell r="B75">
            <v>50000020</v>
          </cell>
          <cell r="C75" t="str">
            <v>LUC MEDICAL, Sabiedrība ar ierobežotu atbildību</v>
          </cell>
          <cell r="D75">
            <v>31570</v>
          </cell>
        </row>
        <row r="76">
          <cell r="B76">
            <v>50000025</v>
          </cell>
          <cell r="C76" t="str">
            <v>Sergeja Hobotova traumatoloģijas un ortopēdijas klīnika, SIA</v>
          </cell>
          <cell r="D76">
            <v>4958</v>
          </cell>
        </row>
        <row r="77">
          <cell r="B77">
            <v>50000029</v>
          </cell>
          <cell r="C77" t="str">
            <v>Neiroprakse, Sabiedrība ar ierobežotu atbildību</v>
          </cell>
          <cell r="D77">
            <v>5025</v>
          </cell>
        </row>
        <row r="78">
          <cell r="B78">
            <v>50000031</v>
          </cell>
          <cell r="C78" t="str">
            <v>Babuškina Svetlana  - ārsta prakse ginekoloģijā, dzemdniecībā</v>
          </cell>
          <cell r="D78">
            <v>18876</v>
          </cell>
        </row>
        <row r="79">
          <cell r="B79">
            <v>50000034</v>
          </cell>
          <cell r="C79" t="str">
            <v>Lavrinoviča Tatjana - ārsta prakse ginekoloģijā, dzemdniecībā</v>
          </cell>
          <cell r="D79">
            <v>5320</v>
          </cell>
        </row>
        <row r="80">
          <cell r="B80">
            <v>50000037</v>
          </cell>
          <cell r="C80" t="str">
            <v>MENTAL PRAKSE, Sabiedrība ar ierobežotu atbildību</v>
          </cell>
          <cell r="D80">
            <v>1205</v>
          </cell>
        </row>
        <row r="81">
          <cell r="B81">
            <v>50000040</v>
          </cell>
          <cell r="C81" t="str">
            <v>Stupāne Žanna - ārsta prakse ginekoloģijā, dzemdniecībā</v>
          </cell>
          <cell r="D81">
            <v>12772</v>
          </cell>
        </row>
        <row r="82">
          <cell r="B82">
            <v>50012101</v>
          </cell>
          <cell r="C82" t="str">
            <v>Daugavpils psihoneiroloģiskā slimnīca, Valsts sabiedrība ar ierobežotu atbildību</v>
          </cell>
          <cell r="D82">
            <v>2281</v>
          </cell>
        </row>
        <row r="83">
          <cell r="B83">
            <v>50020401</v>
          </cell>
          <cell r="C83" t="str">
            <v>Daugavpils reģionālā slimnīca, Sabiedrība ar ierobežotu atbildību</v>
          </cell>
          <cell r="D83">
            <v>526628</v>
          </cell>
        </row>
        <row r="84">
          <cell r="B84">
            <v>50022601</v>
          </cell>
          <cell r="C84" t="str">
            <v>Daugavpils bērnu veselības centrs, Sabiedrība ar ierobežotu atbildību</v>
          </cell>
          <cell r="D84">
            <v>26173</v>
          </cell>
        </row>
        <row r="85">
          <cell r="B85">
            <v>50043801</v>
          </cell>
          <cell r="C85" t="str">
            <v>DERMATOVENEROLOGS, Sabiedrība ar ierobežotu atbildību</v>
          </cell>
          <cell r="D85">
            <v>69925</v>
          </cell>
        </row>
        <row r="86">
          <cell r="B86">
            <v>50064009</v>
          </cell>
          <cell r="C86" t="str">
            <v>PRIVĀTKLĪNIKA "ĢIMENES VESELĪBA", SIA</v>
          </cell>
          <cell r="D86">
            <v>27644</v>
          </cell>
        </row>
        <row r="87">
          <cell r="B87">
            <v>50066201</v>
          </cell>
          <cell r="C87" t="str">
            <v>IVAKO GROUP, Sabiedrība ar ierobežotu atbildību</v>
          </cell>
          <cell r="D87">
            <v>300</v>
          </cell>
        </row>
        <row r="88">
          <cell r="B88">
            <v>50077476</v>
          </cell>
          <cell r="C88" t="str">
            <v>La Fran K, Sabiedrība ar ierobežotu atbildību</v>
          </cell>
          <cell r="D88">
            <v>591</v>
          </cell>
        </row>
        <row r="89">
          <cell r="B89">
            <v>50077478</v>
          </cell>
          <cell r="C89" t="str">
            <v>J.Kosnareviča-prakse oftalmoloģijā, Sabiedrība ar ierobežotu atbildību</v>
          </cell>
          <cell r="D89">
            <v>394</v>
          </cell>
        </row>
        <row r="90">
          <cell r="B90">
            <v>50077481</v>
          </cell>
          <cell r="C90" t="str">
            <v>Deļmans Gļebs - ārsta prakse gastroenteroloģijā</v>
          </cell>
          <cell r="D90">
            <v>2816</v>
          </cell>
        </row>
        <row r="91">
          <cell r="B91">
            <v>210000005</v>
          </cell>
          <cell r="C91" t="str">
            <v>Nīmante Ilona - ārsta prakse neiroloģijā</v>
          </cell>
          <cell r="D91">
            <v>7828</v>
          </cell>
        </row>
        <row r="92">
          <cell r="B92">
            <v>210000007</v>
          </cell>
          <cell r="C92" t="str">
            <v>Maksimova Jeļena - ārsta prakse psihiatrijā un narkoloģijā</v>
          </cell>
          <cell r="D92">
            <v>330</v>
          </cell>
        </row>
        <row r="93">
          <cell r="B93">
            <v>210000008</v>
          </cell>
          <cell r="C93" t="str">
            <v>Maksimovs Aleksejs - ārsta prakse traumatoloģijā, ortopēdijā</v>
          </cell>
          <cell r="D93">
            <v>3002</v>
          </cell>
        </row>
        <row r="94">
          <cell r="B94">
            <v>210000010</v>
          </cell>
          <cell r="C94" t="str">
            <v>Vēvere Viktorija - ārsta prakse pneimonoloģijā un alergoloģijā</v>
          </cell>
          <cell r="D94">
            <v>11286</v>
          </cell>
        </row>
        <row r="95">
          <cell r="B95">
            <v>210000013</v>
          </cell>
          <cell r="C95" t="str">
            <v>Ritas Nalivaiko ārsta prakse psihiatrijā, Sabiedrība ar ierobežotu atbildību</v>
          </cell>
          <cell r="D95">
            <v>636</v>
          </cell>
        </row>
        <row r="96">
          <cell r="B96">
            <v>210000043</v>
          </cell>
          <cell r="C96" t="str">
            <v>Medical plus, Sabiedrība ar ierobežotu atbildību</v>
          </cell>
          <cell r="D96">
            <v>2304</v>
          </cell>
        </row>
        <row r="97">
          <cell r="B97">
            <v>210000053</v>
          </cell>
          <cell r="C97" t="str">
            <v>Jakubova Tatjana - ārsta prakse psihiatrijā un bērnu psihiatrijā</v>
          </cell>
          <cell r="D97">
            <v>300</v>
          </cell>
        </row>
        <row r="98">
          <cell r="B98">
            <v>210020301</v>
          </cell>
          <cell r="C98" t="str">
            <v>RĒZEKNES SLIMNĪCA, Sabiedrība ar ierobežotu atbildību</v>
          </cell>
          <cell r="D98">
            <v>202735</v>
          </cell>
        </row>
        <row r="99">
          <cell r="B99">
            <v>210077412</v>
          </cell>
          <cell r="C99" t="str">
            <v>Aijas Krišānes ārsta prakse, Sabiedrība ar ierobežotu atbildību</v>
          </cell>
          <cell r="D99">
            <v>13581</v>
          </cell>
        </row>
        <row r="100">
          <cell r="B100">
            <v>210077421</v>
          </cell>
          <cell r="C100" t="str">
            <v>Ļubimova Valentīna - ārsta prakse neiroloģijā</v>
          </cell>
          <cell r="D100">
            <v>3502</v>
          </cell>
        </row>
        <row r="101">
          <cell r="B101">
            <v>210077423</v>
          </cell>
          <cell r="C101" t="str">
            <v>Rancāne Sandra - ārsta prakse ginekoloģijā, dzemdniecībā</v>
          </cell>
          <cell r="D101">
            <v>17158</v>
          </cell>
        </row>
        <row r="102">
          <cell r="B102">
            <v>210077424</v>
          </cell>
          <cell r="C102" t="str">
            <v>Zjablikovs Romans - ārsta prakse ginekoloģijā, dzemdniecībā</v>
          </cell>
          <cell r="D102">
            <v>8372</v>
          </cell>
        </row>
        <row r="103">
          <cell r="B103">
            <v>210077428</v>
          </cell>
          <cell r="C103" t="str">
            <v>SOINE, Sabiedrība ar ierobežotu atbildību</v>
          </cell>
          <cell r="D103">
            <v>300</v>
          </cell>
        </row>
        <row r="104">
          <cell r="B104">
            <v>210077429</v>
          </cell>
          <cell r="C104" t="str">
            <v>Grigorjeva Inguna - ārsta prakse oftalmoloģijā</v>
          </cell>
          <cell r="D104">
            <v>300</v>
          </cell>
        </row>
        <row r="105">
          <cell r="B105">
            <v>210077431</v>
          </cell>
          <cell r="C105" t="str">
            <v>Miščuka Gaļina - ārsta prakse oftalmoloģijā</v>
          </cell>
          <cell r="D105">
            <v>300</v>
          </cell>
        </row>
        <row r="106">
          <cell r="B106">
            <v>440800001</v>
          </cell>
          <cell r="C106" t="str">
            <v>Veselības centrs Ilūkste, Sabiedrība ar ierobežotu atbildību</v>
          </cell>
          <cell r="D106">
            <v>1298</v>
          </cell>
        </row>
        <row r="107">
          <cell r="B107">
            <v>440800002</v>
          </cell>
          <cell r="C107" t="str">
            <v>Terentjevs Vladimirs - ģimenes ārsta un neirologa prakse</v>
          </cell>
          <cell r="D107">
            <v>2217</v>
          </cell>
        </row>
        <row r="108">
          <cell r="B108">
            <v>440800009</v>
          </cell>
          <cell r="C108" t="str">
            <v>Anitas Ločmeles ārsta prakse, Sabiedrība ar ierobežotu atbildību</v>
          </cell>
          <cell r="D108">
            <v>19194</v>
          </cell>
        </row>
        <row r="109">
          <cell r="B109">
            <v>440800015</v>
          </cell>
          <cell r="C109" t="str">
            <v>AIJAS JASEVIČAS FIZIOTERAPIJAS PRAKSE, Individuālais komersants</v>
          </cell>
          <cell r="D109">
            <v>300</v>
          </cell>
        </row>
        <row r="110">
          <cell r="B110">
            <v>600200001</v>
          </cell>
          <cell r="C110" t="str">
            <v>Krāslavas slimnīca, Sabiedrība ar ierobežotu atbildību</v>
          </cell>
          <cell r="D110">
            <v>63436</v>
          </cell>
        </row>
        <row r="111">
          <cell r="B111">
            <v>601000001</v>
          </cell>
          <cell r="C111" t="str">
            <v>Krāslavas novada Labklājības pārvalde</v>
          </cell>
          <cell r="D111">
            <v>9978</v>
          </cell>
        </row>
        <row r="112">
          <cell r="B112">
            <v>601000008</v>
          </cell>
          <cell r="C112" t="str">
            <v>Meļņikova Tatjana -ārsta prakse oftalmoloģijā</v>
          </cell>
          <cell r="D112">
            <v>300</v>
          </cell>
        </row>
        <row r="113">
          <cell r="B113">
            <v>601000010</v>
          </cell>
          <cell r="C113" t="str">
            <v>Leonardovs Igors - ārsta prakse neiroloģijā</v>
          </cell>
          <cell r="D113">
            <v>5282</v>
          </cell>
        </row>
        <row r="114">
          <cell r="B114">
            <v>680200001</v>
          </cell>
          <cell r="C114" t="str">
            <v>Zaharenoks Valerijs - ārsta prakse neiroloģijā</v>
          </cell>
          <cell r="D114">
            <v>7841</v>
          </cell>
        </row>
        <row r="115">
          <cell r="B115">
            <v>680200030</v>
          </cell>
          <cell r="C115" t="str">
            <v>Ludzas medicīnas centrs, Sabiedrība ar ierobežotu atbildību</v>
          </cell>
          <cell r="D115">
            <v>63801</v>
          </cell>
        </row>
        <row r="116">
          <cell r="B116">
            <v>680200034</v>
          </cell>
          <cell r="C116" t="str">
            <v>Rogale Nadežda - ārsta prakse oftalmoloģijā</v>
          </cell>
          <cell r="D116">
            <v>418</v>
          </cell>
        </row>
        <row r="117">
          <cell r="B117">
            <v>681000002</v>
          </cell>
          <cell r="C117" t="str">
            <v>Kārsavas slimnīca, Sabiedrība ar ierobežotu atbildību</v>
          </cell>
          <cell r="D117">
            <v>4797</v>
          </cell>
        </row>
        <row r="118">
          <cell r="B118">
            <v>760200002</v>
          </cell>
          <cell r="C118" t="str">
            <v>Preiļu slimnīca, Sabiedrība ar ierobežotu atbildību</v>
          </cell>
          <cell r="D118">
            <v>56680</v>
          </cell>
        </row>
        <row r="119">
          <cell r="B119">
            <v>760200003</v>
          </cell>
          <cell r="C119" t="str">
            <v>LĀZERS, Sabiedrība ar ierobežotu atbildību</v>
          </cell>
          <cell r="D119">
            <v>11249</v>
          </cell>
        </row>
        <row r="120">
          <cell r="B120">
            <v>760200020</v>
          </cell>
          <cell r="C120" t="str">
            <v>Lācis Jānis - ārsta prakse ķirurģijā un traumatoloģijā, ortopēdijā</v>
          </cell>
          <cell r="D120">
            <v>1453</v>
          </cell>
        </row>
        <row r="121">
          <cell r="B121">
            <v>760200024</v>
          </cell>
          <cell r="C121" t="str">
            <v>Petrāne Valentīna - ārsta prakse otolaringoloģijā</v>
          </cell>
          <cell r="D121">
            <v>1482</v>
          </cell>
        </row>
        <row r="122">
          <cell r="B122">
            <v>760200025</v>
          </cell>
          <cell r="C122" t="str">
            <v>Katkevičs Valdis - ārsta prakse psihiatrijā un neiroloģijā</v>
          </cell>
          <cell r="D122">
            <v>8939</v>
          </cell>
        </row>
        <row r="123">
          <cell r="B123">
            <v>761200001</v>
          </cell>
          <cell r="C123" t="str">
            <v>Līvānu slimnīca, Sabiedrība ar ierobežotu atbildību</v>
          </cell>
          <cell r="D123">
            <v>20079</v>
          </cell>
        </row>
        <row r="124">
          <cell r="B124">
            <v>761200014</v>
          </cell>
          <cell r="C124" t="str">
            <v>Mazulis Česlavs  - ārsta prakse psihiatrijā</v>
          </cell>
          <cell r="D124">
            <v>300</v>
          </cell>
        </row>
        <row r="125">
          <cell r="B125">
            <v>781800005</v>
          </cell>
          <cell r="C125" t="str">
            <v>Veselības un sociālās aprūpes centrs "Viļāni"</v>
          </cell>
          <cell r="D125">
            <v>6839</v>
          </cell>
        </row>
        <row r="126">
          <cell r="B126">
            <v>1000014</v>
          </cell>
          <cell r="C126" t="str">
            <v>Marutas Alsbergas ārsta prakse oftalmoloģijā, Sabiedrība ar ierobežotu atbildību</v>
          </cell>
          <cell r="D126">
            <v>378</v>
          </cell>
        </row>
        <row r="127">
          <cell r="B127">
            <v>1000017</v>
          </cell>
          <cell r="C127" t="str">
            <v>Rasmas Kalniņas ārsta prakse oftalmoloģijā, Sabiedrība ar ierobežotu atbildību</v>
          </cell>
          <cell r="D127">
            <v>300</v>
          </cell>
        </row>
        <row r="128">
          <cell r="B128">
            <v>1000191</v>
          </cell>
          <cell r="C128" t="str">
            <v>NEPALIEC VIENS, Biedrība</v>
          </cell>
          <cell r="D128">
            <v>300</v>
          </cell>
        </row>
        <row r="129">
          <cell r="B129">
            <v>10000032</v>
          </cell>
          <cell r="C129" t="str">
            <v>QUARTUS, Sabiedrība ar ierobežotu atbildību</v>
          </cell>
          <cell r="D129">
            <v>8331</v>
          </cell>
        </row>
        <row r="130">
          <cell r="B130">
            <v>10000033</v>
          </cell>
          <cell r="C130" t="str">
            <v>DETOX, Sabiedrība ar ierobežotu atbildību</v>
          </cell>
          <cell r="D130">
            <v>647</v>
          </cell>
        </row>
        <row r="131">
          <cell r="B131">
            <v>10000058</v>
          </cell>
          <cell r="C131" t="str">
            <v>MED ALFA A, SIA</v>
          </cell>
          <cell r="D131">
            <v>43001</v>
          </cell>
        </row>
        <row r="132">
          <cell r="B132">
            <v>10000114</v>
          </cell>
          <cell r="C132" t="str">
            <v>ŽANETAS ABRAMSONES ĀRSTA PRAKSE GINEKOLOĢIJĀ UN DZEMDNIECĪBĀ, Sabiedrība ar ierobežotu atbildību</v>
          </cell>
          <cell r="D132">
            <v>19260</v>
          </cell>
        </row>
        <row r="133">
          <cell r="B133">
            <v>10000214</v>
          </cell>
          <cell r="C133" t="str">
            <v>Diabēta centrs, SIA</v>
          </cell>
          <cell r="D133">
            <v>40643</v>
          </cell>
        </row>
        <row r="134">
          <cell r="B134">
            <v>10000230</v>
          </cell>
          <cell r="C134" t="str">
            <v>AVA CLINIC SIA</v>
          </cell>
          <cell r="D134">
            <v>1120</v>
          </cell>
        </row>
        <row r="135">
          <cell r="B135">
            <v>10000234</v>
          </cell>
          <cell r="C135" t="str">
            <v>Rīgas Austrumu klīniskā universitātes slimnīca, SIA</v>
          </cell>
          <cell r="D135">
            <v>2021574</v>
          </cell>
        </row>
        <row r="136">
          <cell r="B136">
            <v>10000287</v>
          </cell>
          <cell r="C136" t="str">
            <v>Keisa Spodrīte - ārsta prakse endokrinoloģijā</v>
          </cell>
          <cell r="D136">
            <v>40881</v>
          </cell>
        </row>
        <row r="137">
          <cell r="B137">
            <v>10000310</v>
          </cell>
          <cell r="C137" t="str">
            <v>Zābere Lauma - ārsta prakse kardioloģijā</v>
          </cell>
          <cell r="D137">
            <v>6072</v>
          </cell>
        </row>
        <row r="138">
          <cell r="B138">
            <v>10000316</v>
          </cell>
          <cell r="C138" t="str">
            <v>Tamane Sandra - ārsta prakse ārsta prakse ginekoloģijā, dzemdniecībā</v>
          </cell>
          <cell r="D138">
            <v>510</v>
          </cell>
        </row>
        <row r="139">
          <cell r="B139">
            <v>10000323</v>
          </cell>
          <cell r="C139" t="str">
            <v>Lejniece Sarmīte - ārsta prakse ginekoloģijā, dzemdniecībā</v>
          </cell>
          <cell r="D139">
            <v>1132</v>
          </cell>
        </row>
        <row r="140">
          <cell r="B140">
            <v>10000326</v>
          </cell>
          <cell r="C140" t="str">
            <v>Ārstu prakse "SAULESPUĶE", Sabiedrība ar ierobežotu atbildību</v>
          </cell>
          <cell r="D140">
            <v>1925</v>
          </cell>
        </row>
        <row r="141">
          <cell r="B141">
            <v>10000343</v>
          </cell>
          <cell r="C141" t="str">
            <v>Adoria, Sabiedrība ar ierobežotu atbildību</v>
          </cell>
          <cell r="D141">
            <v>3168</v>
          </cell>
        </row>
        <row r="142">
          <cell r="B142">
            <v>10000357</v>
          </cell>
          <cell r="C142" t="str">
            <v>GYNA, SIA</v>
          </cell>
          <cell r="D142">
            <v>687</v>
          </cell>
        </row>
        <row r="143">
          <cell r="B143">
            <v>10000395</v>
          </cell>
          <cell r="C143" t="str">
            <v>Ginekologa Ilzes Lieljures privātprakse ASKLĒPIJS, Sabiedrība ar ierobežotu atbildību</v>
          </cell>
          <cell r="D143">
            <v>854</v>
          </cell>
        </row>
        <row r="144">
          <cell r="B144">
            <v>10000435</v>
          </cell>
          <cell r="C144" t="str">
            <v>Kalviņu privātprakse, Sabiedrība ar ierobežotu atbildību</v>
          </cell>
          <cell r="D144">
            <v>1571</v>
          </cell>
        </row>
        <row r="145">
          <cell r="B145">
            <v>10000453</v>
          </cell>
          <cell r="C145" t="str">
            <v>AUXILIA PRIMA, Sabiedrība ar ierobežotu atbildību</v>
          </cell>
          <cell r="D145">
            <v>13465</v>
          </cell>
        </row>
        <row r="146">
          <cell r="B146">
            <v>10000491</v>
          </cell>
          <cell r="C146" t="str">
            <v>Kokare Larisa - ārsta prakse endokrinoloģijā</v>
          </cell>
          <cell r="D146">
            <v>37464</v>
          </cell>
        </row>
        <row r="147">
          <cell r="B147">
            <v>10000493</v>
          </cell>
          <cell r="C147" t="str">
            <v>Veselības centri un doktorāti, SIA</v>
          </cell>
          <cell r="D147">
            <v>2272</v>
          </cell>
        </row>
        <row r="148">
          <cell r="B148">
            <v>10000495</v>
          </cell>
          <cell r="C148" t="str">
            <v>Osteomed, SIA</v>
          </cell>
          <cell r="D148">
            <v>300</v>
          </cell>
        </row>
        <row r="149">
          <cell r="B149">
            <v>10000502</v>
          </cell>
          <cell r="C149" t="str">
            <v>Acu veselības centrs, Sabiedrība ar ierobežotu atbildību</v>
          </cell>
          <cell r="D149">
            <v>300</v>
          </cell>
        </row>
        <row r="150">
          <cell r="B150">
            <v>10000535</v>
          </cell>
          <cell r="C150" t="str">
            <v>LĀZERPLASTIKAS KLĪNIKA, SIA</v>
          </cell>
          <cell r="D150">
            <v>2226</v>
          </cell>
        </row>
        <row r="151">
          <cell r="B151">
            <v>10000868</v>
          </cell>
          <cell r="C151" t="str">
            <v>Alpino Pērle, Sabiedrība ar ierobežotu atbildību</v>
          </cell>
          <cell r="D151">
            <v>7856</v>
          </cell>
        </row>
        <row r="152">
          <cell r="B152">
            <v>10000873</v>
          </cell>
          <cell r="C152" t="str">
            <v>LAIMDOTAS BERĢĪTES ĀRSTA PRAKSE, Sabiedrība ar ierobežotu atbildību</v>
          </cell>
          <cell r="D152">
            <v>24004</v>
          </cell>
        </row>
        <row r="153">
          <cell r="B153">
            <v>10000945</v>
          </cell>
          <cell r="C153" t="str">
            <v>VIZUS OPTIMA, Sabiedrība ar ierobežotu atbildību</v>
          </cell>
          <cell r="D153">
            <v>553</v>
          </cell>
        </row>
        <row r="154">
          <cell r="B154">
            <v>10000995</v>
          </cell>
          <cell r="C154" t="str">
            <v>medicīnas firma "Elpa", Sabiedrība ar ierobežotu atbildību</v>
          </cell>
          <cell r="D154">
            <v>5693</v>
          </cell>
        </row>
        <row r="155">
          <cell r="B155">
            <v>10001023</v>
          </cell>
          <cell r="C155" t="str">
            <v>D.N.S., Sabiedrība ar ierobežotu atbildību</v>
          </cell>
          <cell r="D155">
            <v>1051</v>
          </cell>
        </row>
        <row r="156">
          <cell r="B156">
            <v>10001066</v>
          </cell>
          <cell r="C156" t="str">
            <v>Bāliņa Iveta - ārsta prakse ginekoloģijā, dzemdniecība</v>
          </cell>
          <cell r="D156">
            <v>300</v>
          </cell>
        </row>
        <row r="157">
          <cell r="B157">
            <v>10001090</v>
          </cell>
          <cell r="C157" t="str">
            <v>Ārstes Santas Lauskas klīnika, SIA</v>
          </cell>
          <cell r="D157">
            <v>1076</v>
          </cell>
        </row>
        <row r="158">
          <cell r="B158">
            <v>10001096</v>
          </cell>
          <cell r="C158" t="str">
            <v>Kozlovska Līga - ārsta prakse ginekoloģijā, dzemdniecībā</v>
          </cell>
          <cell r="D158">
            <v>2723</v>
          </cell>
        </row>
        <row r="159">
          <cell r="B159">
            <v>10001129</v>
          </cell>
          <cell r="C159" t="str">
            <v>MIEGA SLIMĪBU CENTRS, SIA</v>
          </cell>
          <cell r="D159">
            <v>300</v>
          </cell>
        </row>
        <row r="160">
          <cell r="B160">
            <v>10001204</v>
          </cell>
          <cell r="C160" t="str">
            <v>N. KALAŠŅIKOVAS PRIVĀTPRAKSE, Sabiedrība ar ierobežotu atbildību</v>
          </cell>
          <cell r="D160">
            <v>1955</v>
          </cell>
        </row>
        <row r="161">
          <cell r="B161">
            <v>10001273</v>
          </cell>
          <cell r="C161" t="str">
            <v>VASU, SIA</v>
          </cell>
          <cell r="D161">
            <v>3799</v>
          </cell>
        </row>
        <row r="162">
          <cell r="B162">
            <v>10001411</v>
          </cell>
          <cell r="C162" t="str">
            <v>ĀRSTNIECĪBAS REHABILITĀCIJAS CENTRS VALEO, Sabiedrība ar ierobežotu atbildību</v>
          </cell>
          <cell r="D162">
            <v>1996</v>
          </cell>
        </row>
        <row r="163">
          <cell r="B163">
            <v>10001518</v>
          </cell>
          <cell r="C163" t="str">
            <v>Capital Clinic Riga, SIA</v>
          </cell>
          <cell r="D163">
            <v>4562</v>
          </cell>
        </row>
        <row r="164">
          <cell r="B164">
            <v>10001520</v>
          </cell>
          <cell r="C164" t="str">
            <v>Deližanova Dace - ārsta prakse ginekoloģijā, dzemdniecībā</v>
          </cell>
          <cell r="D164">
            <v>975</v>
          </cell>
        </row>
        <row r="165">
          <cell r="B165">
            <v>10001535</v>
          </cell>
          <cell r="C165" t="str">
            <v>Rīgas veselības centrs, SIA</v>
          </cell>
          <cell r="D165">
            <v>403807</v>
          </cell>
        </row>
        <row r="166">
          <cell r="B166">
            <v>10001562</v>
          </cell>
          <cell r="C166" t="str">
            <v>REHAD, Sabiedrība ar ierobežotu atbildību</v>
          </cell>
          <cell r="D166">
            <v>300</v>
          </cell>
        </row>
        <row r="167">
          <cell r="B167">
            <v>10001694</v>
          </cell>
          <cell r="C167" t="str">
            <v>MCRA, Sabiedrība ar ierobežotu atbildību</v>
          </cell>
          <cell r="D167">
            <v>2390</v>
          </cell>
        </row>
        <row r="168">
          <cell r="B168">
            <v>10011401</v>
          </cell>
          <cell r="C168" t="str">
            <v>Traumatoloģijas un ortopēdijas slimnīca, Valsts sabiedrība ar ierobežotu atbildību</v>
          </cell>
          <cell r="D168">
            <v>71030</v>
          </cell>
        </row>
        <row r="169">
          <cell r="B169">
            <v>10011803</v>
          </cell>
          <cell r="C169" t="str">
            <v>Paula Stradiņa klīniskā universitātes slimnīca, Valsts sabiedrība ar ierobežotu atbildību</v>
          </cell>
          <cell r="D169">
            <v>1407844</v>
          </cell>
        </row>
        <row r="170">
          <cell r="B170">
            <v>10011804</v>
          </cell>
          <cell r="C170" t="str">
            <v>Bērnu klīniskā universitātes slimnīca, Valsts sabiedrība ar ierobežotu atbildību</v>
          </cell>
          <cell r="D170">
            <v>1822534</v>
          </cell>
        </row>
        <row r="171">
          <cell r="B171">
            <v>10012202</v>
          </cell>
          <cell r="C171" t="str">
            <v>Nacionālais psihiskās veselības centrs, Valsts SIA</v>
          </cell>
          <cell r="D171">
            <v>26908</v>
          </cell>
        </row>
        <row r="172">
          <cell r="B172">
            <v>10019111</v>
          </cell>
          <cell r="C172" t="str">
            <v>Rīgas Stradiņa universitātes Stomatoloģijas institūts, Sabiedrība ar ierobežotu atbildību</v>
          </cell>
          <cell r="D172">
            <v>300</v>
          </cell>
        </row>
        <row r="173">
          <cell r="B173">
            <v>10020301</v>
          </cell>
          <cell r="C173" t="str">
            <v>Rīgas 1. slimnīca, SIA</v>
          </cell>
          <cell r="D173">
            <v>270397</v>
          </cell>
        </row>
        <row r="174">
          <cell r="B174">
            <v>10020302</v>
          </cell>
          <cell r="C174" t="str">
            <v>Rīgas 2. slimnīca, SIA</v>
          </cell>
          <cell r="D174">
            <v>28256</v>
          </cell>
        </row>
        <row r="175">
          <cell r="B175">
            <v>10021301</v>
          </cell>
          <cell r="C175" t="str">
            <v>Rīgas Dzemdību nams, SIA</v>
          </cell>
          <cell r="D175">
            <v>158187</v>
          </cell>
        </row>
        <row r="176">
          <cell r="B176">
            <v>10040307</v>
          </cell>
          <cell r="C176" t="str">
            <v>Latvijas Jūras medicīnas centrs, Akciju sabiedrība</v>
          </cell>
          <cell r="D176">
            <v>134919</v>
          </cell>
        </row>
        <row r="177">
          <cell r="B177">
            <v>10046201</v>
          </cell>
          <cell r="C177" t="str">
            <v>Mēs esam līdzās, Rehabilitācijas centrs</v>
          </cell>
          <cell r="D177">
            <v>300</v>
          </cell>
        </row>
        <row r="178">
          <cell r="B178">
            <v>10054109</v>
          </cell>
          <cell r="C178" t="str">
            <v>Iekšlietu ministrijas poliklīnika, Valsts sabiedrība ar ierobežotu atbildību</v>
          </cell>
          <cell r="D178">
            <v>61818</v>
          </cell>
        </row>
        <row r="179">
          <cell r="B179">
            <v>10054114</v>
          </cell>
          <cell r="C179" t="str">
            <v>DZELZCEĻA VESELĪBAS CENTRS, Sabiedrība ar ierobežotu atbildību</v>
          </cell>
          <cell r="D179">
            <v>56909</v>
          </cell>
        </row>
        <row r="180">
          <cell r="B180">
            <v>10054211</v>
          </cell>
          <cell r="C180" t="str">
            <v>VESELĪBAS CENTRS BIĶERNIEKI, Sabiedrība ar ierobežotu atbildību</v>
          </cell>
          <cell r="D180">
            <v>10402</v>
          </cell>
        </row>
        <row r="181">
          <cell r="B181">
            <v>10060302</v>
          </cell>
          <cell r="C181" t="str">
            <v>MEDICĪNAS SABIEDRĪBA GAIĻEZERS, Sabiedrība ar ierobežotu atbildību</v>
          </cell>
          <cell r="D181">
            <v>85279</v>
          </cell>
        </row>
        <row r="182">
          <cell r="B182">
            <v>10064024</v>
          </cell>
          <cell r="C182" t="str">
            <v>LATVIJAS AMERIKAS ACU CENTRS, Sabiedrība ar ierobežotu atbildību</v>
          </cell>
          <cell r="D182">
            <v>1210</v>
          </cell>
        </row>
        <row r="183">
          <cell r="B183">
            <v>10064025</v>
          </cell>
          <cell r="C183" t="str">
            <v>LaTi un Kompānija, Sabiedrība ar ierobežotu atbildību</v>
          </cell>
          <cell r="D183">
            <v>1501</v>
          </cell>
        </row>
        <row r="184">
          <cell r="B184">
            <v>10064103</v>
          </cell>
          <cell r="C184" t="str">
            <v>MOŽUMS-1, Sabiedrība ar ierobežotu atbildību</v>
          </cell>
          <cell r="D184">
            <v>27898</v>
          </cell>
        </row>
        <row r="185">
          <cell r="B185">
            <v>10064111</v>
          </cell>
          <cell r="C185" t="str">
            <v>Dziedniecība, Sabiedrība ar ierobežotu atbildību</v>
          </cell>
          <cell r="D185">
            <v>230228</v>
          </cell>
        </row>
        <row r="186">
          <cell r="B186">
            <v>10064114</v>
          </cell>
          <cell r="C186" t="str">
            <v>VESELĪBAS CENTRS 4, Sabiedrība ar ierobežotu atbildību</v>
          </cell>
          <cell r="D186">
            <v>162725</v>
          </cell>
        </row>
        <row r="187">
          <cell r="B187">
            <v>10064120</v>
          </cell>
          <cell r="C187" t="str">
            <v>Veselības centru apvienība, AS</v>
          </cell>
          <cell r="D187">
            <v>1092371</v>
          </cell>
        </row>
        <row r="188">
          <cell r="B188">
            <v>10064801</v>
          </cell>
          <cell r="C188" t="str">
            <v>Medicīnas sabiedrība "ARS", Sabiedrība ar ierobežotu atbildību</v>
          </cell>
          <cell r="D188">
            <v>300</v>
          </cell>
        </row>
        <row r="189">
          <cell r="B189">
            <v>10065212</v>
          </cell>
          <cell r="C189" t="str">
            <v>KLĪNIKA EGV, Sabiedrība ar ierobežotu atbildību</v>
          </cell>
          <cell r="D189">
            <v>7316</v>
          </cell>
        </row>
        <row r="190">
          <cell r="B190">
            <v>10065214</v>
          </cell>
          <cell r="C190" t="str">
            <v>Ūnijas doktorāts, Sabiedrība ar ierobežotu atbildību</v>
          </cell>
          <cell r="D190">
            <v>2061</v>
          </cell>
        </row>
        <row r="191">
          <cell r="B191">
            <v>10067404</v>
          </cell>
          <cell r="C191" t="str">
            <v>ILZES KATLAPAS MEDICĪNISKĀ PRIVĀTPRAKSE, Sabiedrība ar ierobežotu atbildību</v>
          </cell>
          <cell r="D191">
            <v>8736</v>
          </cell>
        </row>
        <row r="192">
          <cell r="B192">
            <v>10069102</v>
          </cell>
          <cell r="C192" t="str">
            <v>Latvijas Universitātes medicīniskās pēcdiploma izglītības institūts, Sabiedrība ar ierobežotu atbildību</v>
          </cell>
          <cell r="D192">
            <v>38404</v>
          </cell>
        </row>
        <row r="193">
          <cell r="B193">
            <v>10077476</v>
          </cell>
          <cell r="C193" t="str">
            <v>Tihomirova Margarita - ārsta prakse bērnu neiroloģijā</v>
          </cell>
          <cell r="D193">
            <v>461</v>
          </cell>
        </row>
        <row r="194">
          <cell r="B194">
            <v>10077485</v>
          </cell>
          <cell r="C194" t="str">
            <v>Jūlijas Sočenovas ārsta prakse ginekoloģijā un dzemdniecībā, Sabiedrība ar ierobežotu atbildību</v>
          </cell>
          <cell r="D194">
            <v>11878</v>
          </cell>
        </row>
        <row r="195">
          <cell r="B195">
            <v>10077486</v>
          </cell>
          <cell r="C195" t="str">
            <v xml:space="preserve">Heala, SIA  </v>
          </cell>
          <cell r="D195">
            <v>18108</v>
          </cell>
        </row>
        <row r="196">
          <cell r="B196">
            <v>10077487</v>
          </cell>
          <cell r="C196" t="str">
            <v>Jansone Rūta - ārsta prakse neiroloģijā</v>
          </cell>
          <cell r="D196">
            <v>3820</v>
          </cell>
        </row>
        <row r="197">
          <cell r="B197">
            <v>19177406</v>
          </cell>
          <cell r="C197" t="str">
            <v>Jautrītes Liepiņas ārsta prakse otorinolaringoloģijā, Sabiedrība ar ierobežotu atbildību</v>
          </cell>
          <cell r="D197">
            <v>2191</v>
          </cell>
        </row>
        <row r="198">
          <cell r="B198">
            <v>19177418</v>
          </cell>
          <cell r="C198" t="str">
            <v>Ārstes Margaritas Puķītes prakse, Sabiedrība ar ierobežotu atbildību</v>
          </cell>
          <cell r="D198">
            <v>8907</v>
          </cell>
        </row>
        <row r="199">
          <cell r="B199">
            <v>19177419</v>
          </cell>
          <cell r="C199" t="str">
            <v>N.Kovriga ārsta prakse bērnu ķirurģijā, SIA</v>
          </cell>
          <cell r="D199">
            <v>904</v>
          </cell>
        </row>
        <row r="200">
          <cell r="B200">
            <v>19177424</v>
          </cell>
          <cell r="C200" t="str">
            <v>Bērziņa Inta - ārsta prakse dzemdniecībā, ginekoloģijā</v>
          </cell>
          <cell r="D200">
            <v>8468</v>
          </cell>
        </row>
        <row r="201">
          <cell r="B201">
            <v>19177439</v>
          </cell>
          <cell r="C201" t="str">
            <v>Kuzņecova Inna - ārsta prakse oftalmoloģijā</v>
          </cell>
          <cell r="D201">
            <v>300</v>
          </cell>
        </row>
        <row r="202">
          <cell r="B202">
            <v>19177449</v>
          </cell>
          <cell r="C202" t="str">
            <v>Jaunušāns Edvīns - ārsta prakse narkoloģijā</v>
          </cell>
          <cell r="D202">
            <v>1218</v>
          </cell>
        </row>
        <row r="203">
          <cell r="B203">
            <v>19177450</v>
          </cell>
          <cell r="C203" t="str">
            <v>Vijas Dangas ārsta prakse dermatoveneroloģijā, SIA</v>
          </cell>
          <cell r="D203">
            <v>10231</v>
          </cell>
        </row>
        <row r="204">
          <cell r="B204">
            <v>19177452</v>
          </cell>
          <cell r="C204" t="str">
            <v>Māras Jumejas ārsta prakse psihiatrijā, SIA</v>
          </cell>
          <cell r="D204">
            <v>736</v>
          </cell>
        </row>
        <row r="205">
          <cell r="B205">
            <v>19177456</v>
          </cell>
          <cell r="C205" t="str">
            <v>I.Barengo ārsta prakse psihiatrijā, SIA</v>
          </cell>
          <cell r="D205">
            <v>300</v>
          </cell>
        </row>
        <row r="206">
          <cell r="B206">
            <v>19177462</v>
          </cell>
          <cell r="C206" t="str">
            <v>Dr. D.Kalvānes ārsta prakse, SIA</v>
          </cell>
          <cell r="D206">
            <v>1020</v>
          </cell>
        </row>
        <row r="207">
          <cell r="B207">
            <v>19177463</v>
          </cell>
          <cell r="C207" t="str">
            <v>IB-AP, IK</v>
          </cell>
          <cell r="D207">
            <v>300</v>
          </cell>
        </row>
        <row r="208">
          <cell r="B208">
            <v>19177466</v>
          </cell>
          <cell r="C208" t="str">
            <v>Puķīte Lolita - ārsta prakse oftalmoloģijā</v>
          </cell>
          <cell r="D208">
            <v>300</v>
          </cell>
        </row>
        <row r="209">
          <cell r="B209">
            <v>19277401</v>
          </cell>
          <cell r="C209" t="str">
            <v>Vaļkova Irīna - ārsta prakse oftalmoloģijā</v>
          </cell>
          <cell r="D209">
            <v>300</v>
          </cell>
        </row>
        <row r="210">
          <cell r="B210">
            <v>19277402</v>
          </cell>
          <cell r="C210" t="str">
            <v>Ilgas Freidenfeldes  ārsta prakse, Sabiedrība ar ierobežotu atbildību</v>
          </cell>
          <cell r="D210">
            <v>5398</v>
          </cell>
        </row>
        <row r="211">
          <cell r="B211">
            <v>19362601</v>
          </cell>
          <cell r="C211" t="str">
            <v>Protezēšanas un ortopēdijas centrs, Akciju sabiedrība</v>
          </cell>
          <cell r="D211">
            <v>300</v>
          </cell>
        </row>
        <row r="212">
          <cell r="B212">
            <v>19364008</v>
          </cell>
          <cell r="C212" t="str">
            <v>ALERĢISKO SLIMĪBU IZMEKLĒŠANAS UN ĀRSTĒŠANAS CENTRS, Medicīniskā sabiedrība SIA</v>
          </cell>
          <cell r="D212">
            <v>94810</v>
          </cell>
        </row>
        <row r="213">
          <cell r="B213">
            <v>19367401</v>
          </cell>
          <cell r="C213" t="str">
            <v>I.VASARAUDZES PRIVĀTKLĪNIKA, Sabiedrība ar ierobežotu atbildību</v>
          </cell>
          <cell r="D213">
            <v>8816</v>
          </cell>
        </row>
        <row r="214">
          <cell r="B214">
            <v>19377420</v>
          </cell>
          <cell r="C214" t="str">
            <v>Sproģis Juris - ārsta prakse ķirurģijā</v>
          </cell>
          <cell r="D214">
            <v>1755</v>
          </cell>
        </row>
        <row r="215">
          <cell r="B215">
            <v>19377430</v>
          </cell>
          <cell r="C215" t="str">
            <v>Gerke Linda - ārsta prakse dermatoloģijā, veneroloģijā</v>
          </cell>
          <cell r="D215">
            <v>3799</v>
          </cell>
        </row>
        <row r="216">
          <cell r="B216">
            <v>19377447</v>
          </cell>
          <cell r="C216" t="str">
            <v>Stupina Tamāra - ārsta prakse dzemdniecībā, ginekoloģijā</v>
          </cell>
          <cell r="D216">
            <v>5320</v>
          </cell>
        </row>
        <row r="217">
          <cell r="B217">
            <v>19377452</v>
          </cell>
          <cell r="C217" t="str">
            <v>Šņitkova Alla -ārsta prakse neiroloģijā</v>
          </cell>
          <cell r="D217">
            <v>4437</v>
          </cell>
        </row>
        <row r="218">
          <cell r="B218">
            <v>19464002</v>
          </cell>
          <cell r="C218" t="str">
            <v>URO, Sabiedrība ar ierobežotu atbildību</v>
          </cell>
          <cell r="D218">
            <v>8233</v>
          </cell>
        </row>
        <row r="219">
          <cell r="B219">
            <v>19466201</v>
          </cell>
          <cell r="C219" t="str">
            <v>AKRONA 12, sabiedrība ar ierobežotu atbildību</v>
          </cell>
          <cell r="D219">
            <v>361</v>
          </cell>
        </row>
        <row r="220">
          <cell r="B220">
            <v>19466202</v>
          </cell>
          <cell r="C220" t="str">
            <v>Reproduktīvās medicīnas Centrs "EMBRIONS", Sabiedrība ar ierobežotu atbildību</v>
          </cell>
          <cell r="D220">
            <v>2077</v>
          </cell>
        </row>
        <row r="221">
          <cell r="B221">
            <v>19466203</v>
          </cell>
          <cell r="C221" t="str">
            <v xml:space="preserve">GREMOŠANAS SLIMĪBU CENTRS "GASTRO", SIA </v>
          </cell>
          <cell r="D221">
            <v>4351</v>
          </cell>
        </row>
        <row r="222">
          <cell r="B222">
            <v>19466204</v>
          </cell>
          <cell r="C222" t="str">
            <v>Latvijas plastiskās, rekonstruktīvās un mikroķirurģijas centrs, Sabiedrība ar ierobežotu atbildību</v>
          </cell>
          <cell r="D222">
            <v>25350</v>
          </cell>
        </row>
        <row r="223">
          <cell r="B223">
            <v>19477408</v>
          </cell>
          <cell r="C223" t="str">
            <v>Ineses Kreicas ārstes prakse otolaringoloģijā, SIA</v>
          </cell>
          <cell r="D223">
            <v>3444</v>
          </cell>
        </row>
        <row r="224">
          <cell r="B224">
            <v>19477410</v>
          </cell>
          <cell r="C224" t="str">
            <v>Ozola Sarmīte - ārsta prakse neiroloģijā un bērnu neiroloģijā</v>
          </cell>
          <cell r="D224">
            <v>2361</v>
          </cell>
        </row>
        <row r="225">
          <cell r="B225">
            <v>19477411</v>
          </cell>
          <cell r="C225" t="str">
            <v>Vasiļjeva Mārīte - ārsta prakse oftalmoloģijā</v>
          </cell>
          <cell r="D225">
            <v>378</v>
          </cell>
        </row>
        <row r="226">
          <cell r="B226">
            <v>19477427</v>
          </cell>
          <cell r="C226" t="str">
            <v>Ševele Aija - ārsta prakse otolaringoloģijā</v>
          </cell>
          <cell r="D226">
            <v>759</v>
          </cell>
        </row>
        <row r="227">
          <cell r="B227">
            <v>19477430</v>
          </cell>
          <cell r="C227" t="str">
            <v>Sniķere Gita - ārsta prakse ginekoloģijā, dzemdniecībā</v>
          </cell>
          <cell r="D227">
            <v>16087</v>
          </cell>
        </row>
        <row r="228">
          <cell r="B228">
            <v>19477456</v>
          </cell>
          <cell r="C228" t="str">
            <v>Palmbaha Liene - ārsta prakse otolaringoloģijā</v>
          </cell>
          <cell r="D228">
            <v>1425</v>
          </cell>
        </row>
        <row r="229">
          <cell r="B229">
            <v>19477466</v>
          </cell>
          <cell r="C229" t="str">
            <v>Kogane Jekaterina - ārsta prakse bērnu neiroloģijā, Sabiedrība ar ierobežotu atbildību</v>
          </cell>
          <cell r="D229">
            <v>360</v>
          </cell>
        </row>
        <row r="230">
          <cell r="B230">
            <v>130013001</v>
          </cell>
          <cell r="C230" t="str">
            <v>Nacionālais rehabilitācijas centrs "Vaivari", Valsts sabiedrība ar ierobežotu atbildību</v>
          </cell>
          <cell r="D230">
            <v>1677</v>
          </cell>
        </row>
        <row r="231">
          <cell r="B231">
            <v>130020302</v>
          </cell>
          <cell r="C231" t="str">
            <v>Jūrmalas slimnīca, Sabiedrība ar ierobežotu atbildību</v>
          </cell>
          <cell r="D231">
            <v>72455</v>
          </cell>
        </row>
        <row r="232">
          <cell r="B232">
            <v>130024102</v>
          </cell>
          <cell r="C232" t="str">
            <v>Kauguru veselības centrs, Pašvaldības sabiedrība ar ierobežotu atbildību</v>
          </cell>
          <cell r="D232">
            <v>41463</v>
          </cell>
        </row>
        <row r="233">
          <cell r="B233">
            <v>130063401</v>
          </cell>
          <cell r="C233" t="str">
            <v>Klīnika Dzintari, Sabiedrība ar ierobežotu atbildību</v>
          </cell>
          <cell r="D233">
            <v>375</v>
          </cell>
        </row>
        <row r="234">
          <cell r="B234">
            <v>130064003</v>
          </cell>
          <cell r="C234" t="str">
            <v>SANARE-KRC JAUNĶEMERI, Sabiedrība ar ierobežotu atbildību</v>
          </cell>
          <cell r="D234">
            <v>5940</v>
          </cell>
        </row>
        <row r="235">
          <cell r="B235">
            <v>130066201</v>
          </cell>
          <cell r="C235" t="str">
            <v>DUBULTU DOKTORĀTS, Sabiedrība ar ierobežotu atbildību</v>
          </cell>
          <cell r="D235">
            <v>21709</v>
          </cell>
        </row>
        <row r="236">
          <cell r="B236">
            <v>130077418</v>
          </cell>
          <cell r="C236" t="str">
            <v>Akere Iveta - ārsta prakse otolaringoloģijā</v>
          </cell>
          <cell r="D236">
            <v>1375</v>
          </cell>
        </row>
        <row r="237">
          <cell r="B237">
            <v>130077419</v>
          </cell>
          <cell r="C237" t="str">
            <v>Dakteres Skerškānes prakse, Sabiedrība ar ierobežotu atbildību</v>
          </cell>
          <cell r="D237">
            <v>980</v>
          </cell>
        </row>
        <row r="238">
          <cell r="B238">
            <v>130077420</v>
          </cell>
          <cell r="C238" t="str">
            <v>Oculus, SIA</v>
          </cell>
          <cell r="D238">
            <v>300</v>
          </cell>
        </row>
        <row r="239">
          <cell r="B239">
            <v>130077421</v>
          </cell>
          <cell r="C239" t="str">
            <v>Jura Ploņa ārsta prakse uroloģijā, SIA</v>
          </cell>
          <cell r="D239">
            <v>1974</v>
          </cell>
        </row>
        <row r="240">
          <cell r="B240">
            <v>800800007</v>
          </cell>
          <cell r="C240" t="str">
            <v>Ozola Guna - ārsta prakse oftalmoloģijā</v>
          </cell>
          <cell r="D240">
            <v>300</v>
          </cell>
        </row>
        <row r="241">
          <cell r="B241">
            <v>800800015</v>
          </cell>
          <cell r="C241" t="str">
            <v>ĶEKAVAS NOVADA VESELĪBAS UN SOCIĀLĀS APRŪPES CENTRS, PAŠVALDĪBAS AĢENTŪRA</v>
          </cell>
          <cell r="D241">
            <v>5248</v>
          </cell>
        </row>
        <row r="242">
          <cell r="B242">
            <v>800800027</v>
          </cell>
          <cell r="C242" t="str">
            <v>R.D. doktorāts, SIA</v>
          </cell>
          <cell r="D242">
            <v>1026</v>
          </cell>
        </row>
        <row r="243">
          <cell r="B243">
            <v>801000001</v>
          </cell>
          <cell r="C243" t="str">
            <v>Jūlijas Jurgaitītes ārsta prakse ginekoloģijā un dzemdniecībā, Sabiedrība ar ierobežotu atbildību</v>
          </cell>
          <cell r="D243">
            <v>7563</v>
          </cell>
        </row>
        <row r="244">
          <cell r="B244">
            <v>801200001</v>
          </cell>
          <cell r="C244" t="str">
            <v>Salaspils veselības un sociālās aprūpes centrs, SIA</v>
          </cell>
          <cell r="D244">
            <v>49251</v>
          </cell>
        </row>
        <row r="245">
          <cell r="B245">
            <v>801200021</v>
          </cell>
          <cell r="C245" t="str">
            <v>Āva Gundega - ārsta prakse neiroloģijā</v>
          </cell>
          <cell r="D245">
            <v>2525</v>
          </cell>
        </row>
        <row r="246">
          <cell r="B246">
            <v>801400002</v>
          </cell>
          <cell r="C246" t="str">
            <v>Saulkrastu veselības un sociālās aprūpes centrs, Pašvaldības aģentūra</v>
          </cell>
          <cell r="D246">
            <v>12957</v>
          </cell>
        </row>
        <row r="247">
          <cell r="B247">
            <v>801400007</v>
          </cell>
          <cell r="C247" t="str">
            <v>Agritas Mickevičas ārsta prakse ginekoloģijā un dzemdniecībā, Sabiedrība ar ierobežotu atbildību</v>
          </cell>
          <cell r="D247">
            <v>8933</v>
          </cell>
        </row>
        <row r="248">
          <cell r="B248">
            <v>801600003</v>
          </cell>
          <cell r="C248" t="str">
            <v>Siguldas slimnīca, SIA</v>
          </cell>
          <cell r="D248">
            <v>47533</v>
          </cell>
        </row>
        <row r="249">
          <cell r="B249">
            <v>801600004</v>
          </cell>
          <cell r="C249" t="str">
            <v>REHABILITĀCIJAS CENTRS "KRIMULDA", Sabiedrība ar ierobežotu atbildību</v>
          </cell>
          <cell r="D249">
            <v>300</v>
          </cell>
        </row>
        <row r="250">
          <cell r="B250">
            <v>801600009</v>
          </cell>
          <cell r="C250" t="str">
            <v>I.B., Sabiedrība ar ierobežotu atbildību</v>
          </cell>
          <cell r="D250">
            <v>29464</v>
          </cell>
        </row>
        <row r="251">
          <cell r="B251">
            <v>801600020</v>
          </cell>
          <cell r="C251" t="str">
            <v>Vanaga Anita - ārsta prakse ginekoloģijā, dzemdniecībā</v>
          </cell>
          <cell r="D251">
            <v>652</v>
          </cell>
        </row>
        <row r="252">
          <cell r="B252">
            <v>801600025</v>
          </cell>
          <cell r="C252" t="str">
            <v>ENT Ārstu prakse, SIA</v>
          </cell>
          <cell r="D252">
            <v>1153</v>
          </cell>
        </row>
        <row r="253">
          <cell r="B253">
            <v>801600026</v>
          </cell>
          <cell r="C253" t="str">
            <v>Strade Māra -ārsta prakse ginekoloģijā, dzemdniecībā</v>
          </cell>
          <cell r="D253">
            <v>13596</v>
          </cell>
        </row>
        <row r="254">
          <cell r="B254">
            <v>801600029</v>
          </cell>
          <cell r="C254" t="str">
            <v>Kārkliņa Inguna - ārsta prakse oftalmoloģijā</v>
          </cell>
          <cell r="D254">
            <v>300</v>
          </cell>
        </row>
        <row r="255">
          <cell r="B255">
            <v>804435102</v>
          </cell>
          <cell r="C255" t="str">
            <v>Ādažu slimnīca, Pašvaldības sabiedrība ar ierobežotu atbildību</v>
          </cell>
          <cell r="D255">
            <v>44412</v>
          </cell>
        </row>
        <row r="256">
          <cell r="B256">
            <v>804462601</v>
          </cell>
          <cell r="C256" t="str">
            <v>Ādažu privātslimnīca, SIA</v>
          </cell>
          <cell r="D256">
            <v>7374</v>
          </cell>
        </row>
        <row r="257">
          <cell r="B257">
            <v>806012001</v>
          </cell>
          <cell r="C257" t="str">
            <v>Balt Aliance, Sabiedrība ar ierobežotu atbildību</v>
          </cell>
          <cell r="D257">
            <v>378</v>
          </cell>
        </row>
        <row r="258">
          <cell r="B258">
            <v>807665201</v>
          </cell>
          <cell r="C258" t="str">
            <v>Ārstu prakse "Mazcena 21", Sabiedrība ar ierobežotu atbildību</v>
          </cell>
          <cell r="D258">
            <v>300</v>
          </cell>
        </row>
        <row r="259">
          <cell r="B259">
            <v>809635210</v>
          </cell>
          <cell r="C259" t="str">
            <v>Ropažu novada pašvaldības aģentūra "Stopiņu ambulance"</v>
          </cell>
          <cell r="D259">
            <v>300</v>
          </cell>
        </row>
        <row r="260">
          <cell r="B260">
            <v>10001912</v>
          </cell>
          <cell r="C260" t="str">
            <v>Med4U, SIA</v>
          </cell>
          <cell r="D260">
            <v>2979</v>
          </cell>
        </row>
        <row r="261">
          <cell r="B261">
            <v>250000021</v>
          </cell>
          <cell r="C261" t="str">
            <v>Sandras Dunkures ārsta prakse oftalmoloģijā, SIA</v>
          </cell>
          <cell r="D261">
            <v>300</v>
          </cell>
        </row>
        <row r="262">
          <cell r="B262">
            <v>250000023</v>
          </cell>
          <cell r="C262" t="str">
            <v>I.GRUNDMANES APO, SIA</v>
          </cell>
          <cell r="D262">
            <v>300</v>
          </cell>
        </row>
        <row r="263">
          <cell r="B263">
            <v>250000039</v>
          </cell>
          <cell r="C263" t="str">
            <v>Šķiltere Grieta - ārsta prakse ginekoloģijā, dzemdniecībā</v>
          </cell>
          <cell r="D263">
            <v>2784</v>
          </cell>
        </row>
        <row r="264">
          <cell r="B264">
            <v>250000071</v>
          </cell>
          <cell r="C264" t="str">
            <v>Pudze Dace - ārsta prakse ginekoloģijā, dzemdniecībā</v>
          </cell>
          <cell r="D264">
            <v>10327</v>
          </cell>
        </row>
        <row r="265">
          <cell r="B265">
            <v>250000072</v>
          </cell>
          <cell r="C265" t="str">
            <v>J.Krauzes ārsta prakse, SIA</v>
          </cell>
          <cell r="D265">
            <v>16870</v>
          </cell>
        </row>
        <row r="266">
          <cell r="B266">
            <v>250000073</v>
          </cell>
          <cell r="C266" t="str">
            <v>Muceniece Ināra - ārsta prakse ginekoloģijā, dzemdniecībā</v>
          </cell>
          <cell r="D266">
            <v>7099</v>
          </cell>
        </row>
        <row r="267">
          <cell r="B267">
            <v>250000085</v>
          </cell>
          <cell r="C267" t="str">
            <v>Saleniece Sarmīte - ārsta prakse reimatoloģijā</v>
          </cell>
          <cell r="D267">
            <v>8003</v>
          </cell>
        </row>
        <row r="268">
          <cell r="B268">
            <v>250000087</v>
          </cell>
          <cell r="C268" t="str">
            <v>VALMIERAS VESELĪBAS CENTRS, SIA</v>
          </cell>
          <cell r="D268">
            <v>18044</v>
          </cell>
        </row>
        <row r="269">
          <cell r="B269">
            <v>250000092</v>
          </cell>
          <cell r="C269" t="str">
            <v>Vidzemes slimnīca, Sabiedrība ar ierobežotu atbildību</v>
          </cell>
          <cell r="D269">
            <v>222288</v>
          </cell>
        </row>
        <row r="270">
          <cell r="B270">
            <v>250000106</v>
          </cell>
          <cell r="C270" t="str">
            <v>Vinetas Volkovičas Ārsta Prakse, Sabiedrība ar ierobežotu atbildību</v>
          </cell>
          <cell r="D270">
            <v>10797</v>
          </cell>
        </row>
        <row r="271">
          <cell r="B271">
            <v>250000127</v>
          </cell>
          <cell r="C271" t="str">
            <v>Freimane Aija - ārsta prakse neiroloģijā un algoloģijā</v>
          </cell>
          <cell r="D271">
            <v>2869</v>
          </cell>
        </row>
        <row r="272">
          <cell r="B272">
            <v>250000180</v>
          </cell>
          <cell r="C272" t="str">
            <v>Silvijas Lapiņas ārsta prakse, SIA</v>
          </cell>
          <cell r="D272">
            <v>18557</v>
          </cell>
        </row>
        <row r="273">
          <cell r="B273">
            <v>250000181</v>
          </cell>
          <cell r="C273" t="str">
            <v>Ginta Lapiņa ārsta prakse, SIA</v>
          </cell>
          <cell r="D273">
            <v>6366</v>
          </cell>
        </row>
        <row r="274">
          <cell r="B274">
            <v>360200009</v>
          </cell>
          <cell r="C274" t="str">
            <v>Liepiņa Māra - acu ārsta prakse</v>
          </cell>
          <cell r="D274">
            <v>300</v>
          </cell>
        </row>
        <row r="275">
          <cell r="B275">
            <v>360200020</v>
          </cell>
          <cell r="C275" t="str">
            <v>Alūksnes primārās veselības aprūpes centrs, Sabiedrība ar ierobežotu atbildību</v>
          </cell>
          <cell r="D275">
            <v>15985</v>
          </cell>
        </row>
        <row r="276">
          <cell r="B276">
            <v>360200027</v>
          </cell>
          <cell r="C276" t="str">
            <v>Alūksnes slimnīca, Sabiedrība ar ierobežotu atbildību</v>
          </cell>
          <cell r="D276">
            <v>22722</v>
          </cell>
        </row>
        <row r="277">
          <cell r="B277">
            <v>380200004</v>
          </cell>
          <cell r="C277" t="str">
            <v>Paider Inas ārsta prakse dermatoveneroloģijā, SIA</v>
          </cell>
          <cell r="D277">
            <v>2365</v>
          </cell>
        </row>
        <row r="278">
          <cell r="B278">
            <v>420200021</v>
          </cell>
          <cell r="C278" t="str">
            <v>Amoliņa Ildze - ārsta prakse endokrinoloģijā</v>
          </cell>
          <cell r="D278">
            <v>36223</v>
          </cell>
        </row>
        <row r="279">
          <cell r="B279">
            <v>420200032</v>
          </cell>
          <cell r="C279" t="str">
            <v>Cēsu bērnu un pusaudžu reproduktīvās veselības centrs, SIA</v>
          </cell>
          <cell r="D279">
            <v>12020</v>
          </cell>
        </row>
        <row r="280">
          <cell r="B280">
            <v>420200039</v>
          </cell>
          <cell r="C280" t="str">
            <v>I.ZUPAS ĀRSTU PRAKSE, SIA</v>
          </cell>
          <cell r="D280">
            <v>11964</v>
          </cell>
        </row>
        <row r="281">
          <cell r="B281">
            <v>420200052</v>
          </cell>
          <cell r="C281" t="str">
            <v>CĒSU KLĪNIKA, Sabiedrība ar ierobežotu atbildību</v>
          </cell>
          <cell r="D281">
            <v>187516</v>
          </cell>
        </row>
        <row r="282">
          <cell r="B282">
            <v>420200066</v>
          </cell>
          <cell r="C282" t="str">
            <v>URO SOLUTION, Sabiedrība ar ierobežotu atbildību</v>
          </cell>
          <cell r="D282">
            <v>3097</v>
          </cell>
        </row>
        <row r="283">
          <cell r="B283">
            <v>421200001</v>
          </cell>
          <cell r="C283" t="str">
            <v>Rehabilitācijas centrs "Līgatne", SIA</v>
          </cell>
          <cell r="D283">
            <v>300</v>
          </cell>
        </row>
        <row r="284">
          <cell r="B284">
            <v>500200034</v>
          </cell>
          <cell r="C284" t="str">
            <v>Elksnis Imants - ārsta prakse oftalmoloģijā</v>
          </cell>
          <cell r="D284">
            <v>300</v>
          </cell>
        </row>
        <row r="285">
          <cell r="B285">
            <v>500200035</v>
          </cell>
          <cell r="C285" t="str">
            <v>Stubure Inese - ārsta prakse oftalmoloģijā</v>
          </cell>
          <cell r="D285">
            <v>396</v>
          </cell>
        </row>
        <row r="286">
          <cell r="B286">
            <v>500200036</v>
          </cell>
          <cell r="C286" t="str">
            <v>Elksne Ērika - ārsta prakse ginekoloģijā, dzemdniecībā</v>
          </cell>
          <cell r="D286">
            <v>2137</v>
          </cell>
        </row>
        <row r="287">
          <cell r="B287">
            <v>500200037</v>
          </cell>
          <cell r="C287" t="str">
            <v>Mazūre Jolanta - ārsta prakse ginekoloģijā, dzemdniecībā</v>
          </cell>
          <cell r="D287">
            <v>26722</v>
          </cell>
        </row>
        <row r="288">
          <cell r="B288">
            <v>500200052</v>
          </cell>
          <cell r="C288" t="str">
            <v>Balvu un Gulbenes slimnīcu apvienība, Sabiedrība ar ierobežotu atbildību</v>
          </cell>
          <cell r="D288">
            <v>121883</v>
          </cell>
        </row>
        <row r="289">
          <cell r="B289">
            <v>500200054</v>
          </cell>
          <cell r="C289" t="str">
            <v xml:space="preserve">Marmed, Sabiedrība ar ierobežotu atbildību </v>
          </cell>
          <cell r="D289">
            <v>523</v>
          </cell>
        </row>
        <row r="290">
          <cell r="B290">
            <v>660200010</v>
          </cell>
          <cell r="C290" t="str">
            <v>Puriņa Regīna - ārsta prakse neiroloģijā</v>
          </cell>
          <cell r="D290">
            <v>6492</v>
          </cell>
        </row>
        <row r="291">
          <cell r="B291">
            <v>660200027</v>
          </cell>
          <cell r="C291" t="str">
            <v>Limbažu slimnīca, Sabiedrība ar ierobežotu atbildību</v>
          </cell>
          <cell r="D291">
            <v>90667</v>
          </cell>
        </row>
        <row r="292">
          <cell r="B292">
            <v>660200029</v>
          </cell>
          <cell r="C292" t="str">
            <v>MP, Jura Kociņa individuālais uzņēmums</v>
          </cell>
          <cell r="D292">
            <v>12373</v>
          </cell>
        </row>
        <row r="293">
          <cell r="B293">
            <v>660200030</v>
          </cell>
          <cell r="C293" t="str">
            <v>Ineses Samulevičas medicīniskā privātprakse, SIA</v>
          </cell>
          <cell r="D293">
            <v>13262</v>
          </cell>
        </row>
        <row r="294">
          <cell r="B294">
            <v>660200035</v>
          </cell>
          <cell r="C294" t="str">
            <v>TERVO, SIA</v>
          </cell>
          <cell r="D294">
            <v>555</v>
          </cell>
        </row>
        <row r="295">
          <cell r="B295">
            <v>661400011</v>
          </cell>
          <cell r="C295" t="str">
            <v>BĒRNU PSIHONEIROLOĢISKĀ SLIMNĪCA "AINAŽI", Valsts sabiedrība ar ierobežotu atbildību</v>
          </cell>
          <cell r="D295">
            <v>300</v>
          </cell>
        </row>
        <row r="296">
          <cell r="B296">
            <v>700200041</v>
          </cell>
          <cell r="C296" t="str">
            <v>Madonas slimnīca, Madonas novada pašvaldības SIA</v>
          </cell>
          <cell r="D296">
            <v>138655</v>
          </cell>
        </row>
        <row r="297">
          <cell r="B297">
            <v>700800009</v>
          </cell>
          <cell r="C297" t="str">
            <v>Salvere IR, Sabiedrība ar ierobežotu atbildību</v>
          </cell>
          <cell r="D297">
            <v>10797</v>
          </cell>
        </row>
        <row r="298">
          <cell r="B298">
            <v>701400002</v>
          </cell>
          <cell r="C298" t="str">
            <v xml:space="preserve">Lubānas Sociālās aprūpes centrs, Madonas novada Lubānas apvienības pārvalde </v>
          </cell>
          <cell r="D298">
            <v>1485</v>
          </cell>
        </row>
        <row r="299">
          <cell r="B299">
            <v>701800002</v>
          </cell>
          <cell r="C299" t="str">
            <v>Varakļānu veselības aprūpes centrs, SIA</v>
          </cell>
          <cell r="D299">
            <v>5542</v>
          </cell>
        </row>
        <row r="300">
          <cell r="B300">
            <v>705500004</v>
          </cell>
          <cell r="C300" t="str">
            <v>Ērgļu slimnīca, Sabiedrība ar ierobežotu atbildību</v>
          </cell>
          <cell r="D300">
            <v>6701</v>
          </cell>
        </row>
        <row r="301">
          <cell r="B301">
            <v>705500009</v>
          </cell>
          <cell r="C301" t="str">
            <v>AURIS, Madonas rajona D.Kalves individuālais uzņēmums</v>
          </cell>
          <cell r="D301">
            <v>1774</v>
          </cell>
        </row>
        <row r="302">
          <cell r="B302">
            <v>940200005</v>
          </cell>
          <cell r="C302" t="str">
            <v>Točs Oskars - ārsta prakse neiroloģijā</v>
          </cell>
          <cell r="D302">
            <v>2826</v>
          </cell>
        </row>
        <row r="303">
          <cell r="B303">
            <v>940200008</v>
          </cell>
          <cell r="C303" t="str">
            <v>ARIANDA GRĪNVALDE ĀRSTA PRAKSE PSIHIATRIJĀ, IK</v>
          </cell>
          <cell r="D303">
            <v>505</v>
          </cell>
        </row>
        <row r="304">
          <cell r="B304">
            <v>941600009</v>
          </cell>
          <cell r="C304" t="str">
            <v>Galīte Solveiga -acu ārsta prakse</v>
          </cell>
          <cell r="D304">
            <v>473</v>
          </cell>
        </row>
        <row r="305">
          <cell r="B305">
            <v>941600020</v>
          </cell>
          <cell r="C305" t="str">
            <v>Sarkanā Krusta Smiltenes slimnīca, SIA</v>
          </cell>
          <cell r="D305">
            <v>84251</v>
          </cell>
        </row>
        <row r="306">
          <cell r="B306">
            <v>941800004</v>
          </cell>
          <cell r="C306" t="str">
            <v>Strenču psihoneiroloģiskā slimnīca, Valsts sabiedrība ar ierobežotu atbildību</v>
          </cell>
          <cell r="D306">
            <v>1682</v>
          </cell>
        </row>
        <row r="307">
          <cell r="B307">
            <v>961000003</v>
          </cell>
          <cell r="C307" t="str">
            <v>Mazsalacas slimnīca, Sabiedrība ar ierobežotu atbildību</v>
          </cell>
          <cell r="D307">
            <v>300</v>
          </cell>
        </row>
        <row r="308">
          <cell r="B308">
            <v>961000004</v>
          </cell>
          <cell r="C308" t="str">
            <v>Plūme Anda - ģimenes ārsta un ginekologa, dzemdību speciālista prakse</v>
          </cell>
          <cell r="D308">
            <v>1824</v>
          </cell>
        </row>
        <row r="309">
          <cell r="B309">
            <v>961600011</v>
          </cell>
          <cell r="C309" t="str">
            <v>Ārgale Vēsma - ārsta prakse kardioloģijā</v>
          </cell>
          <cell r="D309">
            <v>2961</v>
          </cell>
        </row>
        <row r="310">
          <cell r="B310">
            <v>90000019</v>
          </cell>
          <cell r="C310" t="str">
            <v>Dialīzes centrs, Sabiedrība ar ierobežotu atbildību</v>
          </cell>
          <cell r="D310">
            <v>45276</v>
          </cell>
        </row>
        <row r="311">
          <cell r="B311">
            <v>90000026</v>
          </cell>
          <cell r="C311" t="str">
            <v>Zemgales veselības centrs, Sabiedrība ar ierobežotu atbildību</v>
          </cell>
          <cell r="D311">
            <v>49668</v>
          </cell>
        </row>
        <row r="312">
          <cell r="B312">
            <v>90000041</v>
          </cell>
          <cell r="C312" t="str">
            <v>Zemgales diabēta centrs, Sabiedrība ar ierobežotu atbildību</v>
          </cell>
          <cell r="D312">
            <v>60837</v>
          </cell>
        </row>
        <row r="313">
          <cell r="B313">
            <v>90000062</v>
          </cell>
          <cell r="C313" t="str">
            <v>Zīvertes prakse, SIA</v>
          </cell>
          <cell r="D313">
            <v>24115</v>
          </cell>
        </row>
        <row r="314">
          <cell r="B314">
            <v>90000074</v>
          </cell>
          <cell r="C314" t="str">
            <v>Tomsone Zane - ārsta prakse ginekoloģijā, dzemdniecībā</v>
          </cell>
          <cell r="D314">
            <v>1096</v>
          </cell>
        </row>
        <row r="315">
          <cell r="B315">
            <v>90000115</v>
          </cell>
          <cell r="C315" t="str">
            <v>Vanaga Māra - ārsta prakse ginekoloģijā, dzemdniecībā</v>
          </cell>
          <cell r="D315">
            <v>11034</v>
          </cell>
        </row>
        <row r="316">
          <cell r="B316">
            <v>90012101</v>
          </cell>
          <cell r="C316" t="str">
            <v>Slimnīca Ģintermuiža, Valsts sabiedrība ar ierobežotu atbildību</v>
          </cell>
          <cell r="D316">
            <v>9032</v>
          </cell>
        </row>
        <row r="317">
          <cell r="B317">
            <v>90020301</v>
          </cell>
          <cell r="C317" t="str">
            <v>JELGAVAS PILSĒTAS SLIMNĪCA, SIA</v>
          </cell>
          <cell r="D317">
            <v>139111</v>
          </cell>
        </row>
        <row r="318">
          <cell r="B318">
            <v>90024001</v>
          </cell>
          <cell r="C318" t="str">
            <v>Medicīnas sabiedrība "Optima 1", Sabiedrība ar ierobežotu atbildību</v>
          </cell>
          <cell r="D318">
            <v>2140</v>
          </cell>
        </row>
        <row r="319">
          <cell r="B319">
            <v>90024101</v>
          </cell>
          <cell r="C319" t="str">
            <v>Jelgavas poliklīnika, SIA</v>
          </cell>
          <cell r="D319">
            <v>113400</v>
          </cell>
        </row>
        <row r="320">
          <cell r="B320">
            <v>90065207</v>
          </cell>
          <cell r="C320" t="str">
            <v>FITOSAN PLUS, Medicīnas centrs SIA</v>
          </cell>
          <cell r="D320">
            <v>300</v>
          </cell>
        </row>
        <row r="321">
          <cell r="B321">
            <v>90077403</v>
          </cell>
          <cell r="C321" t="str">
            <v>Asklepius-ārsta prakse, IK</v>
          </cell>
          <cell r="D321">
            <v>2144</v>
          </cell>
        </row>
        <row r="322">
          <cell r="B322">
            <v>90077413</v>
          </cell>
          <cell r="C322" t="str">
            <v>Vrubļevska Tamāra - ārsta prakse otolaringoloģijā</v>
          </cell>
          <cell r="D322">
            <v>4537</v>
          </cell>
        </row>
        <row r="323">
          <cell r="B323">
            <v>90077415</v>
          </cell>
          <cell r="C323" t="str">
            <v>Lūse Elita - ārsta prakse oftalmoloģijā</v>
          </cell>
          <cell r="D323">
            <v>300</v>
          </cell>
        </row>
        <row r="324">
          <cell r="B324">
            <v>90077416</v>
          </cell>
          <cell r="C324" t="str">
            <v>Ligitas Igaunes ārsta prakse neiroloģijā, SIA</v>
          </cell>
          <cell r="D324">
            <v>3378</v>
          </cell>
        </row>
        <row r="325">
          <cell r="B325">
            <v>90077418</v>
          </cell>
          <cell r="C325" t="str">
            <v>Junora, SIA</v>
          </cell>
          <cell r="D325">
            <v>3057</v>
          </cell>
        </row>
        <row r="326">
          <cell r="B326">
            <v>90077428</v>
          </cell>
          <cell r="C326" t="str">
            <v>Freiberga Selga  - ārsta dermatologa, venerologa un kosmetologa prakse</v>
          </cell>
          <cell r="D326">
            <v>16486</v>
          </cell>
        </row>
        <row r="327">
          <cell r="B327">
            <v>90077431</v>
          </cell>
          <cell r="C327" t="str">
            <v>S.Ozoliņas acu ārstu prakse, SIA</v>
          </cell>
          <cell r="D327">
            <v>350</v>
          </cell>
        </row>
        <row r="328">
          <cell r="B328">
            <v>90077433</v>
          </cell>
          <cell r="C328" t="str">
            <v>Bičevska Iveta - ārsta prakse ginekoloģijā, dzemdniecība</v>
          </cell>
          <cell r="D328">
            <v>12070</v>
          </cell>
        </row>
        <row r="329">
          <cell r="B329">
            <v>90077434</v>
          </cell>
          <cell r="C329" t="str">
            <v>Kaļenčuka Svetlana - ārsta prakse neiroloģijā</v>
          </cell>
          <cell r="D329">
            <v>6230</v>
          </cell>
        </row>
        <row r="330">
          <cell r="B330">
            <v>110000011</v>
          </cell>
          <cell r="C330" t="str">
            <v>Lornete, Sabiedrība ar ierobežotu atbildību</v>
          </cell>
          <cell r="D330">
            <v>360</v>
          </cell>
        </row>
        <row r="331">
          <cell r="B331">
            <v>110000034</v>
          </cell>
          <cell r="C331" t="str">
            <v>Grestes klīnika, Sabiedrība ar ierobežotu atbildību</v>
          </cell>
          <cell r="D331">
            <v>7235</v>
          </cell>
        </row>
        <row r="332">
          <cell r="B332">
            <v>110000048</v>
          </cell>
          <cell r="C332" t="str">
            <v>Jēkabpils reģionālā slimnīca, Sabiedrība ar ierobežotu atbildību</v>
          </cell>
          <cell r="D332">
            <v>191179</v>
          </cell>
        </row>
        <row r="333">
          <cell r="B333">
            <v>110000057</v>
          </cell>
          <cell r="C333" t="str">
            <v>Lejiņa Ligita - ārsta prakse oftalmoloģijā</v>
          </cell>
          <cell r="D333">
            <v>300</v>
          </cell>
        </row>
        <row r="334">
          <cell r="B334">
            <v>320200001</v>
          </cell>
          <cell r="C334" t="str">
            <v>Aizkraukles slimnīca, Sabiedrība ar ierobežotu atbildību</v>
          </cell>
          <cell r="D334">
            <v>78894</v>
          </cell>
        </row>
        <row r="335">
          <cell r="B335">
            <v>400200003</v>
          </cell>
          <cell r="C335" t="str">
            <v>Krūmiņa Lija - ģimenes ārsta, kardiologa un reimatologa ārsta prakse</v>
          </cell>
          <cell r="D335">
            <v>4489</v>
          </cell>
        </row>
        <row r="336">
          <cell r="B336">
            <v>400200007</v>
          </cell>
          <cell r="C336" t="str">
            <v>Landorfs Juris-  ārsta prakse neiroloģijā</v>
          </cell>
          <cell r="D336">
            <v>4416</v>
          </cell>
        </row>
        <row r="337">
          <cell r="B337">
            <v>400200024</v>
          </cell>
          <cell r="C337" t="str">
            <v>Bauskas slimnīca, SIA</v>
          </cell>
          <cell r="D337">
            <v>94071</v>
          </cell>
        </row>
        <row r="338">
          <cell r="B338">
            <v>400200027</v>
          </cell>
          <cell r="C338" t="str">
            <v>Rūtas Gravas ārsta prakse psihiatrijā, Sabiedrība ar ierobežotu atbildību</v>
          </cell>
          <cell r="D338">
            <v>413</v>
          </cell>
        </row>
        <row r="339">
          <cell r="B339">
            <v>406477401</v>
          </cell>
          <cell r="C339" t="str">
            <v>Bauverte Inita - ārsta prakse oftalmoloģijā</v>
          </cell>
          <cell r="D339">
            <v>300</v>
          </cell>
        </row>
        <row r="340">
          <cell r="B340">
            <v>460200027</v>
          </cell>
          <cell r="C340" t="str">
            <v>Mirdzas Siliņas ārsta prakse, SIA</v>
          </cell>
          <cell r="D340">
            <v>7250</v>
          </cell>
        </row>
        <row r="341">
          <cell r="B341">
            <v>460200036</v>
          </cell>
          <cell r="C341" t="str">
            <v>Dobeles un apkārtnes slimnīca, SIA</v>
          </cell>
          <cell r="D341">
            <v>80215</v>
          </cell>
        </row>
        <row r="342">
          <cell r="B342">
            <v>460200042</v>
          </cell>
          <cell r="C342" t="str">
            <v>Rūde Iveta - ārsta prakse narkoloģijā un psihiatrijā</v>
          </cell>
          <cell r="D342">
            <v>676</v>
          </cell>
        </row>
        <row r="343">
          <cell r="B343">
            <v>460200043</v>
          </cell>
          <cell r="C343" t="str">
            <v>I. Muzikantes ārsta prakse, SIA</v>
          </cell>
          <cell r="D343">
            <v>9948</v>
          </cell>
        </row>
        <row r="344">
          <cell r="B344">
            <v>468900005</v>
          </cell>
          <cell r="C344" t="str">
            <v xml:space="preserve">Rehabilitācijas centrs "Tērvete", Sabiedrība ar ierobežotu atbildību </v>
          </cell>
          <cell r="D344">
            <v>300</v>
          </cell>
        </row>
        <row r="345">
          <cell r="B345">
            <v>560800001</v>
          </cell>
          <cell r="C345" t="str">
            <v>Aknīstes veselības un sociālās aprūpes centrs, Sabiedrība ar ierobežotu atbildību</v>
          </cell>
          <cell r="D345">
            <v>300</v>
          </cell>
        </row>
        <row r="346">
          <cell r="B346">
            <v>740200008</v>
          </cell>
          <cell r="C346" t="str">
            <v>Ogres rajona slimnīca, Sabiedrība ar ierobežotu atbildību</v>
          </cell>
          <cell r="D346">
            <v>137615</v>
          </cell>
        </row>
        <row r="347">
          <cell r="B347">
            <v>740200012</v>
          </cell>
          <cell r="C347" t="str">
            <v>Pajumte B.V, SIA</v>
          </cell>
          <cell r="D347">
            <v>667</v>
          </cell>
        </row>
        <row r="348">
          <cell r="B348">
            <v>740200041</v>
          </cell>
          <cell r="C348" t="str">
            <v>LIJAS MORAS ĀRSTA PRAKSE, SIA</v>
          </cell>
          <cell r="D348">
            <v>9957</v>
          </cell>
        </row>
        <row r="349">
          <cell r="B349">
            <v>740200049</v>
          </cell>
          <cell r="C349" t="str">
            <v>Daces Teterovskas ārsta prakse endokrinoloģijā, Sabiedrība ar ierobežotu atbildību</v>
          </cell>
          <cell r="D349">
            <v>61941</v>
          </cell>
        </row>
        <row r="350">
          <cell r="B350">
            <v>741400012</v>
          </cell>
          <cell r="C350" t="str">
            <v>Ruzhylo Roman - ārsta prakse oftalmoloģijā</v>
          </cell>
          <cell r="D350">
            <v>300</v>
          </cell>
        </row>
        <row r="351">
          <cell r="B351">
            <v>741400013</v>
          </cell>
          <cell r="C351" t="str">
            <v>Melkerte Iveta - ārsta prakse otorinolaringoloģijā</v>
          </cell>
          <cell r="D351">
            <v>856</v>
          </cell>
        </row>
        <row r="352">
          <cell r="B352">
            <v>741400026</v>
          </cell>
          <cell r="C352" t="str">
            <v>OLIVERSS, Sabiedrība ar ierobežotu atbildību</v>
          </cell>
          <cell r="D352">
            <v>300</v>
          </cell>
        </row>
        <row r="353">
          <cell r="B353">
            <v>110000079</v>
          </cell>
          <cell r="C353" t="str">
            <v>KIRSH LEGAL Solutions, SIA</v>
          </cell>
          <cell r="D353">
            <v>18876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G46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G2"/>
    </sheetView>
  </sheetViews>
  <sheetFormatPr defaultColWidth="9.1796875" defaultRowHeight="13" x14ac:dyDescent="0.3"/>
  <cols>
    <col min="1" max="1" width="13.54296875" style="2" customWidth="1"/>
    <col min="2" max="2" width="20.81640625" style="16" customWidth="1"/>
    <col min="3" max="3" width="51.54296875" style="2" customWidth="1"/>
    <col min="4" max="5" width="25.54296875" style="1" customWidth="1"/>
    <col min="6" max="6" width="19.453125" style="1" customWidth="1"/>
    <col min="7" max="7" width="19.36328125" style="1" customWidth="1"/>
    <col min="8" max="16384" width="9.1796875" style="1"/>
  </cols>
  <sheetData>
    <row r="1" spans="1:7" ht="45" customHeight="1" x14ac:dyDescent="0.3">
      <c r="A1" s="23" t="s">
        <v>0</v>
      </c>
      <c r="B1" s="23"/>
      <c r="C1" s="23"/>
      <c r="D1" s="23"/>
      <c r="E1" s="23"/>
      <c r="F1" s="23"/>
      <c r="G1" s="23"/>
    </row>
    <row r="2" spans="1:7" ht="15.5" x14ac:dyDescent="0.3">
      <c r="A2" s="24" t="s">
        <v>49</v>
      </c>
      <c r="B2" s="24"/>
      <c r="C2" s="24"/>
      <c r="D2" s="24"/>
      <c r="E2" s="24"/>
      <c r="F2" s="24"/>
      <c r="G2" s="24"/>
    </row>
    <row r="3" spans="1:7" ht="15.5" x14ac:dyDescent="0.3">
      <c r="A3" s="4" t="s">
        <v>46</v>
      </c>
      <c r="B3" s="4"/>
      <c r="C3" s="3"/>
      <c r="D3" s="3"/>
    </row>
    <row r="4" spans="1:7" ht="52.4" customHeight="1" x14ac:dyDescent="0.3">
      <c r="A4" s="5" t="s">
        <v>2</v>
      </c>
      <c r="B4" s="5" t="s">
        <v>3</v>
      </c>
      <c r="C4" s="5" t="s">
        <v>4</v>
      </c>
      <c r="D4" s="5" t="s">
        <v>50</v>
      </c>
      <c r="E4" s="5" t="s">
        <v>45</v>
      </c>
      <c r="F4" s="5" t="s">
        <v>51</v>
      </c>
      <c r="G4" s="5" t="s">
        <v>52</v>
      </c>
    </row>
    <row r="5" spans="1:7" ht="14.5" x14ac:dyDescent="0.3">
      <c r="A5" s="5"/>
      <c r="B5" s="14"/>
      <c r="C5" s="5" t="s">
        <v>1</v>
      </c>
      <c r="D5" s="9">
        <f>SUM(D6:D46)</f>
        <v>347129.04000000004</v>
      </c>
      <c r="E5" s="9">
        <f>SUM(E6:E46)</f>
        <v>1142943</v>
      </c>
      <c r="F5" s="9">
        <f>E5/12*4</f>
        <v>380981</v>
      </c>
      <c r="G5" s="6">
        <f>D5/F5</f>
        <v>0.9111452802108243</v>
      </c>
    </row>
    <row r="6" spans="1:7" ht="14.5" x14ac:dyDescent="0.35">
      <c r="A6" s="8" t="s">
        <v>5</v>
      </c>
      <c r="B6" s="15">
        <v>10001912</v>
      </c>
      <c r="C6" s="13" t="s">
        <v>42</v>
      </c>
      <c r="D6" s="11">
        <v>1235.5700000000002</v>
      </c>
      <c r="E6" s="10">
        <f>VLOOKUP(B6,[5]SAVA_nosut_2025!$B$9:$D$353,3,FALSE)</f>
        <v>2979</v>
      </c>
      <c r="F6" s="10">
        <f t="shared" ref="F6:F46" si="0">E6/12*4</f>
        <v>993</v>
      </c>
      <c r="G6" s="7">
        <f t="shared" ref="G6:G46" si="1">D6/F6</f>
        <v>1.2442799597180263</v>
      </c>
    </row>
    <row r="7" spans="1:7" ht="14.5" x14ac:dyDescent="0.35">
      <c r="A7" s="8" t="s">
        <v>5</v>
      </c>
      <c r="B7" s="15">
        <v>250000021</v>
      </c>
      <c r="C7" s="13" t="s">
        <v>6</v>
      </c>
      <c r="D7" s="11">
        <v>71.739999999999995</v>
      </c>
      <c r="E7" s="10">
        <f>VLOOKUP(B7,[5]SAVA_nosut_2025!$B$9:$D$353,3,FALSE)</f>
        <v>300</v>
      </c>
      <c r="F7" s="10">
        <f t="shared" si="0"/>
        <v>100</v>
      </c>
      <c r="G7" s="7">
        <f t="shared" si="1"/>
        <v>0.71739999999999993</v>
      </c>
    </row>
    <row r="8" spans="1:7" ht="14.5" x14ac:dyDescent="0.35">
      <c r="A8" s="8" t="s">
        <v>5</v>
      </c>
      <c r="B8" s="15">
        <v>250000039</v>
      </c>
      <c r="C8" s="13" t="s">
        <v>7</v>
      </c>
      <c r="D8" s="11">
        <v>643.08999999999992</v>
      </c>
      <c r="E8" s="10">
        <f>VLOOKUP(B8,[5]SAVA_nosut_2025!$B$9:$D$353,3,FALSE)</f>
        <v>2784</v>
      </c>
      <c r="F8" s="10">
        <f t="shared" si="0"/>
        <v>928</v>
      </c>
      <c r="G8" s="7">
        <f t="shared" si="1"/>
        <v>0.69298491379310334</v>
      </c>
    </row>
    <row r="9" spans="1:7" ht="14.5" x14ac:dyDescent="0.35">
      <c r="A9" s="8" t="s">
        <v>5</v>
      </c>
      <c r="B9" s="15">
        <v>250000071</v>
      </c>
      <c r="C9" s="13" t="s">
        <v>8</v>
      </c>
      <c r="D9" s="11">
        <v>2042.0800000000002</v>
      </c>
      <c r="E9" s="10">
        <f>VLOOKUP(B9,[5]SAVA_nosut_2025!$B$9:$D$353,3,FALSE)</f>
        <v>10327</v>
      </c>
      <c r="F9" s="10">
        <f t="shared" si="0"/>
        <v>3442.3333333333335</v>
      </c>
      <c r="G9" s="7">
        <f t="shared" si="1"/>
        <v>0.59322552532197159</v>
      </c>
    </row>
    <row r="10" spans="1:7" ht="14.5" x14ac:dyDescent="0.35">
      <c r="A10" s="8" t="s">
        <v>5</v>
      </c>
      <c r="B10" s="15">
        <v>250000072</v>
      </c>
      <c r="C10" s="13" t="s">
        <v>9</v>
      </c>
      <c r="D10" s="11">
        <v>4257.93</v>
      </c>
      <c r="E10" s="10">
        <f>VLOOKUP(B10,[5]SAVA_nosut_2025!$B$9:$D$353,3,FALSE)</f>
        <v>16870</v>
      </c>
      <c r="F10" s="10">
        <f t="shared" si="0"/>
        <v>5623.333333333333</v>
      </c>
      <c r="G10" s="7">
        <f t="shared" si="1"/>
        <v>0.75718968583283941</v>
      </c>
    </row>
    <row r="11" spans="1:7" ht="14.5" x14ac:dyDescent="0.35">
      <c r="A11" s="8" t="s">
        <v>5</v>
      </c>
      <c r="B11" s="15">
        <v>250000073</v>
      </c>
      <c r="C11" s="13" t="s">
        <v>10</v>
      </c>
      <c r="D11" s="11">
        <v>1868.21</v>
      </c>
      <c r="E11" s="10">
        <f>VLOOKUP(B11,[5]SAVA_nosut_2025!$B$9:$D$353,3,FALSE)</f>
        <v>7099</v>
      </c>
      <c r="F11" s="10">
        <f t="shared" si="0"/>
        <v>2366.3333333333335</v>
      </c>
      <c r="G11" s="7">
        <f t="shared" si="1"/>
        <v>0.78949570362022814</v>
      </c>
    </row>
    <row r="12" spans="1:7" ht="14.5" x14ac:dyDescent="0.35">
      <c r="A12" s="8" t="s">
        <v>5</v>
      </c>
      <c r="B12" s="15">
        <v>250000085</v>
      </c>
      <c r="C12" s="13" t="s">
        <v>11</v>
      </c>
      <c r="D12" s="11">
        <v>4883.59</v>
      </c>
      <c r="E12" s="10">
        <f>VLOOKUP(B12,[5]SAVA_nosut_2025!$B$9:$D$353,3,FALSE)</f>
        <v>8003</v>
      </c>
      <c r="F12" s="10">
        <f t="shared" si="0"/>
        <v>2667.6666666666665</v>
      </c>
      <c r="G12" s="7">
        <f t="shared" si="1"/>
        <v>1.8306597525927779</v>
      </c>
    </row>
    <row r="13" spans="1:7" ht="14.5" x14ac:dyDescent="0.35">
      <c r="A13" s="8" t="s">
        <v>5</v>
      </c>
      <c r="B13" s="15">
        <v>250000087</v>
      </c>
      <c r="C13" s="13" t="s">
        <v>12</v>
      </c>
      <c r="D13" s="11">
        <v>7338.91</v>
      </c>
      <c r="E13" s="10">
        <f>VLOOKUP(B13,[5]SAVA_nosut_2025!$B$9:$D$353,3,FALSE)</f>
        <v>18044</v>
      </c>
      <c r="F13" s="10">
        <f t="shared" si="0"/>
        <v>6014.666666666667</v>
      </c>
      <c r="G13" s="7">
        <f t="shared" si="1"/>
        <v>1.2201690312569273</v>
      </c>
    </row>
    <row r="14" spans="1:7" ht="14.5" x14ac:dyDescent="0.35">
      <c r="A14" s="8" t="s">
        <v>5</v>
      </c>
      <c r="B14" s="15">
        <v>250000092</v>
      </c>
      <c r="C14" s="13" t="s">
        <v>13</v>
      </c>
      <c r="D14" s="11">
        <v>73059.789999999979</v>
      </c>
      <c r="E14" s="10">
        <f>VLOOKUP(B14,[5]SAVA_nosut_2025!$B$9:$D$353,3,FALSE)</f>
        <v>222288</v>
      </c>
      <c r="F14" s="10">
        <f t="shared" si="0"/>
        <v>74096</v>
      </c>
      <c r="G14" s="7">
        <f t="shared" si="1"/>
        <v>0.98601530446987662</v>
      </c>
    </row>
    <row r="15" spans="1:7" ht="14.5" x14ac:dyDescent="0.35">
      <c r="A15" s="8" t="s">
        <v>5</v>
      </c>
      <c r="B15" s="15">
        <v>250000106</v>
      </c>
      <c r="C15" s="13" t="s">
        <v>14</v>
      </c>
      <c r="D15" s="11">
        <v>7872.36</v>
      </c>
      <c r="E15" s="10">
        <f>VLOOKUP(B15,[5]SAVA_nosut_2025!$B$9:$D$353,3,FALSE)</f>
        <v>10797</v>
      </c>
      <c r="F15" s="10">
        <f t="shared" si="0"/>
        <v>3599</v>
      </c>
      <c r="G15" s="7">
        <f t="shared" si="1"/>
        <v>2.1873742706307309</v>
      </c>
    </row>
    <row r="16" spans="1:7" ht="14.5" x14ac:dyDescent="0.35">
      <c r="A16" s="8" t="s">
        <v>5</v>
      </c>
      <c r="B16" s="15">
        <v>250000127</v>
      </c>
      <c r="C16" s="13" t="s">
        <v>47</v>
      </c>
      <c r="D16" s="11">
        <v>7.41</v>
      </c>
      <c r="E16" s="10">
        <f>VLOOKUP(B16,[5]SAVA_nosut_2025!$B$9:$D$353,3,FALSE)</f>
        <v>2869</v>
      </c>
      <c r="F16" s="10">
        <f t="shared" si="0"/>
        <v>956.33333333333337</v>
      </c>
      <c r="G16" s="7">
        <f t="shared" si="1"/>
        <v>7.7483443708609269E-3</v>
      </c>
    </row>
    <row r="17" spans="1:7" ht="14.5" x14ac:dyDescent="0.35">
      <c r="A17" s="8" t="s">
        <v>5</v>
      </c>
      <c r="B17" s="15">
        <v>250000171</v>
      </c>
      <c r="C17" s="13" t="s">
        <v>48</v>
      </c>
      <c r="D17" s="11">
        <v>1263.42</v>
      </c>
      <c r="E17" s="10"/>
      <c r="F17" s="10"/>
      <c r="G17" s="7"/>
    </row>
    <row r="18" spans="1:7" ht="14.5" x14ac:dyDescent="0.35">
      <c r="A18" s="8" t="s">
        <v>5</v>
      </c>
      <c r="B18" s="15">
        <v>250000180</v>
      </c>
      <c r="C18" s="13" t="s">
        <v>15</v>
      </c>
      <c r="D18" s="11">
        <v>4941.869999999999</v>
      </c>
      <c r="E18" s="10">
        <f>VLOOKUP(B18,[5]SAVA_nosut_2025!$B$9:$D$353,3,FALSE)</f>
        <v>18557</v>
      </c>
      <c r="F18" s="10">
        <f t="shared" si="0"/>
        <v>6185.666666666667</v>
      </c>
      <c r="G18" s="7">
        <f t="shared" si="1"/>
        <v>0.79892277846634674</v>
      </c>
    </row>
    <row r="19" spans="1:7" ht="14.5" x14ac:dyDescent="0.35">
      <c r="A19" s="8" t="s">
        <v>5</v>
      </c>
      <c r="B19" s="15">
        <v>250000181</v>
      </c>
      <c r="C19" s="13" t="s">
        <v>16</v>
      </c>
      <c r="D19" s="11">
        <v>1770.92</v>
      </c>
      <c r="E19" s="10">
        <f>VLOOKUP(B19,[5]SAVA_nosut_2025!$B$9:$D$353,3,FALSE)</f>
        <v>6366</v>
      </c>
      <c r="F19" s="10">
        <f t="shared" si="0"/>
        <v>2122</v>
      </c>
      <c r="G19" s="7">
        <f t="shared" si="1"/>
        <v>0.83455230914231859</v>
      </c>
    </row>
    <row r="20" spans="1:7" ht="14.5" x14ac:dyDescent="0.35">
      <c r="A20" s="8" t="s">
        <v>5</v>
      </c>
      <c r="B20" s="15">
        <v>360200020</v>
      </c>
      <c r="C20" s="13" t="s">
        <v>17</v>
      </c>
      <c r="D20" s="11">
        <v>1868.5700000000002</v>
      </c>
      <c r="E20" s="10">
        <f>VLOOKUP(B20,[5]SAVA_nosut_2025!$B$9:$D$353,3,FALSE)</f>
        <v>15985</v>
      </c>
      <c r="F20" s="10">
        <f t="shared" si="0"/>
        <v>5328.333333333333</v>
      </c>
      <c r="G20" s="7">
        <f t="shared" si="1"/>
        <v>0.35068564279011577</v>
      </c>
    </row>
    <row r="21" spans="1:7" ht="14.5" x14ac:dyDescent="0.35">
      <c r="A21" s="8" t="s">
        <v>5</v>
      </c>
      <c r="B21" s="15">
        <v>360200027</v>
      </c>
      <c r="C21" s="13" t="s">
        <v>18</v>
      </c>
      <c r="D21" s="11">
        <v>90.169999999999987</v>
      </c>
      <c r="E21" s="10">
        <f>VLOOKUP(B21,[5]SAVA_nosut_2025!$B$9:$D$353,3,FALSE)</f>
        <v>22722</v>
      </c>
      <c r="F21" s="10">
        <f t="shared" si="0"/>
        <v>7574</v>
      </c>
      <c r="G21" s="7">
        <f t="shared" si="1"/>
        <v>1.1905202006865592E-2</v>
      </c>
    </row>
    <row r="22" spans="1:7" ht="14.5" x14ac:dyDescent="0.35">
      <c r="A22" s="8" t="s">
        <v>5</v>
      </c>
      <c r="B22" s="15">
        <v>380200004</v>
      </c>
      <c r="C22" s="13" t="s">
        <v>41</v>
      </c>
      <c r="D22" s="11">
        <v>3140.53</v>
      </c>
      <c r="E22" s="10">
        <f>VLOOKUP(B22,[5]SAVA_nosut_2025!$B$9:$D$353,3,FALSE)</f>
        <v>2365</v>
      </c>
      <c r="F22" s="10">
        <f t="shared" si="0"/>
        <v>788.33333333333337</v>
      </c>
      <c r="G22" s="7">
        <f t="shared" si="1"/>
        <v>3.9837589852008457</v>
      </c>
    </row>
    <row r="23" spans="1:7" ht="14.5" x14ac:dyDescent="0.35">
      <c r="A23" s="8" t="s">
        <v>5</v>
      </c>
      <c r="B23" s="15">
        <v>420200021</v>
      </c>
      <c r="C23" s="13" t="s">
        <v>19</v>
      </c>
      <c r="D23" s="11">
        <v>16207.44</v>
      </c>
      <c r="E23" s="10">
        <f>VLOOKUP(B23,[5]SAVA_nosut_2025!$B$9:$D$353,3,FALSE)</f>
        <v>36223</v>
      </c>
      <c r="F23" s="10">
        <f t="shared" si="0"/>
        <v>12074.333333333334</v>
      </c>
      <c r="G23" s="7">
        <f t="shared" si="1"/>
        <v>1.3423051652265134</v>
      </c>
    </row>
    <row r="24" spans="1:7" ht="14.5" x14ac:dyDescent="0.35">
      <c r="A24" s="8" t="s">
        <v>5</v>
      </c>
      <c r="B24" s="15">
        <v>420200032</v>
      </c>
      <c r="C24" s="13" t="s">
        <v>20</v>
      </c>
      <c r="D24" s="11">
        <v>3422.53</v>
      </c>
      <c r="E24" s="10">
        <f>VLOOKUP(B24,[5]SAVA_nosut_2025!$B$9:$D$353,3,FALSE)</f>
        <v>12020</v>
      </c>
      <c r="F24" s="10">
        <f t="shared" si="0"/>
        <v>4006.6666666666665</v>
      </c>
      <c r="G24" s="7">
        <f t="shared" si="1"/>
        <v>0.85420881863560738</v>
      </c>
    </row>
    <row r="25" spans="1:7" ht="14.5" x14ac:dyDescent="0.35">
      <c r="A25" s="8" t="s">
        <v>5</v>
      </c>
      <c r="B25" s="15">
        <v>420200039</v>
      </c>
      <c r="C25" s="13" t="s">
        <v>21</v>
      </c>
      <c r="D25" s="11">
        <v>1921.9000000000005</v>
      </c>
      <c r="E25" s="10">
        <f>VLOOKUP(B25,[5]SAVA_nosut_2025!$B$9:$D$353,3,FALSE)</f>
        <v>11964</v>
      </c>
      <c r="F25" s="10">
        <f t="shared" si="0"/>
        <v>3988</v>
      </c>
      <c r="G25" s="7">
        <f t="shared" si="1"/>
        <v>0.4819207622868607</v>
      </c>
    </row>
    <row r="26" spans="1:7" ht="14.5" x14ac:dyDescent="0.35">
      <c r="A26" s="8" t="s">
        <v>5</v>
      </c>
      <c r="B26" s="15">
        <v>420200052</v>
      </c>
      <c r="C26" s="13" t="s">
        <v>22</v>
      </c>
      <c r="D26" s="11">
        <v>53209.789999999994</v>
      </c>
      <c r="E26" s="10">
        <f>VLOOKUP(B26,[5]SAVA_nosut_2025!$B$9:$D$353,3,FALSE)</f>
        <v>187516</v>
      </c>
      <c r="F26" s="10">
        <f t="shared" si="0"/>
        <v>62505.333333333336</v>
      </c>
      <c r="G26" s="7">
        <f t="shared" si="1"/>
        <v>0.85128399709891411</v>
      </c>
    </row>
    <row r="27" spans="1:7" ht="14.5" x14ac:dyDescent="0.35">
      <c r="A27" s="8" t="s">
        <v>5</v>
      </c>
      <c r="B27" s="15">
        <v>420200066</v>
      </c>
      <c r="C27" s="13" t="s">
        <v>23</v>
      </c>
      <c r="D27" s="11">
        <v>366.68</v>
      </c>
      <c r="E27" s="10">
        <f>VLOOKUP(B27,[5]SAVA_nosut_2025!$B$9:$D$353,3,FALSE)</f>
        <v>3097</v>
      </c>
      <c r="F27" s="10">
        <f t="shared" si="0"/>
        <v>1032.3333333333333</v>
      </c>
      <c r="G27" s="7">
        <f t="shared" si="1"/>
        <v>0.35519535033903782</v>
      </c>
    </row>
    <row r="28" spans="1:7" ht="14.5" x14ac:dyDescent="0.35">
      <c r="A28" s="8" t="s">
        <v>5</v>
      </c>
      <c r="B28" s="15">
        <v>421200002</v>
      </c>
      <c r="C28" s="13" t="s">
        <v>43</v>
      </c>
      <c r="D28" s="11">
        <v>170.65</v>
      </c>
      <c r="E28" s="10"/>
      <c r="F28" s="10"/>
      <c r="G28" s="7"/>
    </row>
    <row r="29" spans="1:7" ht="14.5" x14ac:dyDescent="0.35">
      <c r="A29" s="8" t="s">
        <v>5</v>
      </c>
      <c r="B29" s="15">
        <v>500200036</v>
      </c>
      <c r="C29" s="13" t="s">
        <v>24</v>
      </c>
      <c r="D29" s="11">
        <v>387.87000000000006</v>
      </c>
      <c r="E29" s="10">
        <f>VLOOKUP(B29,[5]SAVA_nosut_2025!$B$9:$D$353,3,FALSE)</f>
        <v>2137</v>
      </c>
      <c r="F29" s="10">
        <f t="shared" si="0"/>
        <v>712.33333333333337</v>
      </c>
      <c r="G29" s="7">
        <f t="shared" si="1"/>
        <v>0.54450631726719712</v>
      </c>
    </row>
    <row r="30" spans="1:7" ht="14.5" x14ac:dyDescent="0.35">
      <c r="A30" s="8" t="s">
        <v>5</v>
      </c>
      <c r="B30" s="15">
        <v>500200037</v>
      </c>
      <c r="C30" s="13" t="s">
        <v>25</v>
      </c>
      <c r="D30" s="11">
        <v>3694.6999999999994</v>
      </c>
      <c r="E30" s="10">
        <f>VLOOKUP(B30,[5]SAVA_nosut_2025!$B$9:$D$353,3,FALSE)</f>
        <v>26722</v>
      </c>
      <c r="F30" s="10">
        <f t="shared" si="0"/>
        <v>8907.3333333333339</v>
      </c>
      <c r="G30" s="7">
        <f t="shared" si="1"/>
        <v>0.4147930544120948</v>
      </c>
    </row>
    <row r="31" spans="1:7" ht="14.5" x14ac:dyDescent="0.35">
      <c r="A31" s="8" t="s">
        <v>5</v>
      </c>
      <c r="B31" s="15">
        <v>500200052</v>
      </c>
      <c r="C31" s="13" t="s">
        <v>26</v>
      </c>
      <c r="D31" s="11">
        <v>41938.340000000018</v>
      </c>
      <c r="E31" s="10">
        <f>VLOOKUP(B31,[5]SAVA_nosut_2025!$B$9:$D$353,3,FALSE)</f>
        <v>121883</v>
      </c>
      <c r="F31" s="10">
        <f t="shared" si="0"/>
        <v>40627.666666666664</v>
      </c>
      <c r="G31" s="7">
        <f t="shared" si="1"/>
        <v>1.0322606105855621</v>
      </c>
    </row>
    <row r="32" spans="1:7" ht="14.5" x14ac:dyDescent="0.35">
      <c r="A32" s="8" t="s">
        <v>5</v>
      </c>
      <c r="B32" s="15">
        <v>660200027</v>
      </c>
      <c r="C32" s="13" t="s">
        <v>27</v>
      </c>
      <c r="D32" s="11">
        <v>64734.94</v>
      </c>
      <c r="E32" s="10">
        <f>VLOOKUP(B32,[5]SAVA_nosut_2025!$B$9:$D$353,3,FALSE)</f>
        <v>90667</v>
      </c>
      <c r="F32" s="10">
        <f t="shared" si="0"/>
        <v>30222.333333333332</v>
      </c>
      <c r="G32" s="7">
        <f t="shared" si="1"/>
        <v>2.1419570516284869</v>
      </c>
    </row>
    <row r="33" spans="1:7" ht="14.5" x14ac:dyDescent="0.35">
      <c r="A33" s="8" t="s">
        <v>5</v>
      </c>
      <c r="B33" s="15">
        <v>660200029</v>
      </c>
      <c r="C33" s="13" t="s">
        <v>28</v>
      </c>
      <c r="D33" s="11">
        <v>1774.6399999999999</v>
      </c>
      <c r="E33" s="10">
        <f>VLOOKUP(B33,[5]SAVA_nosut_2025!$B$9:$D$353,3,FALSE)</f>
        <v>12373</v>
      </c>
      <c r="F33" s="10">
        <f t="shared" si="0"/>
        <v>4124.333333333333</v>
      </c>
      <c r="G33" s="7">
        <f t="shared" si="1"/>
        <v>0.43028529863412268</v>
      </c>
    </row>
    <row r="34" spans="1:7" ht="14.5" x14ac:dyDescent="0.35">
      <c r="A34" s="8" t="s">
        <v>5</v>
      </c>
      <c r="B34" s="15">
        <v>660200030</v>
      </c>
      <c r="C34" s="13" t="s">
        <v>29</v>
      </c>
      <c r="D34" s="11">
        <v>3691.0499999999997</v>
      </c>
      <c r="E34" s="10">
        <f>VLOOKUP(B34,[5]SAVA_nosut_2025!$B$9:$D$353,3,FALSE)</f>
        <v>13262</v>
      </c>
      <c r="F34" s="10">
        <f t="shared" si="0"/>
        <v>4420.666666666667</v>
      </c>
      <c r="G34" s="7">
        <f t="shared" si="1"/>
        <v>0.83495324988689479</v>
      </c>
    </row>
    <row r="35" spans="1:7" ht="14.5" x14ac:dyDescent="0.35">
      <c r="A35" s="12" t="s">
        <v>5</v>
      </c>
      <c r="B35" s="15">
        <v>700200041</v>
      </c>
      <c r="C35" s="13" t="s">
        <v>30</v>
      </c>
      <c r="D35" s="11">
        <v>11433.870000000003</v>
      </c>
      <c r="E35" s="10">
        <f>VLOOKUP(B35,[5]SAVA_nosut_2025!$B$9:$D$353,3,FALSE)</f>
        <v>138655</v>
      </c>
      <c r="F35" s="10">
        <f t="shared" si="0"/>
        <v>46218.333333333336</v>
      </c>
      <c r="G35" s="7">
        <f t="shared" si="1"/>
        <v>0.24738819371822152</v>
      </c>
    </row>
    <row r="36" spans="1:7" ht="14.5" x14ac:dyDescent="0.35">
      <c r="A36" s="8" t="s">
        <v>5</v>
      </c>
      <c r="B36" s="15">
        <v>700800009</v>
      </c>
      <c r="C36" s="13" t="s">
        <v>31</v>
      </c>
      <c r="D36" s="11">
        <v>2024.1800000000003</v>
      </c>
      <c r="E36" s="10">
        <f>VLOOKUP(B36,[5]SAVA_nosut_2025!$B$9:$D$353,3,FALSE)</f>
        <v>10797</v>
      </c>
      <c r="F36" s="10">
        <f t="shared" si="0"/>
        <v>3599</v>
      </c>
      <c r="G36" s="7">
        <f t="shared" si="1"/>
        <v>0.56242845234787453</v>
      </c>
    </row>
    <row r="37" spans="1:7" ht="14.5" x14ac:dyDescent="0.35">
      <c r="A37" s="8" t="s">
        <v>5</v>
      </c>
      <c r="B37" s="15">
        <v>701400002</v>
      </c>
      <c r="C37" s="13" t="s">
        <v>32</v>
      </c>
      <c r="D37" s="11">
        <v>86.34</v>
      </c>
      <c r="E37" s="10">
        <f>VLOOKUP(B37,[5]SAVA_nosut_2025!$B$9:$D$353,3,FALSE)</f>
        <v>1485</v>
      </c>
      <c r="F37" s="10">
        <f t="shared" si="0"/>
        <v>495</v>
      </c>
      <c r="G37" s="7">
        <f t="shared" si="1"/>
        <v>0.17442424242424243</v>
      </c>
    </row>
    <row r="38" spans="1:7" ht="14.5" x14ac:dyDescent="0.35">
      <c r="A38" s="8" t="s">
        <v>5</v>
      </c>
      <c r="B38" s="15">
        <v>701800002</v>
      </c>
      <c r="C38" s="13" t="s">
        <v>33</v>
      </c>
      <c r="D38" s="11">
        <v>1818.9</v>
      </c>
      <c r="E38" s="10">
        <f>VLOOKUP(B38,[5]SAVA_nosut_2025!$B$9:$D$353,3,FALSE)</f>
        <v>5542</v>
      </c>
      <c r="F38" s="10">
        <f t="shared" si="0"/>
        <v>1847.3333333333333</v>
      </c>
      <c r="G38" s="7">
        <f t="shared" si="1"/>
        <v>0.98460844460483588</v>
      </c>
    </row>
    <row r="39" spans="1:7" ht="14.5" x14ac:dyDescent="0.35">
      <c r="A39" s="8" t="s">
        <v>5</v>
      </c>
      <c r="B39" s="15">
        <v>701800003</v>
      </c>
      <c r="C39" s="13" t="s">
        <v>34</v>
      </c>
      <c r="D39" s="11">
        <v>200.33</v>
      </c>
      <c r="E39" s="10"/>
      <c r="F39" s="10"/>
      <c r="G39" s="7"/>
    </row>
    <row r="40" spans="1:7" ht="14.5" x14ac:dyDescent="0.35">
      <c r="A40" s="8" t="s">
        <v>5</v>
      </c>
      <c r="B40" s="15">
        <v>705500004</v>
      </c>
      <c r="C40" s="13" t="s">
        <v>35</v>
      </c>
      <c r="D40" s="11">
        <v>3121.0899999999992</v>
      </c>
      <c r="E40" s="10">
        <f>VLOOKUP(B40,[5]SAVA_nosut_2025!$B$9:$D$353,3,FALSE)</f>
        <v>6701</v>
      </c>
      <c r="F40" s="10">
        <f t="shared" si="0"/>
        <v>2233.6666666666665</v>
      </c>
      <c r="G40" s="7">
        <f t="shared" si="1"/>
        <v>1.3972944336666167</v>
      </c>
    </row>
    <row r="41" spans="1:7" ht="14.5" x14ac:dyDescent="0.35">
      <c r="A41" s="8" t="s">
        <v>5</v>
      </c>
      <c r="B41" s="15">
        <v>940200005</v>
      </c>
      <c r="C41" s="13" t="s">
        <v>36</v>
      </c>
      <c r="D41" s="11">
        <v>124.02000000000001</v>
      </c>
      <c r="E41" s="10">
        <f>VLOOKUP(B41,[5]SAVA_nosut_2025!$B$9:$D$353,3,FALSE)</f>
        <v>2826</v>
      </c>
      <c r="F41" s="10">
        <f t="shared" si="0"/>
        <v>942</v>
      </c>
      <c r="G41" s="7">
        <f t="shared" si="1"/>
        <v>0.13165605095541402</v>
      </c>
    </row>
    <row r="42" spans="1:7" ht="14.5" x14ac:dyDescent="0.35">
      <c r="A42" s="8" t="s">
        <v>5</v>
      </c>
      <c r="B42" s="15">
        <v>941600020</v>
      </c>
      <c r="C42" s="13" t="s">
        <v>37</v>
      </c>
      <c r="D42" s="11">
        <v>13254.480000000005</v>
      </c>
      <c r="E42" s="10">
        <f>VLOOKUP(B42,[5]SAVA_nosut_2025!$B$9:$D$353,3,FALSE)</f>
        <v>84251</v>
      </c>
      <c r="F42" s="10">
        <f t="shared" si="0"/>
        <v>28083.666666666668</v>
      </c>
      <c r="G42" s="7">
        <f t="shared" si="1"/>
        <v>0.47196401229659013</v>
      </c>
    </row>
    <row r="43" spans="1:7" ht="14.5" x14ac:dyDescent="0.35">
      <c r="A43" s="8" t="s">
        <v>5</v>
      </c>
      <c r="B43" s="15">
        <v>941600032</v>
      </c>
      <c r="C43" s="13" t="s">
        <v>44</v>
      </c>
      <c r="D43" s="11">
        <v>105.35</v>
      </c>
      <c r="E43" s="10"/>
      <c r="F43" s="10"/>
      <c r="G43" s="7"/>
    </row>
    <row r="44" spans="1:7" ht="14.5" x14ac:dyDescent="0.35">
      <c r="A44" s="8" t="s">
        <v>5</v>
      </c>
      <c r="B44" s="15">
        <v>941800004</v>
      </c>
      <c r="C44" s="13" t="s">
        <v>38</v>
      </c>
      <c r="D44" s="11">
        <v>185.89</v>
      </c>
      <c r="E44" s="10">
        <f>VLOOKUP(B44,[5]SAVA_nosut_2025!$B$9:$D$353,3,FALSE)</f>
        <v>1682</v>
      </c>
      <c r="F44" s="10">
        <f t="shared" si="0"/>
        <v>560.66666666666663</v>
      </c>
      <c r="G44" s="7">
        <f t="shared" si="1"/>
        <v>0.33155172413793105</v>
      </c>
    </row>
    <row r="45" spans="1:7" ht="14.5" x14ac:dyDescent="0.35">
      <c r="A45" s="13" t="s">
        <v>5</v>
      </c>
      <c r="B45" s="17">
        <v>961000004</v>
      </c>
      <c r="C45" s="18" t="s">
        <v>39</v>
      </c>
      <c r="D45" s="21">
        <v>6355.9100000000008</v>
      </c>
      <c r="E45" s="20">
        <f>VLOOKUP(B45,[5]SAVA_nosut_2025!$B$9:$D$353,3,FALSE)</f>
        <v>1824</v>
      </c>
      <c r="F45" s="19">
        <f t="shared" si="0"/>
        <v>608</v>
      </c>
      <c r="G45" s="22">
        <f t="shared" si="1"/>
        <v>10.453799342105265</v>
      </c>
    </row>
    <row r="46" spans="1:7" ht="14.5" x14ac:dyDescent="0.35">
      <c r="A46" s="13" t="s">
        <v>5</v>
      </c>
      <c r="B46" s="17">
        <v>961600011</v>
      </c>
      <c r="C46" s="18" t="s">
        <v>40</v>
      </c>
      <c r="D46" s="19">
        <v>541.99</v>
      </c>
      <c r="E46" s="20">
        <f>VLOOKUP(B46,[5]SAVA_nosut_2025!$B$9:$D$353,3,FALSE)</f>
        <v>2961</v>
      </c>
      <c r="F46" s="19">
        <f t="shared" si="0"/>
        <v>987</v>
      </c>
      <c r="G46" s="22">
        <f t="shared" si="1"/>
        <v>0.54912867274569399</v>
      </c>
    </row>
  </sheetData>
  <autoFilter ref="A5:G5" xr:uid="{985FAE72-6439-436D-A345-BA55D40E7475}"/>
  <mergeCells count="2">
    <mergeCell ref="A1:G1"/>
    <mergeCell ref="A2:G2"/>
  </mergeCells>
  <conditionalFormatting sqref="B6:B7">
    <cfRule type="duplicateValues" dxfId="7" priority="7"/>
    <cfRule type="duplicateValues" dxfId="6" priority="8"/>
    <cfRule type="duplicateValues" dxfId="5" priority="9"/>
  </conditionalFormatting>
  <conditionalFormatting sqref="B8:B44">
    <cfRule type="duplicateValues" dxfId="4" priority="73"/>
    <cfRule type="duplicateValues" dxfId="3" priority="74"/>
    <cfRule type="duplicateValues" dxfId="2" priority="75"/>
  </conditionalFormatting>
  <conditionalFormatting sqref="C6:C7">
    <cfRule type="duplicateValues" dxfId="1" priority="6"/>
  </conditionalFormatting>
  <conditionalFormatting sqref="C8:C44">
    <cfRule type="duplicateValues" dxfId="0" priority="76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SAVA_2025</vt:lpstr>
      <vt:lpstr>SAVA_2025!Print_Area</vt:lpstr>
      <vt:lpstr>SAVA_2025!Print_Titles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2025-05-26T07:28:21Z</dcterms:modified>
</cp:coreProperties>
</file>