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6\Mājaslapai\"/>
    </mc:Choice>
  </mc:AlternateContent>
  <xr:revisionPtr revIDLastSave="0" documentId="13_ncr:1_{1BB5496E-4962-478D-A70B-9E653C5A47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SAVA_2025!$A$5:$G$5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5" l="1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G42" i="5"/>
  <c r="F42" i="5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G26" i="5"/>
  <c r="F26" i="5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G9" i="5"/>
  <c r="F9" i="5"/>
  <c r="F8" i="5"/>
  <c r="G8" i="5" s="1"/>
  <c r="F7" i="5"/>
  <c r="G7" i="5" s="1"/>
  <c r="E6" i="5"/>
  <c r="F6" i="5" s="1"/>
  <c r="D6" i="5"/>
  <c r="G6" i="5" l="1"/>
</calcChain>
</file>

<file path=xl/sharedStrings.xml><?xml version="1.0" encoding="utf-8"?>
<sst xmlns="http://schemas.openxmlformats.org/spreadsheetml/2006/main" count="97" uniqueCount="55">
  <si>
    <t>PAVISAM</t>
  </si>
  <si>
    <t>NVD TN (nosūtītāja)</t>
  </si>
  <si>
    <t>ĀI kods (nosūtītāja)</t>
  </si>
  <si>
    <t>ĀI nosaukums (nosūtītāja)</t>
  </si>
  <si>
    <t>Laboratoriskiem nosūtījumiem aprēķinātais apjoms 2025.gadam</t>
  </si>
  <si>
    <t>*Izpildes % norādīts tiem, kas strādā kopš 2025. gada sākuma</t>
  </si>
  <si>
    <t>Čebotarjova Olga - ārsta prakse neiroloģijā</t>
  </si>
  <si>
    <t>GRĪVAS POLIKLĪNIKA, Sabiedrība ar ierobežotu atbildību</t>
  </si>
  <si>
    <t>LUC MEDICAL, Sabiedrība ar ierobežotu atbildību</t>
  </si>
  <si>
    <t>Sergeja Hobotova traumatoloģijas un ortopēdijas klīnika, SIA</t>
  </si>
  <si>
    <t>Neiroprakse, Sabiedrība ar ierobežotu atbildību</t>
  </si>
  <si>
    <t>Babuškina Svetlana  - ārsta prakse ginekoloģijā, dzemdniecībā</t>
  </si>
  <si>
    <t>Lavrinoviča Tatjana - ārsta prakse ginekoloģijā, dzemdniecībā</t>
  </si>
  <si>
    <t>MENTAL PRAKSE, Sabiedrība ar ierobežotu atbildību</t>
  </si>
  <si>
    <t>Stupāne Žanna - ārsta prakse ginekoloģijā, dzemdniecībā</t>
  </si>
  <si>
    <t>MEDEXPERT PLUS, Sabiedrība ar ierobežotu atbildību</t>
  </si>
  <si>
    <t>Daugavpils psihoneiroloģiskā slimnīca, Valsts sabiedrība ar ierobežotu atbildību</t>
  </si>
  <si>
    <t>Daugavpils reģionālā slimnīca, Sabiedrība ar ierobežotu atbildību</t>
  </si>
  <si>
    <t>Daugavpils bērnu veselības centrs, Sabiedrība ar ierobežotu atbildību</t>
  </si>
  <si>
    <t>DERMATOVENEROLOGS, Sabiedrība ar ierobežotu atbildību</t>
  </si>
  <si>
    <t>PRIVĀTKLĪNIKA "ĢIMENES VESELĪBA", SIA</t>
  </si>
  <si>
    <t>Deļmans Gļebs - ārsta prakse gastroenteroloģijā</t>
  </si>
  <si>
    <t>Nīmante Ilona - ārsta prakse neiroloģijā</t>
  </si>
  <si>
    <t>Maksimovs Aleksejs - ārsta prakse traumatoloģijā, ortopēdijā</t>
  </si>
  <si>
    <t>Vēvere Viktorija - ārsta prakse pneimonoloģijā un alergoloģijā</t>
  </si>
  <si>
    <t>Medical plus, Sabiedrība ar ierobežotu atbildību</t>
  </si>
  <si>
    <t>RĒZEKNES SLIMNĪCA, Sabiedrība ar ierobežotu atbildību</t>
  </si>
  <si>
    <t>Aijas Krišānes ārsta prakse, Sabiedrība ar ierobežotu atbildību</t>
  </si>
  <si>
    <t>Rancāne Sandra - ārsta prakse ginekoloģijā, dzemdniecībā</t>
  </si>
  <si>
    <t>Zjablikovs Romans - ārsta prakse ginekoloģijā, dzemdniecībā</t>
  </si>
  <si>
    <t>Veselības centrs Ilūkste, Sabiedrība ar ierobežotu atbildību</t>
  </si>
  <si>
    <t>Terentjevs Vladimirs - ģimenes ārsta un neirologa prakse</t>
  </si>
  <si>
    <t>Anitas Ločmeles ārsta prakse, Sabiedrība ar ierobežotu atbildību</t>
  </si>
  <si>
    <t>Krāslavas slimnīca, Sabiedrība ar ierobežotu atbildību</t>
  </si>
  <si>
    <t>Krāslavas novada Labklājības pārvalde</t>
  </si>
  <si>
    <t>Zaharenoks Valerijs - ārsta prakse neiroloģijā</t>
  </si>
  <si>
    <t>Ludzas medicīnas centrs, Sabiedrība ar ierobežotu atbildību</t>
  </si>
  <si>
    <t>Kārsavas slimnīca, Sabiedrība ar ierobežotu atbildību</t>
  </si>
  <si>
    <t>Preiļu slimnīca, Sabiedrība ar ierobežotu atbildību</t>
  </si>
  <si>
    <t>LĀZERS, Sabiedrība ar ierobežotu atbildību</t>
  </si>
  <si>
    <t>Petrāne Valentīna - ārsta prakse otolaringoloģijā</t>
  </si>
  <si>
    <t>Katkevičs Valdis - ārsta prakse psihiatrijā un neiroloģijā</t>
  </si>
  <si>
    <t>Līvānu slimnīca, Sabiedrība ar ierobežotu atbildību</t>
  </si>
  <si>
    <t>Veselības un sociālās aprūpes centrs "Viļāni"</t>
  </si>
  <si>
    <t>Latgale</t>
  </si>
  <si>
    <t>Olgas Jakovļevas fizioterapeita prakse, IK</t>
  </si>
  <si>
    <t>Ritas Nalivaiko ārsta prakse psihiatrijā, Sabiedrība ar ierobežotu atbildību</t>
  </si>
  <si>
    <t>Jakubova Tatjana - ārsta prakse psihiatrijā un bērnu psihiatrijā</t>
  </si>
  <si>
    <t>IVAKO GROUP, Sabiedrība ar ierobežotu atbildību</t>
  </si>
  <si>
    <t>Meļņikova Tatjana -ārsta prakse oftalmoloģijā</t>
  </si>
  <si>
    <t>Laboratorisko pakalpojumu apmaksai paredzēto finanšu līdzekļu izlietojums  ārstniecības iestādēm, ar kurām dienests noslēdzis līgumu par sekundārās ambulatorās veselības aprūpes pakalpojumu apmaksu</t>
  </si>
  <si>
    <t>2025. gada janvāris - jūnijs</t>
  </si>
  <si>
    <t>Finanšu līdzekļu izlietojums 2025.gada janvāris-jūnijs, EUR</t>
  </si>
  <si>
    <t>Finanšu apjoms uz periodu janvāris-jūnijs, EUR</t>
  </si>
  <si>
    <t>Izpildes janvāris-jūnijs, %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</si>
</sst>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4" fontId="1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4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C8" sqref="C8"/>
    </sheetView>
  </sheetViews>
  <sheetFormatPr defaultRowHeight="14.5" x14ac:dyDescent="0.35"/>
  <cols>
    <col min="1" max="1" width="14.54296875" customWidth="1"/>
    <col min="2" max="2" width="21.54296875" style="14" customWidth="1"/>
    <col min="3" max="3" width="60" customWidth="1"/>
    <col min="4" max="5" width="25.54296875" customWidth="1"/>
    <col min="6" max="6" width="18.54296875" customWidth="1"/>
    <col min="7" max="7" width="16.54296875" customWidth="1"/>
  </cols>
  <sheetData>
    <row r="1" spans="1:7" ht="18.75" customHeight="1" x14ac:dyDescent="0.35">
      <c r="A1" s="15" t="s">
        <v>50</v>
      </c>
      <c r="B1" s="15"/>
      <c r="C1" s="15"/>
      <c r="D1" s="15"/>
      <c r="E1" s="15"/>
      <c r="F1" s="15"/>
      <c r="G1" s="15"/>
    </row>
    <row r="2" spans="1:7" ht="29.25" customHeight="1" x14ac:dyDescent="0.35">
      <c r="A2" s="15"/>
      <c r="B2" s="15"/>
      <c r="C2" s="15"/>
      <c r="D2" s="15"/>
      <c r="E2" s="15"/>
      <c r="F2" s="15"/>
      <c r="G2" s="15"/>
    </row>
    <row r="3" spans="1:7" ht="15.5" x14ac:dyDescent="0.35">
      <c r="A3" s="16" t="s">
        <v>51</v>
      </c>
      <c r="B3" s="16"/>
      <c r="C3" s="16"/>
      <c r="D3" s="16"/>
      <c r="E3" s="16"/>
      <c r="F3" s="16"/>
      <c r="G3" s="16"/>
    </row>
    <row r="4" spans="1:7" ht="15.5" x14ac:dyDescent="0.35">
      <c r="A4" s="2" t="s">
        <v>5</v>
      </c>
      <c r="B4" s="2"/>
      <c r="C4" s="1"/>
      <c r="D4" s="1"/>
    </row>
    <row r="5" spans="1:7" ht="54.65" customHeight="1" x14ac:dyDescent="0.35">
      <c r="A5" s="3" t="s">
        <v>1</v>
      </c>
      <c r="B5" s="3" t="s">
        <v>2</v>
      </c>
      <c r="C5" s="3" t="s">
        <v>3</v>
      </c>
      <c r="D5" s="3" t="s">
        <v>52</v>
      </c>
      <c r="E5" s="3" t="s">
        <v>4</v>
      </c>
      <c r="F5" s="3" t="s">
        <v>53</v>
      </c>
      <c r="G5" s="3" t="s">
        <v>54</v>
      </c>
    </row>
    <row r="6" spans="1:7" ht="15.75" customHeight="1" x14ac:dyDescent="0.35">
      <c r="A6" s="3"/>
      <c r="B6" s="13"/>
      <c r="C6" s="3" t="s">
        <v>0</v>
      </c>
      <c r="D6" s="12">
        <f>SUM(D7:D49)</f>
        <v>693443.6600000005</v>
      </c>
      <c r="E6" s="8">
        <f>SUM(E7:E49)</f>
        <v>1313259</v>
      </c>
      <c r="F6" s="8">
        <f>E6/12*6</f>
        <v>656629.5</v>
      </c>
      <c r="G6" s="4">
        <f>D6/F6</f>
        <v>1.0560653458304881</v>
      </c>
    </row>
    <row r="7" spans="1:7" x14ac:dyDescent="0.35">
      <c r="A7" s="6" t="s">
        <v>44</v>
      </c>
      <c r="B7" s="7">
        <v>50000005</v>
      </c>
      <c r="C7" s="11" t="s">
        <v>6</v>
      </c>
      <c r="D7" s="10">
        <v>10640.280000000002</v>
      </c>
      <c r="E7" s="9">
        <v>6267</v>
      </c>
      <c r="F7" s="9">
        <f t="shared" ref="F7:F49" si="0">E7/12*6</f>
        <v>3133.5</v>
      </c>
      <c r="G7" s="5">
        <f t="shared" ref="G7:G49" si="1">D7/F7</f>
        <v>3.395653422690283</v>
      </c>
    </row>
    <row r="8" spans="1:7" x14ac:dyDescent="0.35">
      <c r="A8" s="6" t="s">
        <v>44</v>
      </c>
      <c r="B8" s="7">
        <v>50000017</v>
      </c>
      <c r="C8" s="11" t="s">
        <v>7</v>
      </c>
      <c r="D8" s="10">
        <v>13686.91</v>
      </c>
      <c r="E8" s="9">
        <v>25867</v>
      </c>
      <c r="F8" s="9">
        <f t="shared" si="0"/>
        <v>12933.5</v>
      </c>
      <c r="G8" s="5">
        <f t="shared" si="1"/>
        <v>1.0582525998376309</v>
      </c>
    </row>
    <row r="9" spans="1:7" x14ac:dyDescent="0.35">
      <c r="A9" s="6" t="s">
        <v>44</v>
      </c>
      <c r="B9" s="7">
        <v>50000018</v>
      </c>
      <c r="C9" s="11" t="s">
        <v>45</v>
      </c>
      <c r="D9" s="10">
        <v>127.94</v>
      </c>
      <c r="E9" s="9">
        <v>300</v>
      </c>
      <c r="F9" s="9">
        <f t="shared" si="0"/>
        <v>150</v>
      </c>
      <c r="G9" s="5">
        <f t="shared" si="1"/>
        <v>0.85293333333333332</v>
      </c>
    </row>
    <row r="10" spans="1:7" x14ac:dyDescent="0.35">
      <c r="A10" s="6" t="s">
        <v>44</v>
      </c>
      <c r="B10" s="7">
        <v>50000020</v>
      </c>
      <c r="C10" s="11" t="s">
        <v>8</v>
      </c>
      <c r="D10" s="10">
        <v>23596.65</v>
      </c>
      <c r="E10" s="9">
        <v>31570</v>
      </c>
      <c r="F10" s="9">
        <f t="shared" si="0"/>
        <v>15785</v>
      </c>
      <c r="G10" s="5">
        <f t="shared" si="1"/>
        <v>1.4948780487804878</v>
      </c>
    </row>
    <row r="11" spans="1:7" x14ac:dyDescent="0.35">
      <c r="A11" s="6" t="s">
        <v>44</v>
      </c>
      <c r="B11" s="7">
        <v>50000025</v>
      </c>
      <c r="C11" s="11" t="s">
        <v>9</v>
      </c>
      <c r="D11" s="10">
        <v>194.65</v>
      </c>
      <c r="E11" s="9">
        <v>4958</v>
      </c>
      <c r="F11" s="9">
        <f t="shared" si="0"/>
        <v>2479</v>
      </c>
      <c r="G11" s="5">
        <f t="shared" si="1"/>
        <v>7.8519564340459869E-2</v>
      </c>
    </row>
    <row r="12" spans="1:7" x14ac:dyDescent="0.35">
      <c r="A12" s="6" t="s">
        <v>44</v>
      </c>
      <c r="B12" s="7">
        <v>50000029</v>
      </c>
      <c r="C12" s="11" t="s">
        <v>10</v>
      </c>
      <c r="D12" s="10">
        <v>491.17000000000007</v>
      </c>
      <c r="E12" s="9">
        <v>5025</v>
      </c>
      <c r="F12" s="9">
        <f t="shared" si="0"/>
        <v>2512.5</v>
      </c>
      <c r="G12" s="5">
        <f t="shared" si="1"/>
        <v>0.19549054726368162</v>
      </c>
    </row>
    <row r="13" spans="1:7" x14ac:dyDescent="0.35">
      <c r="A13" s="6" t="s">
        <v>44</v>
      </c>
      <c r="B13" s="7">
        <v>50000031</v>
      </c>
      <c r="C13" s="11" t="s">
        <v>11</v>
      </c>
      <c r="D13" s="10">
        <v>6742.2300000000005</v>
      </c>
      <c r="E13" s="9">
        <v>18876</v>
      </c>
      <c r="F13" s="9">
        <f t="shared" si="0"/>
        <v>9438</v>
      </c>
      <c r="G13" s="5">
        <f t="shared" si="1"/>
        <v>0.71437062937062945</v>
      </c>
    </row>
    <row r="14" spans="1:7" x14ac:dyDescent="0.35">
      <c r="A14" s="6" t="s">
        <v>44</v>
      </c>
      <c r="B14" s="7">
        <v>50000034</v>
      </c>
      <c r="C14" s="11" t="s">
        <v>12</v>
      </c>
      <c r="D14" s="10">
        <v>1106.7800000000002</v>
      </c>
      <c r="E14" s="9">
        <v>5320</v>
      </c>
      <c r="F14" s="9">
        <f t="shared" si="0"/>
        <v>2660</v>
      </c>
      <c r="G14" s="5">
        <f t="shared" si="1"/>
        <v>0.41608270676691739</v>
      </c>
    </row>
    <row r="15" spans="1:7" x14ac:dyDescent="0.35">
      <c r="A15" s="6" t="s">
        <v>44</v>
      </c>
      <c r="B15" s="7">
        <v>50000037</v>
      </c>
      <c r="C15" s="11" t="s">
        <v>13</v>
      </c>
      <c r="D15" s="10">
        <v>427.28000000000003</v>
      </c>
      <c r="E15" s="9">
        <v>1205</v>
      </c>
      <c r="F15" s="9">
        <f t="shared" si="0"/>
        <v>602.5</v>
      </c>
      <c r="G15" s="5">
        <f t="shared" si="1"/>
        <v>0.70917842323651459</v>
      </c>
    </row>
    <row r="16" spans="1:7" x14ac:dyDescent="0.35">
      <c r="A16" s="6" t="s">
        <v>44</v>
      </c>
      <c r="B16" s="7">
        <v>50000040</v>
      </c>
      <c r="C16" s="11" t="s">
        <v>14</v>
      </c>
      <c r="D16" s="10">
        <v>2965.3400000000006</v>
      </c>
      <c r="E16" s="9">
        <v>12772</v>
      </c>
      <c r="F16" s="9">
        <f t="shared" si="0"/>
        <v>6386</v>
      </c>
      <c r="G16" s="5">
        <f t="shared" si="1"/>
        <v>0.46435014093329169</v>
      </c>
    </row>
    <row r="17" spans="1:7" x14ac:dyDescent="0.35">
      <c r="A17" s="11" t="s">
        <v>44</v>
      </c>
      <c r="B17" s="7">
        <v>50000158</v>
      </c>
      <c r="C17" s="11" t="s">
        <v>15</v>
      </c>
      <c r="D17" s="10">
        <v>175.66</v>
      </c>
      <c r="E17" s="9"/>
      <c r="F17" s="9"/>
      <c r="G17" s="5"/>
    </row>
    <row r="18" spans="1:7" x14ac:dyDescent="0.35">
      <c r="A18" s="11" t="s">
        <v>44</v>
      </c>
      <c r="B18" s="7">
        <v>50012101</v>
      </c>
      <c r="C18" s="11" t="s">
        <v>16</v>
      </c>
      <c r="D18" s="10">
        <v>803.49999999999977</v>
      </c>
      <c r="E18" s="9">
        <v>2281</v>
      </c>
      <c r="F18" s="9">
        <f t="shared" si="0"/>
        <v>1140.5</v>
      </c>
      <c r="G18" s="5">
        <f t="shared" si="1"/>
        <v>0.7045155633494079</v>
      </c>
    </row>
    <row r="19" spans="1:7" x14ac:dyDescent="0.35">
      <c r="A19" s="11" t="s">
        <v>44</v>
      </c>
      <c r="B19" s="7">
        <v>50020401</v>
      </c>
      <c r="C19" s="11" t="s">
        <v>17</v>
      </c>
      <c r="D19" s="10">
        <v>350992.33000000054</v>
      </c>
      <c r="E19" s="9">
        <v>526628</v>
      </c>
      <c r="F19" s="9">
        <f t="shared" si="0"/>
        <v>263314</v>
      </c>
      <c r="G19" s="5">
        <f t="shared" si="1"/>
        <v>1.3329801301867752</v>
      </c>
    </row>
    <row r="20" spans="1:7" x14ac:dyDescent="0.35">
      <c r="A20" s="11" t="s">
        <v>44</v>
      </c>
      <c r="B20" s="7">
        <v>50022601</v>
      </c>
      <c r="C20" s="11" t="s">
        <v>18</v>
      </c>
      <c r="D20" s="10">
        <v>14596.429999999997</v>
      </c>
      <c r="E20" s="9">
        <v>26173</v>
      </c>
      <c r="F20" s="9">
        <f t="shared" si="0"/>
        <v>13086.5</v>
      </c>
      <c r="G20" s="5">
        <f t="shared" si="1"/>
        <v>1.1153807358728458</v>
      </c>
    </row>
    <row r="21" spans="1:7" x14ac:dyDescent="0.35">
      <c r="A21" s="11" t="s">
        <v>44</v>
      </c>
      <c r="B21" s="7">
        <v>50043801</v>
      </c>
      <c r="C21" s="11" t="s">
        <v>19</v>
      </c>
      <c r="D21" s="10">
        <v>80748.390000000043</v>
      </c>
      <c r="E21" s="9">
        <v>69925</v>
      </c>
      <c r="F21" s="9">
        <f t="shared" si="0"/>
        <v>34962.5</v>
      </c>
      <c r="G21" s="5">
        <f t="shared" si="1"/>
        <v>2.309571397926351</v>
      </c>
    </row>
    <row r="22" spans="1:7" x14ac:dyDescent="0.35">
      <c r="A22" s="11" t="s">
        <v>44</v>
      </c>
      <c r="B22" s="7">
        <v>50064009</v>
      </c>
      <c r="C22" s="11" t="s">
        <v>20</v>
      </c>
      <c r="D22" s="10">
        <v>14558.11</v>
      </c>
      <c r="E22" s="9">
        <v>27644</v>
      </c>
      <c r="F22" s="9">
        <f t="shared" si="0"/>
        <v>13822</v>
      </c>
      <c r="G22" s="5">
        <f t="shared" si="1"/>
        <v>1.0532564028360585</v>
      </c>
    </row>
    <row r="23" spans="1:7" x14ac:dyDescent="0.35">
      <c r="A23" s="11" t="s">
        <v>44</v>
      </c>
      <c r="B23" s="7">
        <v>50066201</v>
      </c>
      <c r="C23" s="11" t="s">
        <v>48</v>
      </c>
      <c r="D23" s="10">
        <v>14.5</v>
      </c>
      <c r="E23" s="9">
        <v>300</v>
      </c>
      <c r="F23" s="9">
        <f t="shared" si="0"/>
        <v>150</v>
      </c>
      <c r="G23" s="5">
        <f t="shared" si="1"/>
        <v>9.6666666666666665E-2</v>
      </c>
    </row>
    <row r="24" spans="1:7" x14ac:dyDescent="0.35">
      <c r="A24" s="11" t="s">
        <v>44</v>
      </c>
      <c r="B24" s="7">
        <v>50077481</v>
      </c>
      <c r="C24" s="11" t="s">
        <v>21</v>
      </c>
      <c r="D24" s="10">
        <v>679.81999999999994</v>
      </c>
      <c r="E24" s="9">
        <v>2816</v>
      </c>
      <c r="F24" s="9">
        <f t="shared" si="0"/>
        <v>1408</v>
      </c>
      <c r="G24" s="5">
        <f t="shared" si="1"/>
        <v>0.48282670454545451</v>
      </c>
    </row>
    <row r="25" spans="1:7" x14ac:dyDescent="0.35">
      <c r="A25" s="11" t="s">
        <v>44</v>
      </c>
      <c r="B25" s="7">
        <v>210000005</v>
      </c>
      <c r="C25" s="11" t="s">
        <v>22</v>
      </c>
      <c r="D25" s="10">
        <v>596.41000000000008</v>
      </c>
      <c r="E25" s="9">
        <v>7828</v>
      </c>
      <c r="F25" s="9">
        <f t="shared" si="0"/>
        <v>3914</v>
      </c>
      <c r="G25" s="5">
        <f t="shared" si="1"/>
        <v>0.15237864077669905</v>
      </c>
    </row>
    <row r="26" spans="1:7" x14ac:dyDescent="0.35">
      <c r="A26" s="11" t="s">
        <v>44</v>
      </c>
      <c r="B26" s="7">
        <v>210000008</v>
      </c>
      <c r="C26" s="11" t="s">
        <v>23</v>
      </c>
      <c r="D26" s="10">
        <v>1306.9299999999998</v>
      </c>
      <c r="E26" s="9">
        <v>3002</v>
      </c>
      <c r="F26" s="9">
        <f t="shared" si="0"/>
        <v>1501</v>
      </c>
      <c r="G26" s="5">
        <f t="shared" si="1"/>
        <v>0.87070619586942033</v>
      </c>
    </row>
    <row r="27" spans="1:7" x14ac:dyDescent="0.35">
      <c r="A27" s="11" t="s">
        <v>44</v>
      </c>
      <c r="B27" s="7">
        <v>210000010</v>
      </c>
      <c r="C27" s="11" t="s">
        <v>24</v>
      </c>
      <c r="D27" s="10">
        <v>9723.7499999999982</v>
      </c>
      <c r="E27" s="9">
        <v>11286</v>
      </c>
      <c r="F27" s="9">
        <f t="shared" si="0"/>
        <v>5643</v>
      </c>
      <c r="G27" s="5">
        <f t="shared" si="1"/>
        <v>1.723152578415736</v>
      </c>
    </row>
    <row r="28" spans="1:7" x14ac:dyDescent="0.35">
      <c r="A28" s="11" t="s">
        <v>44</v>
      </c>
      <c r="B28" s="7">
        <v>210000013</v>
      </c>
      <c r="C28" s="11" t="s">
        <v>46</v>
      </c>
      <c r="D28" s="10">
        <v>74.86</v>
      </c>
      <c r="E28" s="9">
        <v>636</v>
      </c>
      <c r="F28" s="9">
        <f t="shared" si="0"/>
        <v>318</v>
      </c>
      <c r="G28" s="5">
        <f t="shared" si="1"/>
        <v>0.23540880503144654</v>
      </c>
    </row>
    <row r="29" spans="1:7" x14ac:dyDescent="0.35">
      <c r="A29" s="11" t="s">
        <v>44</v>
      </c>
      <c r="B29" s="7">
        <v>210000043</v>
      </c>
      <c r="C29" s="11" t="s">
        <v>25</v>
      </c>
      <c r="D29" s="10">
        <v>391.79999999999995</v>
      </c>
      <c r="E29" s="9">
        <v>2304</v>
      </c>
      <c r="F29" s="9">
        <f t="shared" si="0"/>
        <v>1152</v>
      </c>
      <c r="G29" s="5">
        <f t="shared" si="1"/>
        <v>0.34010416666666665</v>
      </c>
    </row>
    <row r="30" spans="1:7" x14ac:dyDescent="0.35">
      <c r="A30" s="11" t="s">
        <v>44</v>
      </c>
      <c r="B30" s="7">
        <v>210000053</v>
      </c>
      <c r="C30" s="11" t="s">
        <v>47</v>
      </c>
      <c r="D30" s="10">
        <v>58.52</v>
      </c>
      <c r="E30" s="9">
        <v>300</v>
      </c>
      <c r="F30" s="9">
        <f t="shared" si="0"/>
        <v>150</v>
      </c>
      <c r="G30" s="5">
        <f t="shared" si="1"/>
        <v>0.39013333333333333</v>
      </c>
    </row>
    <row r="31" spans="1:7" x14ac:dyDescent="0.35">
      <c r="A31" s="11" t="s">
        <v>44</v>
      </c>
      <c r="B31" s="7">
        <v>210020301</v>
      </c>
      <c r="C31" s="11" t="s">
        <v>26</v>
      </c>
      <c r="D31" s="10">
        <v>44840.590000000026</v>
      </c>
      <c r="E31" s="9">
        <v>202735</v>
      </c>
      <c r="F31" s="9">
        <f t="shared" si="0"/>
        <v>101367.5</v>
      </c>
      <c r="G31" s="5">
        <f t="shared" si="1"/>
        <v>0.44235667250351468</v>
      </c>
    </row>
    <row r="32" spans="1:7" x14ac:dyDescent="0.35">
      <c r="A32" s="11" t="s">
        <v>44</v>
      </c>
      <c r="B32" s="7">
        <v>210077412</v>
      </c>
      <c r="C32" s="11" t="s">
        <v>27</v>
      </c>
      <c r="D32" s="10">
        <v>6053.75</v>
      </c>
      <c r="E32" s="9">
        <v>13581</v>
      </c>
      <c r="F32" s="9">
        <f t="shared" si="0"/>
        <v>6790.5</v>
      </c>
      <c r="G32" s="5">
        <f t="shared" si="1"/>
        <v>0.89150283484279513</v>
      </c>
    </row>
    <row r="33" spans="1:7" x14ac:dyDescent="0.35">
      <c r="A33" s="11" t="s">
        <v>44</v>
      </c>
      <c r="B33" s="7">
        <v>210077423</v>
      </c>
      <c r="C33" s="11" t="s">
        <v>28</v>
      </c>
      <c r="D33" s="10">
        <v>7837.08</v>
      </c>
      <c r="E33" s="9">
        <v>17158</v>
      </c>
      <c r="F33" s="9">
        <f t="shared" si="0"/>
        <v>8579</v>
      </c>
      <c r="G33" s="5">
        <f t="shared" si="1"/>
        <v>0.91351905816528733</v>
      </c>
    </row>
    <row r="34" spans="1:7" x14ac:dyDescent="0.35">
      <c r="A34" s="11" t="s">
        <v>44</v>
      </c>
      <c r="B34" s="7">
        <v>210077424</v>
      </c>
      <c r="C34" s="11" t="s">
        <v>29</v>
      </c>
      <c r="D34" s="10">
        <v>2427.2200000000007</v>
      </c>
      <c r="E34" s="9">
        <v>8372</v>
      </c>
      <c r="F34" s="9">
        <f t="shared" si="0"/>
        <v>4186</v>
      </c>
      <c r="G34" s="5">
        <f t="shared" si="1"/>
        <v>0.57984233158146214</v>
      </c>
    </row>
    <row r="35" spans="1:7" x14ac:dyDescent="0.35">
      <c r="A35" s="11" t="s">
        <v>44</v>
      </c>
      <c r="B35" s="7">
        <v>440800001</v>
      </c>
      <c r="C35" s="11" t="s">
        <v>30</v>
      </c>
      <c r="D35" s="10">
        <v>4.6900000000000004</v>
      </c>
      <c r="E35" s="9">
        <v>1298</v>
      </c>
      <c r="F35" s="9">
        <f t="shared" si="0"/>
        <v>649</v>
      </c>
      <c r="G35" s="5">
        <f t="shared" si="1"/>
        <v>7.2265023112480743E-3</v>
      </c>
    </row>
    <row r="36" spans="1:7" x14ac:dyDescent="0.35">
      <c r="A36" s="11" t="s">
        <v>44</v>
      </c>
      <c r="B36" s="7">
        <v>440800002</v>
      </c>
      <c r="C36" s="11" t="s">
        <v>31</v>
      </c>
      <c r="D36" s="10">
        <v>34.799999999999997</v>
      </c>
      <c r="E36" s="9">
        <v>2217</v>
      </c>
      <c r="F36" s="9">
        <f t="shared" si="0"/>
        <v>1108.5</v>
      </c>
      <c r="G36" s="5">
        <f t="shared" si="1"/>
        <v>3.139377537212449E-2</v>
      </c>
    </row>
    <row r="37" spans="1:7" x14ac:dyDescent="0.35">
      <c r="A37" s="11" t="s">
        <v>44</v>
      </c>
      <c r="B37" s="7">
        <v>440800009</v>
      </c>
      <c r="C37" s="11" t="s">
        <v>32</v>
      </c>
      <c r="D37" s="10">
        <v>10514.840000000002</v>
      </c>
      <c r="E37" s="9">
        <v>19194</v>
      </c>
      <c r="F37" s="9">
        <f t="shared" si="0"/>
        <v>9597</v>
      </c>
      <c r="G37" s="5">
        <f t="shared" si="1"/>
        <v>1.0956382202771702</v>
      </c>
    </row>
    <row r="38" spans="1:7" x14ac:dyDescent="0.35">
      <c r="A38" s="11" t="s">
        <v>44</v>
      </c>
      <c r="B38" s="7">
        <v>600200001</v>
      </c>
      <c r="C38" s="11" t="s">
        <v>33</v>
      </c>
      <c r="D38" s="10">
        <v>28000.069999999996</v>
      </c>
      <c r="E38" s="9">
        <v>63436</v>
      </c>
      <c r="F38" s="9">
        <f t="shared" si="0"/>
        <v>31718</v>
      </c>
      <c r="G38" s="5">
        <f t="shared" si="1"/>
        <v>0.88278170124219668</v>
      </c>
    </row>
    <row r="39" spans="1:7" x14ac:dyDescent="0.35">
      <c r="A39" s="11" t="s">
        <v>44</v>
      </c>
      <c r="B39" s="7">
        <v>601000001</v>
      </c>
      <c r="C39" s="11" t="s">
        <v>34</v>
      </c>
      <c r="D39" s="10">
        <v>1579.2899999999997</v>
      </c>
      <c r="E39" s="9">
        <v>9978</v>
      </c>
      <c r="F39" s="9">
        <f t="shared" si="0"/>
        <v>4989</v>
      </c>
      <c r="G39" s="5">
        <f t="shared" si="1"/>
        <v>0.31655441972339143</v>
      </c>
    </row>
    <row r="40" spans="1:7" x14ac:dyDescent="0.35">
      <c r="A40" s="11" t="s">
        <v>44</v>
      </c>
      <c r="B40" s="7">
        <v>601000008</v>
      </c>
      <c r="C40" s="11" t="s">
        <v>49</v>
      </c>
      <c r="D40" s="10">
        <v>4.6900000000000004</v>
      </c>
      <c r="E40" s="9">
        <v>300</v>
      </c>
      <c r="F40" s="9">
        <f t="shared" si="0"/>
        <v>150</v>
      </c>
      <c r="G40" s="5">
        <f t="shared" si="1"/>
        <v>3.1266666666666672E-2</v>
      </c>
    </row>
    <row r="41" spans="1:7" x14ac:dyDescent="0.35">
      <c r="A41" s="11" t="s">
        <v>44</v>
      </c>
      <c r="B41" s="7">
        <v>680200001</v>
      </c>
      <c r="C41" s="11" t="s">
        <v>35</v>
      </c>
      <c r="D41" s="10">
        <v>159.38</v>
      </c>
      <c r="E41" s="9">
        <v>7841</v>
      </c>
      <c r="F41" s="9">
        <f t="shared" si="0"/>
        <v>3920.5</v>
      </c>
      <c r="G41" s="5">
        <f t="shared" si="1"/>
        <v>4.0652977936487693E-2</v>
      </c>
    </row>
    <row r="42" spans="1:7" x14ac:dyDescent="0.35">
      <c r="A42" s="11" t="s">
        <v>44</v>
      </c>
      <c r="B42" s="7">
        <v>680200030</v>
      </c>
      <c r="C42" s="11" t="s">
        <v>36</v>
      </c>
      <c r="D42" s="10">
        <v>19527.419999999976</v>
      </c>
      <c r="E42" s="9">
        <v>63801</v>
      </c>
      <c r="F42" s="9">
        <f t="shared" si="0"/>
        <v>31900.5</v>
      </c>
      <c r="G42" s="5">
        <f t="shared" si="1"/>
        <v>0.61213523299007777</v>
      </c>
    </row>
    <row r="43" spans="1:7" x14ac:dyDescent="0.35">
      <c r="A43" s="11" t="s">
        <v>44</v>
      </c>
      <c r="B43" s="7">
        <v>681000002</v>
      </c>
      <c r="C43" s="11" t="s">
        <v>37</v>
      </c>
      <c r="D43" s="10">
        <v>271.84000000000003</v>
      </c>
      <c r="E43" s="9">
        <v>4797</v>
      </c>
      <c r="F43" s="9">
        <f t="shared" si="0"/>
        <v>2398.5</v>
      </c>
      <c r="G43" s="5">
        <f t="shared" si="1"/>
        <v>0.1133375026057953</v>
      </c>
    </row>
    <row r="44" spans="1:7" x14ac:dyDescent="0.35">
      <c r="A44" s="11" t="s">
        <v>44</v>
      </c>
      <c r="B44" s="7">
        <v>760200002</v>
      </c>
      <c r="C44" s="11" t="s">
        <v>38</v>
      </c>
      <c r="D44" s="10">
        <v>18899.630000000005</v>
      </c>
      <c r="E44" s="9">
        <v>56680</v>
      </c>
      <c r="F44" s="9">
        <f t="shared" si="0"/>
        <v>28340</v>
      </c>
      <c r="G44" s="5">
        <f t="shared" si="1"/>
        <v>0.66688884968242779</v>
      </c>
    </row>
    <row r="45" spans="1:7" x14ac:dyDescent="0.35">
      <c r="A45" s="11" t="s">
        <v>44</v>
      </c>
      <c r="B45" s="7">
        <v>760200003</v>
      </c>
      <c r="C45" s="11" t="s">
        <v>39</v>
      </c>
      <c r="D45" s="10">
        <v>4030.3799999999997</v>
      </c>
      <c r="E45" s="9">
        <v>11249</v>
      </c>
      <c r="F45" s="9">
        <f t="shared" si="0"/>
        <v>5624.5</v>
      </c>
      <c r="G45" s="5">
        <f t="shared" si="1"/>
        <v>0.7165756956173881</v>
      </c>
    </row>
    <row r="46" spans="1:7" x14ac:dyDescent="0.35">
      <c r="A46" s="11" t="s">
        <v>44</v>
      </c>
      <c r="B46" s="7">
        <v>760200024</v>
      </c>
      <c r="C46" s="11" t="s">
        <v>40</v>
      </c>
      <c r="D46" s="10">
        <v>148.66999999999999</v>
      </c>
      <c r="E46" s="9">
        <v>1482</v>
      </c>
      <c r="F46" s="9">
        <f t="shared" si="0"/>
        <v>741</v>
      </c>
      <c r="G46" s="5">
        <f t="shared" si="1"/>
        <v>0.20063427800269903</v>
      </c>
    </row>
    <row r="47" spans="1:7" x14ac:dyDescent="0.35">
      <c r="A47" s="11" t="s">
        <v>44</v>
      </c>
      <c r="B47" s="7">
        <v>760200025</v>
      </c>
      <c r="C47" s="11" t="s">
        <v>41</v>
      </c>
      <c r="D47" s="10">
        <v>6246.2799999999988</v>
      </c>
      <c r="E47" s="9">
        <v>8939</v>
      </c>
      <c r="F47" s="9">
        <f t="shared" si="0"/>
        <v>4469.5</v>
      </c>
      <c r="G47" s="5">
        <f t="shared" si="1"/>
        <v>1.3975343998210088</v>
      </c>
    </row>
    <row r="48" spans="1:7" x14ac:dyDescent="0.35">
      <c r="A48" s="11" t="s">
        <v>44</v>
      </c>
      <c r="B48" s="7">
        <v>761200001</v>
      </c>
      <c r="C48" s="11" t="s">
        <v>42</v>
      </c>
      <c r="D48" s="10">
        <v>4334.6000000000004</v>
      </c>
      <c r="E48" s="9">
        <v>20079</v>
      </c>
      <c r="F48" s="9">
        <f t="shared" si="0"/>
        <v>10039.5</v>
      </c>
      <c r="G48" s="5">
        <f t="shared" si="1"/>
        <v>0.43175456945066987</v>
      </c>
    </row>
    <row r="49" spans="1:7" x14ac:dyDescent="0.35">
      <c r="A49" s="11" t="s">
        <v>44</v>
      </c>
      <c r="B49" s="7">
        <v>781800005</v>
      </c>
      <c r="C49" s="11" t="s">
        <v>43</v>
      </c>
      <c r="D49" s="10">
        <v>3828.1999999999989</v>
      </c>
      <c r="E49" s="9">
        <v>6839</v>
      </c>
      <c r="F49" s="9">
        <f t="shared" si="0"/>
        <v>3419.5</v>
      </c>
      <c r="G49" s="5">
        <f t="shared" si="1"/>
        <v>1.1195203977189645</v>
      </c>
    </row>
  </sheetData>
  <mergeCells count="2">
    <mergeCell ref="A1:G2"/>
    <mergeCell ref="A3:G3"/>
  </mergeCells>
  <conditionalFormatting sqref="B7:B16">
    <cfRule type="duplicateValues" dxfId="3" priority="28"/>
    <cfRule type="duplicateValues" dxfId="2" priority="29"/>
    <cfRule type="duplicateValues" dxfId="1" priority="30"/>
  </conditionalFormatting>
  <conditionalFormatting sqref="C7:C16">
    <cfRule type="duplicateValues" dxfId="0" priority="3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2025-07-30T10:16:28Z</dcterms:modified>
</cp:coreProperties>
</file>