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08\Mājaslapai\"/>
    </mc:Choice>
  </mc:AlternateContent>
  <xr:revisionPtr revIDLastSave="0" documentId="13_ncr:1_{68E5EA18-CA62-40D7-A621-3914DD38056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5" sheetId="4" r:id="rId1"/>
  </sheets>
  <externalReferences>
    <externalReference r:id="rId2"/>
    <externalReference r:id="rId3"/>
    <externalReference r:id="rId4"/>
    <externalReference r:id="rId5"/>
  </externalReferences>
  <definedNames>
    <definedName name="_1" localSheetId="0">#REF!</definedName>
    <definedName name="_1">#REF!</definedName>
    <definedName name="_1_2_d_NMP_lim" localSheetId="0">#REF!</definedName>
    <definedName name="_1_2_d_NMP_lim">#REF!</definedName>
    <definedName name="_xlnm._FilterDatabase" localSheetId="0" hidden="1">SAVA_2025!$A$5:$G$5</definedName>
    <definedName name="_mn" localSheetId="0">#REF!</definedName>
    <definedName name="_mn">#REF!</definedName>
    <definedName name="aa" localSheetId="0">#REF!</definedName>
    <definedName name="aa">#REF!</definedName>
    <definedName name="aaaaaaaaaaaaaaaaaaaaaaaaaaaaaaaaaaaaaaaaaaaaaaa" localSheetId="0">#REF!</definedName>
    <definedName name="aaaaaaaaaaaaaaaaaaaaaaaaaaaaaaaaaaaaaaaaaaaaaaa">#REF!</definedName>
    <definedName name="AIJA" localSheetId="0">#REF!</definedName>
    <definedName name="AIJA">#REF!</definedName>
    <definedName name="_xlnm.Auto_Open" localSheetId="0">#REF!</definedName>
    <definedName name="_xlnm.Auto_Open">#REF!</definedName>
    <definedName name="b" localSheetId="0">#REF!</definedName>
    <definedName name="b">#REF!</definedName>
    <definedName name="bt" localSheetId="0">#REF!</definedName>
    <definedName name="bt">#REF!</definedName>
    <definedName name="BX" localSheetId="0">#REF!</definedName>
    <definedName name="BX">#REF!</definedName>
    <definedName name="ccc" localSheetId="0">#REF!</definedName>
    <definedName name="ccc">#REF!</definedName>
    <definedName name="cccc" localSheetId="0">#REF!</definedName>
    <definedName name="cccc">#REF!</definedName>
    <definedName name="cvhh" localSheetId="0">#REF!</definedName>
    <definedName name="cvhh">#REF!</definedName>
    <definedName name="d" localSheetId="0">#REF!</definedName>
    <definedName name="d">#REF!</definedName>
    <definedName name="D_Evija3" localSheetId="0">#REF!</definedName>
    <definedName name="D_Evija3">#REF!</definedName>
    <definedName name="de" localSheetId="0">#REF!</definedName>
    <definedName name="de">#REF!</definedName>
    <definedName name="dff">#NAME?</definedName>
    <definedName name="DRGNAMES" localSheetId="0">#REF!</definedName>
    <definedName name="DRGNAMES">#REF!</definedName>
    <definedName name="e" localSheetId="0">#REF!</definedName>
    <definedName name="e">#REF!</definedName>
    <definedName name="ee" localSheetId="0">#REF!</definedName>
    <definedName name="ee">#REF!</definedName>
    <definedName name="er" localSheetId="0">#REF!</definedName>
    <definedName name="er">#REF!</definedName>
    <definedName name="ertbnmlk" localSheetId="0">#REF!</definedName>
    <definedName name="ertbnmlk">#REF!</definedName>
    <definedName name="ffhh" localSheetId="0">#REF!</definedName>
    <definedName name="ffhh">#REF!</definedName>
    <definedName name="gad_skaits" localSheetId="0">#REF!</definedName>
    <definedName name="gad_skaits">#REF!</definedName>
    <definedName name="gad_skaits_1" localSheetId="0">#REF!</definedName>
    <definedName name="gad_skaits_1">#REF!</definedName>
    <definedName name="gggg" localSheetId="0">#REF!</definedName>
    <definedName name="gggg">#REF!</definedName>
    <definedName name="ghy" localSheetId="0">#REF!</definedName>
    <definedName name="ghy">#REF!</definedName>
    <definedName name="h" localSheetId="0">#REF!</definedName>
    <definedName name="h">#REF!</definedName>
    <definedName name="hh" localSheetId="0">#REF!</definedName>
    <definedName name="hh">#REF!</definedName>
    <definedName name="hjh" localSheetId="0">#REF!</definedName>
    <definedName name="hjh">#REF!</definedName>
    <definedName name="hyh" localSheetId="0">#REF!</definedName>
    <definedName name="hyh">#REF!</definedName>
    <definedName name="hyhcv" localSheetId="0">#REF!</definedName>
    <definedName name="hyhcv">#REF!</definedName>
    <definedName name="i" localSheetId="0">#REF!</definedName>
    <definedName name="i">#REF!</definedName>
    <definedName name="izm.kods" localSheetId="0">#REF!</definedName>
    <definedName name="izm.kods">#REF!</definedName>
    <definedName name="izm.kods_1">[1]izm.posteni!$A$2:$A$216</definedName>
    <definedName name="izm.nos" localSheetId="0">#REF!</definedName>
    <definedName name="izm.nos">#REF!</definedName>
    <definedName name="izm.nos_1">[1]izm.posteni!$B$2:$B$216</definedName>
    <definedName name="jhg" localSheetId="0">#REF!</definedName>
    <definedName name="jhg">#REF!</definedName>
    <definedName name="kk" localSheetId="0">#REF!</definedName>
    <definedName name="kk">#REF!</definedName>
    <definedName name="kkkkkkkkkkkkkkkkkkkkkkkkkkkkkkkkkkkkkkkkkkkkkkkkk" localSheetId="0">#REF!</definedName>
    <definedName name="kkkkkkkkkkkkkkkkkkkkkkkkkkkkkkkkkkkkkkkkkkkkkkkkk">#REF!</definedName>
    <definedName name="l" localSheetId="0">#REF!</definedName>
    <definedName name="l">#REF!</definedName>
    <definedName name="Limeni_7_9group" localSheetId="0">#REF!</definedName>
    <definedName name="Limeni_7_9group">#REF!</definedName>
    <definedName name="n" localSheetId="0">#REF!</definedName>
    <definedName name="n">#REF!</definedName>
    <definedName name="P_Dati_rikojums" localSheetId="0">#REF!</definedName>
    <definedName name="P_Dati_rikojums">#REF!</definedName>
    <definedName name="pp" localSheetId="0">#REF!</definedName>
    <definedName name="pp">#REF!</definedName>
    <definedName name="_xlnm.Print_Area" localSheetId="0">SAVA_2025!$A$1:$D$44</definedName>
    <definedName name="_xlnm.Print_Titles" localSheetId="0">SAVA_2025!$4:$4</definedName>
    <definedName name="Recover">[2]Macro1!$A$80</definedName>
    <definedName name="Rikojums2222">[3]Macro1!$A$106</definedName>
    <definedName name="rr" localSheetId="0">#REF!</definedName>
    <definedName name="rr">#REF!</definedName>
    <definedName name="rt" localSheetId="0">#REF!</definedName>
    <definedName name="rt">#REF!</definedName>
    <definedName name="rty" localSheetId="0">#REF!</definedName>
    <definedName name="rty">#REF!</definedName>
    <definedName name="S5\" localSheetId="0">#REF!</definedName>
    <definedName name="S5\">#REF!</definedName>
    <definedName name="ss" localSheetId="0">#REF!</definedName>
    <definedName name="ss">#REF!</definedName>
    <definedName name="Str." localSheetId="0">#REF!</definedName>
    <definedName name="Str.">#REF!</definedName>
    <definedName name="Str.vien.nos." localSheetId="0">#REF!</definedName>
    <definedName name="Str.vien.nos.">#REF!</definedName>
    <definedName name="Struktura" localSheetId="0">#REF!</definedName>
    <definedName name="Struktura">#REF!</definedName>
    <definedName name="Struktūrvien.kodi2" localSheetId="0">#REF!</definedName>
    <definedName name="Struktūrvien.kodi2">#REF!</definedName>
    <definedName name="Struktūrvien.kodi2_1">[1]strukturkodi!$B$2:$B$232</definedName>
    <definedName name="Struktūrvien.kods" localSheetId="0">#REF!</definedName>
    <definedName name="Struktūrvien.kods">#REF!</definedName>
    <definedName name="Struktūrvien.kods_1">[1]strukturkodi!$A$2:$A$232</definedName>
    <definedName name="TableName">"Dummy"</definedName>
    <definedName name="ty" localSheetId="0">#REF!</definedName>
    <definedName name="ty">#REF!</definedName>
    <definedName name="tyuj" localSheetId="0">#REF!</definedName>
    <definedName name="tyuj">#REF!</definedName>
    <definedName name="u" localSheetId="0">#REF!</definedName>
    <definedName name="u">#REF!</definedName>
    <definedName name="U_N_A" localSheetId="0">#REF!</definedName>
    <definedName name="U_N_A">#REF!</definedName>
    <definedName name="wedr" localSheetId="0">#REF!</definedName>
    <definedName name="wedr">#REF!</definedName>
    <definedName name="x" localSheetId="0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 localSheetId="0">#REF!</definedName>
    <definedName name="xxxx">#REF!</definedName>
    <definedName name="ytr" localSheetId="0">#REF!</definedName>
    <definedName name="ytr">#REF!</definedName>
    <definedName name="yuh" localSheetId="0">#REF!</definedName>
    <definedName name="yuh">#REF!</definedName>
    <definedName name="yyyy" localSheetId="0">#REF!</definedName>
    <definedName name="yyyy">#REF!</definedName>
    <definedName name="zxcvbnm" localSheetId="0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4" l="1"/>
  <c r="G48" i="4" s="1"/>
  <c r="F47" i="4"/>
  <c r="G47" i="4" s="1"/>
  <c r="F46" i="4"/>
  <c r="G46" i="4" s="1"/>
  <c r="F45" i="4"/>
  <c r="G45" i="4" s="1"/>
  <c r="F43" i="4"/>
  <c r="G43" i="4" s="1"/>
  <c r="F42" i="4"/>
  <c r="G42" i="4" s="1"/>
  <c r="F41" i="4"/>
  <c r="G41" i="4" s="1"/>
  <c r="F39" i="4"/>
  <c r="G39" i="4" s="1"/>
  <c r="F38" i="4"/>
  <c r="G38" i="4" s="1"/>
  <c r="F37" i="4"/>
  <c r="G37" i="4" s="1"/>
  <c r="F36" i="4"/>
  <c r="G36" i="4" s="1"/>
  <c r="F35" i="4"/>
  <c r="G35" i="4" s="1"/>
  <c r="F34" i="4"/>
  <c r="G34" i="4" s="1"/>
  <c r="F33" i="4"/>
  <c r="G33" i="4" s="1"/>
  <c r="F32" i="4"/>
  <c r="G32" i="4" s="1"/>
  <c r="F31" i="4"/>
  <c r="G31" i="4" s="1"/>
  <c r="F30" i="4"/>
  <c r="G30" i="4" s="1"/>
  <c r="F29" i="4"/>
  <c r="G29" i="4" s="1"/>
  <c r="F27" i="4"/>
  <c r="G27" i="4" s="1"/>
  <c r="F26" i="4"/>
  <c r="G26" i="4" s="1"/>
  <c r="F25" i="4"/>
  <c r="G25" i="4" s="1"/>
  <c r="F24" i="4"/>
  <c r="G24" i="4" s="1"/>
  <c r="F23" i="4"/>
  <c r="G23" i="4" s="1"/>
  <c r="F22" i="4"/>
  <c r="G22" i="4" s="1"/>
  <c r="F21" i="4"/>
  <c r="G21" i="4" s="1"/>
  <c r="F20" i="4"/>
  <c r="G20" i="4" s="1"/>
  <c r="F19" i="4"/>
  <c r="G19" i="4" s="1"/>
  <c r="F18" i="4"/>
  <c r="G18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F8" i="4"/>
  <c r="G8" i="4" s="1"/>
  <c r="F7" i="4"/>
  <c r="G7" i="4" s="1"/>
  <c r="F6" i="4"/>
  <c r="G6" i="4" s="1"/>
  <c r="E5" i="4"/>
  <c r="F5" i="4" s="1"/>
  <c r="D5" i="4"/>
  <c r="G5" i="4" l="1"/>
</calcChain>
</file>

<file path=xl/sharedStrings.xml><?xml version="1.0" encoding="utf-8"?>
<sst xmlns="http://schemas.openxmlformats.org/spreadsheetml/2006/main" count="97" uniqueCount="55">
  <si>
    <t>PAVISAM</t>
  </si>
  <si>
    <t>NVD TN (nosūtītāja)</t>
  </si>
  <si>
    <t>ĀI kods (nosūtītāja)</t>
  </si>
  <si>
    <t>ĀI nosaukums (nosūtītāja)</t>
  </si>
  <si>
    <t>Vidzeme</t>
  </si>
  <si>
    <t>Sandras Dunkures ārsta prakse oftalmoloģijā, SIA</t>
  </si>
  <si>
    <t>Šķiltere Grieta - ārsta prakse ginekoloģijā, dzemdniecībā</t>
  </si>
  <si>
    <t>Pudze Dace - ārsta prakse ginekoloģijā, dzemdniecībā</t>
  </si>
  <si>
    <t>J.Krauzes ārsta prakse, SIA</t>
  </si>
  <si>
    <t>Muceniece Ināra - ārsta prakse ginekoloģijā, dzemdniecībā</t>
  </si>
  <si>
    <t>Saleniece Sarmīte - ārsta prakse reimatoloģijā</t>
  </si>
  <si>
    <t>VALMIERAS VESELĪBAS CENTRS, SIA</t>
  </si>
  <si>
    <t>Vidzemes slimnīca, Sabiedrība ar ierobežotu atbildību</t>
  </si>
  <si>
    <t>Vinetas Volkovičas Ārsta Prakse, Sabiedrība ar ierobežotu atbildību</t>
  </si>
  <si>
    <t>Silvijas Lapiņas ārsta prakse, SIA</t>
  </si>
  <si>
    <t>Ginta Lapiņa ārsta prakse, SIA</t>
  </si>
  <si>
    <t>Alūksnes primārās veselības aprūpes centrs, Sabiedrība ar ierobežotu atbildību</t>
  </si>
  <si>
    <t>Alūksnes slimnīca, Sabiedrība ar ierobežotu atbildību</t>
  </si>
  <si>
    <t>Amoliņa Ildze - ārsta prakse endokrinoloģijā</t>
  </si>
  <si>
    <t>Cēsu bērnu un pusaudžu reproduktīvās veselības centrs, SIA</t>
  </si>
  <si>
    <t>I.ZUPAS ĀRSTU PRAKSE, SIA</t>
  </si>
  <si>
    <t>CĒSU KLĪNIKA, Sabiedrība ar ierobežotu atbildību</t>
  </si>
  <si>
    <t>URO SOLUTION, Sabiedrība ar ierobežotu atbildību</t>
  </si>
  <si>
    <t>Elksne Ērika - ārsta prakse ginekoloģijā, dzemdniecībā</t>
  </si>
  <si>
    <t>Mazūre Jolanta - ārsta prakse ginekoloģijā, dzemdniecībā</t>
  </si>
  <si>
    <t>Balvu un Gulbenes slimnīcu apvienība, Sabiedrība ar ierobežotu atbildību</t>
  </si>
  <si>
    <t>Limbažu slimnīca, Sabiedrība ar ierobežotu atbildību</t>
  </si>
  <si>
    <t>MP, Jura Kociņa individuālais uzņēmums</t>
  </si>
  <si>
    <t>Ineses Samulevičas medicīniskā privātprakse, SIA</t>
  </si>
  <si>
    <t>Madonas slimnīca, Madonas novada pašvaldības SIA</t>
  </si>
  <si>
    <t>Salvere IR, Sabiedrība ar ierobežotu atbildību</t>
  </si>
  <si>
    <t xml:space="preserve">Lubānas Sociālās aprūpes centrs, Madonas novada Lubānas apvienības pārvalde </t>
  </si>
  <si>
    <t>Varakļānu veselības aprūpes centrs, SIA</t>
  </si>
  <si>
    <t>Latkovska Rita -  ģimenes ārsta un kardiologa prakse</t>
  </si>
  <si>
    <t>Ērgļu slimnīca, Sabiedrība ar ierobežotu atbildību</t>
  </si>
  <si>
    <t>Točs Oskars - ārsta prakse neiroloģijā</t>
  </si>
  <si>
    <t>Sarkanā Krusta Smiltenes slimnīca, SIA</t>
  </si>
  <si>
    <t>Strenču psihoneiroloģiskā slimnīca, Valsts sabiedrība ar ierobežotu atbildību</t>
  </si>
  <si>
    <t>Plūme Anda - ģimenes ārsta un ginekologa, dzemdību speciālista prakse</t>
  </si>
  <si>
    <t>Ārgale Vēsma - ārsta prakse kardioloģijā</t>
  </si>
  <si>
    <t>Paider Inas ārsta prakse dermatoveneroloģijā, SIA</t>
  </si>
  <si>
    <t>Med4U, SIA</t>
  </si>
  <si>
    <t>Dinas Puhartes doktorāts, SIA</t>
  </si>
  <si>
    <t>Nodieva Anda - ārsta prakse pneimonoloģijā, Sabiedrība ar ierobežotu atbildību</t>
  </si>
  <si>
    <t>Laboratoriskiem nosūtījumiem aprēķinātais apjoms 2025.gadam</t>
  </si>
  <si>
    <t>*Izpildes % norādīts tiem, kas strādā kopš 2025. gada sākuma</t>
  </si>
  <si>
    <t>Freimane Aija - ārsta prakse neiroloģijā un algoloģijā</t>
  </si>
  <si>
    <t>Beātes Salenieces Ģimenes ārsta prakse, Sabiedrība ar ierobežotu atbildību</t>
  </si>
  <si>
    <t>Laboratorisko pakalpojumu apmaksai paredzēto finanšu līdzekļu izlietojums  ārstniecības iestādēm, ar kurām dienests noslēdzis līgumu par sekundārās ambulatorās veselības aprūpes pakalpojumu apmaksu</t>
  </si>
  <si>
    <t>Puriņa Regīna - ārsta prakse neiroloģijā</t>
  </si>
  <si>
    <t>Mazsalacas slimnīca, Sabiedrība ar ierobežotu atbildību</t>
  </si>
  <si>
    <t>2025. gada janvāris-augusts</t>
  </si>
  <si>
    <t>Finanšu līdzekļu izlietojums 2025.gada janvāris-augusts, EUR</t>
  </si>
  <si>
    <t>Finanšu apjoms uz periodu janvāris-augusts, EUR</t>
  </si>
  <si>
    <t>Izpildes janvāris-augusts, %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</si>
</sst>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2" applyFont="1"/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3" borderId="1" xfId="2" applyFont="1" applyFill="1" applyBorder="1" applyAlignment="1">
      <alignment horizontal="center" vertical="center" wrapText="1"/>
    </xf>
    <xf numFmtId="10" fontId="1" fillId="3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0" fontId="0" fillId="0" borderId="2" xfId="0" applyBorder="1"/>
    <xf numFmtId="3" fontId="1" fillId="3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/>
    <xf numFmtId="0" fontId="5" fillId="3" borderId="1" xfId="2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3" fillId="2" borderId="0" xfId="2" applyFont="1" applyFill="1" applyAlignment="1">
      <alignment horizontal="left" vertical="center"/>
    </xf>
    <xf numFmtId="0" fontId="5" fillId="2" borderId="1" xfId="2" applyFont="1" applyFill="1" applyBorder="1" applyAlignment="1">
      <alignment horizontal="left" vertical="center"/>
    </xf>
    <xf numFmtId="0" fontId="5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4" fontId="5" fillId="0" borderId="1" xfId="2" applyNumberFormat="1" applyFont="1" applyBorder="1" applyAlignment="1">
      <alignment horizontal="center"/>
    </xf>
    <xf numFmtId="10" fontId="5" fillId="0" borderId="1" xfId="3" applyNumberFormat="1" applyFont="1" applyBorder="1" applyAlignment="1">
      <alignment horizontal="center"/>
    </xf>
    <xf numFmtId="0" fontId="5" fillId="2" borderId="0" xfId="2" applyFont="1" applyFill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5" fillId="0" borderId="0" xfId="2" applyFont="1"/>
    <xf numFmtId="0" fontId="6" fillId="0" borderId="0" xfId="1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FAE72-6439-436D-A345-BA55D40E7475}">
  <sheetPr>
    <tabColor rgb="FF92D050"/>
    <pageSetUpPr fitToPage="1"/>
  </sheetPr>
  <dimension ref="A1:G49"/>
  <sheetViews>
    <sheetView showGridLines="0" tabSelected="1" zoomScaleNormal="100" zoomScaleSheetLayoutView="100" workbookViewId="0">
      <pane ySplit="5" topLeftCell="A6" activePane="bottomLeft" state="frozen"/>
      <selection pane="bottomLeft" activeCell="G5" sqref="G5"/>
    </sheetView>
  </sheetViews>
  <sheetFormatPr defaultColWidth="9.1796875" defaultRowHeight="13" x14ac:dyDescent="0.3"/>
  <cols>
    <col min="1" max="1" width="13.54296875" style="2" customWidth="1"/>
    <col min="2" max="2" width="20.81640625" style="16" customWidth="1"/>
    <col min="3" max="3" width="51.54296875" style="2" customWidth="1"/>
    <col min="4" max="5" width="25.54296875" style="1" customWidth="1"/>
    <col min="6" max="6" width="19.453125" style="1" customWidth="1"/>
    <col min="7" max="7" width="19.36328125" style="1" customWidth="1"/>
    <col min="8" max="16384" width="9.1796875" style="1"/>
  </cols>
  <sheetData>
    <row r="1" spans="1:7" ht="45" customHeight="1" x14ac:dyDescent="0.3">
      <c r="A1" s="26" t="s">
        <v>48</v>
      </c>
      <c r="B1" s="26"/>
      <c r="C1" s="26"/>
      <c r="D1" s="26"/>
      <c r="E1" s="26"/>
      <c r="F1" s="26"/>
      <c r="G1" s="26"/>
    </row>
    <row r="2" spans="1:7" ht="15.5" x14ac:dyDescent="0.3">
      <c r="A2" s="27" t="s">
        <v>51</v>
      </c>
      <c r="B2" s="27"/>
      <c r="C2" s="27"/>
      <c r="D2" s="27"/>
      <c r="E2" s="27"/>
      <c r="F2" s="27"/>
      <c r="G2" s="27"/>
    </row>
    <row r="3" spans="1:7" ht="15.5" x14ac:dyDescent="0.3">
      <c r="A3" s="4" t="s">
        <v>45</v>
      </c>
      <c r="B3" s="4"/>
      <c r="C3" s="3"/>
      <c r="D3" s="3"/>
    </row>
    <row r="4" spans="1:7" ht="52.4" customHeight="1" x14ac:dyDescent="0.3">
      <c r="A4" s="5" t="s">
        <v>1</v>
      </c>
      <c r="B4" s="5" t="s">
        <v>2</v>
      </c>
      <c r="C4" s="5" t="s">
        <v>3</v>
      </c>
      <c r="D4" s="5" t="s">
        <v>52</v>
      </c>
      <c r="E4" s="5" t="s">
        <v>44</v>
      </c>
      <c r="F4" s="5" t="s">
        <v>53</v>
      </c>
      <c r="G4" s="5" t="s">
        <v>54</v>
      </c>
    </row>
    <row r="5" spans="1:7" ht="14.5" x14ac:dyDescent="0.3">
      <c r="A5" s="5"/>
      <c r="B5" s="14"/>
      <c r="C5" s="5" t="s">
        <v>0</v>
      </c>
      <c r="D5" s="9">
        <f>SUM(D6:D48)</f>
        <v>698323.54999999981</v>
      </c>
      <c r="E5" s="9">
        <f>SUM(E6:E48)</f>
        <v>1149735</v>
      </c>
      <c r="F5" s="9">
        <f>E5/12*8</f>
        <v>766490</v>
      </c>
      <c r="G5" s="6">
        <f>D5/F5</f>
        <v>0.91106674581533986</v>
      </c>
    </row>
    <row r="6" spans="1:7" ht="14.5" x14ac:dyDescent="0.35">
      <c r="A6" s="8" t="s">
        <v>4</v>
      </c>
      <c r="B6" s="15">
        <v>10001912</v>
      </c>
      <c r="C6" s="13" t="s">
        <v>41</v>
      </c>
      <c r="D6" s="11">
        <v>3546.5699999999993</v>
      </c>
      <c r="E6" s="10">
        <v>2979</v>
      </c>
      <c r="F6" s="10">
        <f t="shared" ref="F6:F48" si="0">E6/12*8</f>
        <v>1986</v>
      </c>
      <c r="G6" s="7">
        <f t="shared" ref="G6:G48" si="1">D6/F6</f>
        <v>1.7857854984894257</v>
      </c>
    </row>
    <row r="7" spans="1:7" ht="14.5" x14ac:dyDescent="0.35">
      <c r="A7" s="8" t="s">
        <v>4</v>
      </c>
      <c r="B7" s="15">
        <v>250000021</v>
      </c>
      <c r="C7" s="13" t="s">
        <v>5</v>
      </c>
      <c r="D7" s="11">
        <v>71.739999999999995</v>
      </c>
      <c r="E7" s="10">
        <v>300</v>
      </c>
      <c r="F7" s="10">
        <f t="shared" si="0"/>
        <v>200</v>
      </c>
      <c r="G7" s="7">
        <f t="shared" si="1"/>
        <v>0.35869999999999996</v>
      </c>
    </row>
    <row r="8" spans="1:7" ht="14.5" x14ac:dyDescent="0.35">
      <c r="A8" s="8" t="s">
        <v>4</v>
      </c>
      <c r="B8" s="15">
        <v>250000039</v>
      </c>
      <c r="C8" s="13" t="s">
        <v>6</v>
      </c>
      <c r="D8" s="11">
        <v>1093.77</v>
      </c>
      <c r="E8" s="10">
        <v>2784</v>
      </c>
      <c r="F8" s="10">
        <f t="shared" si="0"/>
        <v>1856</v>
      </c>
      <c r="G8" s="7">
        <f t="shared" si="1"/>
        <v>0.5893157327586207</v>
      </c>
    </row>
    <row r="9" spans="1:7" ht="14.5" x14ac:dyDescent="0.35">
      <c r="A9" s="8" t="s">
        <v>4</v>
      </c>
      <c r="B9" s="15">
        <v>250000071</v>
      </c>
      <c r="C9" s="13" t="s">
        <v>7</v>
      </c>
      <c r="D9" s="11">
        <v>4221.3599999999997</v>
      </c>
      <c r="E9" s="10">
        <v>10327</v>
      </c>
      <c r="F9" s="10">
        <f t="shared" si="0"/>
        <v>6884.666666666667</v>
      </c>
      <c r="G9" s="7">
        <f t="shared" si="1"/>
        <v>0.61315386850004838</v>
      </c>
    </row>
    <row r="10" spans="1:7" ht="14.5" x14ac:dyDescent="0.35">
      <c r="A10" s="8" t="s">
        <v>4</v>
      </c>
      <c r="B10" s="15">
        <v>250000072</v>
      </c>
      <c r="C10" s="13" t="s">
        <v>8</v>
      </c>
      <c r="D10" s="11">
        <v>7552.3200000000006</v>
      </c>
      <c r="E10" s="10">
        <v>16870</v>
      </c>
      <c r="F10" s="10">
        <f t="shared" si="0"/>
        <v>11246.666666666666</v>
      </c>
      <c r="G10" s="7">
        <f t="shared" si="1"/>
        <v>0.67151630112625971</v>
      </c>
    </row>
    <row r="11" spans="1:7" ht="14.5" x14ac:dyDescent="0.35">
      <c r="A11" s="8" t="s">
        <v>4</v>
      </c>
      <c r="B11" s="15">
        <v>250000073</v>
      </c>
      <c r="C11" s="13" t="s">
        <v>9</v>
      </c>
      <c r="D11" s="11">
        <v>4501.1399999999994</v>
      </c>
      <c r="E11" s="10">
        <v>7099</v>
      </c>
      <c r="F11" s="10">
        <f t="shared" si="0"/>
        <v>4732.666666666667</v>
      </c>
      <c r="G11" s="7">
        <f t="shared" si="1"/>
        <v>0.9510790252148188</v>
      </c>
    </row>
    <row r="12" spans="1:7" ht="14.5" x14ac:dyDescent="0.35">
      <c r="A12" s="8" t="s">
        <v>4</v>
      </c>
      <c r="B12" s="15">
        <v>250000085</v>
      </c>
      <c r="C12" s="13" t="s">
        <v>10</v>
      </c>
      <c r="D12" s="11">
        <v>10574.76</v>
      </c>
      <c r="E12" s="10">
        <v>8003</v>
      </c>
      <c r="F12" s="10">
        <f t="shared" si="0"/>
        <v>5335.333333333333</v>
      </c>
      <c r="G12" s="7">
        <f t="shared" si="1"/>
        <v>1.9820242409096591</v>
      </c>
    </row>
    <row r="13" spans="1:7" ht="14.5" x14ac:dyDescent="0.35">
      <c r="A13" s="8" t="s">
        <v>4</v>
      </c>
      <c r="B13" s="15">
        <v>250000087</v>
      </c>
      <c r="C13" s="13" t="s">
        <v>11</v>
      </c>
      <c r="D13" s="11">
        <v>13898.409999999998</v>
      </c>
      <c r="E13" s="10">
        <v>18044</v>
      </c>
      <c r="F13" s="10">
        <f t="shared" si="0"/>
        <v>12029.333333333334</v>
      </c>
      <c r="G13" s="7">
        <f t="shared" si="1"/>
        <v>1.1553765794724005</v>
      </c>
    </row>
    <row r="14" spans="1:7" ht="14.5" x14ac:dyDescent="0.35">
      <c r="A14" s="8" t="s">
        <v>4</v>
      </c>
      <c r="B14" s="15">
        <v>250000092</v>
      </c>
      <c r="C14" s="13" t="s">
        <v>12</v>
      </c>
      <c r="D14" s="11">
        <v>141128.47999999995</v>
      </c>
      <c r="E14" s="10">
        <v>222288</v>
      </c>
      <c r="F14" s="10">
        <f t="shared" si="0"/>
        <v>148192</v>
      </c>
      <c r="G14" s="7">
        <f t="shared" si="1"/>
        <v>0.95233534873677361</v>
      </c>
    </row>
    <row r="15" spans="1:7" ht="14.5" x14ac:dyDescent="0.35">
      <c r="A15" s="8" t="s">
        <v>4</v>
      </c>
      <c r="B15" s="15">
        <v>250000106</v>
      </c>
      <c r="C15" s="13" t="s">
        <v>13</v>
      </c>
      <c r="D15" s="11">
        <v>15672.49</v>
      </c>
      <c r="E15" s="10">
        <v>10797</v>
      </c>
      <c r="F15" s="10">
        <f t="shared" si="0"/>
        <v>7198</v>
      </c>
      <c r="G15" s="7">
        <f t="shared" si="1"/>
        <v>2.177339538760767</v>
      </c>
    </row>
    <row r="16" spans="1:7" ht="14.5" x14ac:dyDescent="0.35">
      <c r="A16" s="8" t="s">
        <v>4</v>
      </c>
      <c r="B16" s="15">
        <v>250000127</v>
      </c>
      <c r="C16" s="13" t="s">
        <v>46</v>
      </c>
      <c r="D16" s="11">
        <v>19.690000000000001</v>
      </c>
      <c r="E16" s="10">
        <v>2869</v>
      </c>
      <c r="F16" s="10">
        <f t="shared" si="0"/>
        <v>1912.6666666666667</v>
      </c>
      <c r="G16" s="7">
        <f t="shared" si="1"/>
        <v>1.0294527710003486E-2</v>
      </c>
    </row>
    <row r="17" spans="1:7" ht="14.5" x14ac:dyDescent="0.35">
      <c r="A17" s="8" t="s">
        <v>4</v>
      </c>
      <c r="B17" s="15">
        <v>250000171</v>
      </c>
      <c r="C17" s="13" t="s">
        <v>47</v>
      </c>
      <c r="D17" s="11">
        <v>4785.22</v>
      </c>
      <c r="E17" s="10"/>
      <c r="F17" s="10"/>
      <c r="G17" s="7"/>
    </row>
    <row r="18" spans="1:7" ht="14.5" x14ac:dyDescent="0.35">
      <c r="A18" s="8" t="s">
        <v>4</v>
      </c>
      <c r="B18" s="15">
        <v>250000180</v>
      </c>
      <c r="C18" s="13" t="s">
        <v>14</v>
      </c>
      <c r="D18" s="11">
        <v>12910.52</v>
      </c>
      <c r="E18" s="10">
        <v>18557</v>
      </c>
      <c r="F18" s="10">
        <f t="shared" si="0"/>
        <v>12371.333333333334</v>
      </c>
      <c r="G18" s="7">
        <f t="shared" si="1"/>
        <v>1.0435835533760844</v>
      </c>
    </row>
    <row r="19" spans="1:7" ht="14.5" x14ac:dyDescent="0.35">
      <c r="A19" s="8" t="s">
        <v>4</v>
      </c>
      <c r="B19" s="15">
        <v>250000181</v>
      </c>
      <c r="C19" s="13" t="s">
        <v>15</v>
      </c>
      <c r="D19" s="11">
        <v>3812.6200000000008</v>
      </c>
      <c r="E19" s="10">
        <v>6366</v>
      </c>
      <c r="F19" s="10">
        <f t="shared" si="0"/>
        <v>4244</v>
      </c>
      <c r="G19" s="7">
        <f t="shared" si="1"/>
        <v>0.89835532516493888</v>
      </c>
    </row>
    <row r="20" spans="1:7" ht="14.5" x14ac:dyDescent="0.35">
      <c r="A20" s="8" t="s">
        <v>4</v>
      </c>
      <c r="B20" s="15">
        <v>360200020</v>
      </c>
      <c r="C20" s="13" t="s">
        <v>16</v>
      </c>
      <c r="D20" s="11">
        <v>3666.1000000000004</v>
      </c>
      <c r="E20" s="10">
        <v>15985</v>
      </c>
      <c r="F20" s="10">
        <f t="shared" si="0"/>
        <v>10656.666666666666</v>
      </c>
      <c r="G20" s="7">
        <f t="shared" si="1"/>
        <v>0.34401939318110736</v>
      </c>
    </row>
    <row r="21" spans="1:7" ht="14.5" x14ac:dyDescent="0.35">
      <c r="A21" s="8" t="s">
        <v>4</v>
      </c>
      <c r="B21" s="15">
        <v>360200027</v>
      </c>
      <c r="C21" s="13" t="s">
        <v>17</v>
      </c>
      <c r="D21" s="11">
        <v>346.72999999999996</v>
      </c>
      <c r="E21" s="10">
        <v>22722</v>
      </c>
      <c r="F21" s="10">
        <f t="shared" si="0"/>
        <v>15148</v>
      </c>
      <c r="G21" s="7">
        <f t="shared" si="1"/>
        <v>2.2889490361763926E-2</v>
      </c>
    </row>
    <row r="22" spans="1:7" ht="14.5" x14ac:dyDescent="0.35">
      <c r="A22" s="8" t="s">
        <v>4</v>
      </c>
      <c r="B22" s="15">
        <v>380200004</v>
      </c>
      <c r="C22" s="13" t="s">
        <v>40</v>
      </c>
      <c r="D22" s="11">
        <v>6018.6</v>
      </c>
      <c r="E22" s="10">
        <v>2365</v>
      </c>
      <c r="F22" s="10">
        <f t="shared" si="0"/>
        <v>1576.6666666666667</v>
      </c>
      <c r="G22" s="7">
        <f t="shared" si="1"/>
        <v>3.8172938689217761</v>
      </c>
    </row>
    <row r="23" spans="1:7" ht="14.5" x14ac:dyDescent="0.35">
      <c r="A23" s="8" t="s">
        <v>4</v>
      </c>
      <c r="B23" s="15">
        <v>420200021</v>
      </c>
      <c r="C23" s="13" t="s">
        <v>18</v>
      </c>
      <c r="D23" s="11">
        <v>26469.309999999998</v>
      </c>
      <c r="E23" s="10">
        <v>36223</v>
      </c>
      <c r="F23" s="10">
        <f t="shared" si="0"/>
        <v>24148.666666666668</v>
      </c>
      <c r="G23" s="7">
        <f t="shared" si="1"/>
        <v>1.0960981972779724</v>
      </c>
    </row>
    <row r="24" spans="1:7" ht="14.5" x14ac:dyDescent="0.35">
      <c r="A24" s="8" t="s">
        <v>4</v>
      </c>
      <c r="B24" s="15">
        <v>420200032</v>
      </c>
      <c r="C24" s="13" t="s">
        <v>19</v>
      </c>
      <c r="D24" s="11">
        <v>7790.74</v>
      </c>
      <c r="E24" s="10">
        <v>12020</v>
      </c>
      <c r="F24" s="10">
        <f t="shared" si="0"/>
        <v>8013.333333333333</v>
      </c>
      <c r="G24" s="7">
        <f t="shared" si="1"/>
        <v>0.97222212978369382</v>
      </c>
    </row>
    <row r="25" spans="1:7" ht="14.5" x14ac:dyDescent="0.35">
      <c r="A25" s="8" t="s">
        <v>4</v>
      </c>
      <c r="B25" s="15">
        <v>420200039</v>
      </c>
      <c r="C25" s="13" t="s">
        <v>20</v>
      </c>
      <c r="D25" s="11">
        <v>4313.4900000000007</v>
      </c>
      <c r="E25" s="10">
        <v>11964</v>
      </c>
      <c r="F25" s="10">
        <f t="shared" si="0"/>
        <v>7976</v>
      </c>
      <c r="G25" s="7">
        <f t="shared" si="1"/>
        <v>0.54080867602808436</v>
      </c>
    </row>
    <row r="26" spans="1:7" ht="14.5" x14ac:dyDescent="0.35">
      <c r="A26" s="8" t="s">
        <v>4</v>
      </c>
      <c r="B26" s="15">
        <v>420200052</v>
      </c>
      <c r="C26" s="13" t="s">
        <v>21</v>
      </c>
      <c r="D26" s="11">
        <v>106495.45000000006</v>
      </c>
      <c r="E26" s="10">
        <v>187516</v>
      </c>
      <c r="F26" s="10">
        <f t="shared" si="0"/>
        <v>125010.66666666667</v>
      </c>
      <c r="G26" s="7">
        <f t="shared" si="1"/>
        <v>0.85189090530941403</v>
      </c>
    </row>
    <row r="27" spans="1:7" ht="14.5" x14ac:dyDescent="0.35">
      <c r="A27" s="8" t="s">
        <v>4</v>
      </c>
      <c r="B27" s="15">
        <v>420200066</v>
      </c>
      <c r="C27" s="13" t="s">
        <v>22</v>
      </c>
      <c r="D27" s="11">
        <v>734.55000000000007</v>
      </c>
      <c r="E27" s="10">
        <v>3097</v>
      </c>
      <c r="F27" s="10">
        <f t="shared" si="0"/>
        <v>2064.6666666666665</v>
      </c>
      <c r="G27" s="7">
        <f t="shared" si="1"/>
        <v>0.35577171456247986</v>
      </c>
    </row>
    <row r="28" spans="1:7" ht="14.5" x14ac:dyDescent="0.35">
      <c r="A28" s="8" t="s">
        <v>4</v>
      </c>
      <c r="B28" s="15">
        <v>421200002</v>
      </c>
      <c r="C28" s="13" t="s">
        <v>42</v>
      </c>
      <c r="D28" s="11">
        <v>179.11</v>
      </c>
      <c r="E28" s="10"/>
      <c r="F28" s="10"/>
      <c r="G28" s="7"/>
    </row>
    <row r="29" spans="1:7" ht="14.5" x14ac:dyDescent="0.35">
      <c r="A29" s="8" t="s">
        <v>4</v>
      </c>
      <c r="B29" s="15">
        <v>500200036</v>
      </c>
      <c r="C29" s="13" t="s">
        <v>23</v>
      </c>
      <c r="D29" s="11">
        <v>1020.3</v>
      </c>
      <c r="E29" s="10">
        <v>2137</v>
      </c>
      <c r="F29" s="10">
        <f t="shared" si="0"/>
        <v>1424.6666666666667</v>
      </c>
      <c r="G29" s="7">
        <f t="shared" si="1"/>
        <v>0.71616752456715016</v>
      </c>
    </row>
    <row r="30" spans="1:7" ht="14.5" x14ac:dyDescent="0.35">
      <c r="A30" s="8" t="s">
        <v>4</v>
      </c>
      <c r="B30" s="15">
        <v>500200037</v>
      </c>
      <c r="C30" s="13" t="s">
        <v>24</v>
      </c>
      <c r="D30" s="11">
        <v>9027.09</v>
      </c>
      <c r="E30" s="10">
        <v>26722</v>
      </c>
      <c r="F30" s="10">
        <f t="shared" si="0"/>
        <v>17814.666666666668</v>
      </c>
      <c r="G30" s="7">
        <f t="shared" si="1"/>
        <v>0.50672236359553924</v>
      </c>
    </row>
    <row r="31" spans="1:7" ht="14.5" x14ac:dyDescent="0.35">
      <c r="A31" s="8" t="s">
        <v>4</v>
      </c>
      <c r="B31" s="15">
        <v>500200052</v>
      </c>
      <c r="C31" s="13" t="s">
        <v>25</v>
      </c>
      <c r="D31" s="11">
        <v>81655.590000000011</v>
      </c>
      <c r="E31" s="10">
        <v>121883</v>
      </c>
      <c r="F31" s="10">
        <f t="shared" si="0"/>
        <v>81255.333333333328</v>
      </c>
      <c r="G31" s="7">
        <f t="shared" si="1"/>
        <v>1.0049259125554837</v>
      </c>
    </row>
    <row r="32" spans="1:7" ht="14.5" x14ac:dyDescent="0.35">
      <c r="A32" s="8" t="s">
        <v>4</v>
      </c>
      <c r="B32" s="15">
        <v>660200010</v>
      </c>
      <c r="C32" s="13" t="s">
        <v>49</v>
      </c>
      <c r="D32" s="11">
        <v>37.47</v>
      </c>
      <c r="E32" s="10">
        <v>6492</v>
      </c>
      <c r="F32" s="10">
        <f t="shared" si="0"/>
        <v>4328</v>
      </c>
      <c r="G32" s="7">
        <f t="shared" si="1"/>
        <v>8.6575785582255083E-3</v>
      </c>
    </row>
    <row r="33" spans="1:7" ht="14.5" x14ac:dyDescent="0.35">
      <c r="A33" s="8" t="s">
        <v>4</v>
      </c>
      <c r="B33" s="15">
        <v>660200027</v>
      </c>
      <c r="C33" s="13" t="s">
        <v>26</v>
      </c>
      <c r="D33" s="11">
        <v>134531.43999999994</v>
      </c>
      <c r="E33" s="10">
        <v>90667</v>
      </c>
      <c r="F33" s="10">
        <f t="shared" si="0"/>
        <v>60444.666666666664</v>
      </c>
      <c r="G33" s="7">
        <f t="shared" si="1"/>
        <v>2.225695787883132</v>
      </c>
    </row>
    <row r="34" spans="1:7" ht="14.5" x14ac:dyDescent="0.35">
      <c r="A34" s="8" t="s">
        <v>4</v>
      </c>
      <c r="B34" s="15">
        <v>660200029</v>
      </c>
      <c r="C34" s="13" t="s">
        <v>27</v>
      </c>
      <c r="D34" s="11">
        <v>3280.1000000000004</v>
      </c>
      <c r="E34" s="10">
        <v>12373</v>
      </c>
      <c r="F34" s="10">
        <f t="shared" si="0"/>
        <v>8248.6666666666661</v>
      </c>
      <c r="G34" s="7">
        <f t="shared" si="1"/>
        <v>0.39765214580134173</v>
      </c>
    </row>
    <row r="35" spans="1:7" ht="14.5" x14ac:dyDescent="0.35">
      <c r="A35" s="12" t="s">
        <v>4</v>
      </c>
      <c r="B35" s="15">
        <v>660200030</v>
      </c>
      <c r="C35" s="13" t="s">
        <v>28</v>
      </c>
      <c r="D35" s="11">
        <v>11981.29</v>
      </c>
      <c r="E35" s="10">
        <v>13262</v>
      </c>
      <c r="F35" s="10">
        <f t="shared" si="0"/>
        <v>8841.3333333333339</v>
      </c>
      <c r="G35" s="7">
        <f t="shared" si="1"/>
        <v>1.3551451515608506</v>
      </c>
    </row>
    <row r="36" spans="1:7" ht="14.5" x14ac:dyDescent="0.35">
      <c r="A36" s="8" t="s">
        <v>4</v>
      </c>
      <c r="B36" s="15">
        <v>700200041</v>
      </c>
      <c r="C36" s="13" t="s">
        <v>29</v>
      </c>
      <c r="D36" s="11">
        <v>24094.749999999989</v>
      </c>
      <c r="E36" s="10">
        <v>138655</v>
      </c>
      <c r="F36" s="10">
        <f t="shared" si="0"/>
        <v>92436.666666666672</v>
      </c>
      <c r="G36" s="7">
        <f t="shared" si="1"/>
        <v>0.26066225523782038</v>
      </c>
    </row>
    <row r="37" spans="1:7" ht="14.5" x14ac:dyDescent="0.35">
      <c r="A37" s="8" t="s">
        <v>4</v>
      </c>
      <c r="B37" s="15">
        <v>700800009</v>
      </c>
      <c r="C37" s="13" t="s">
        <v>30</v>
      </c>
      <c r="D37" s="11">
        <v>4437.6500000000005</v>
      </c>
      <c r="E37" s="10">
        <v>10797</v>
      </c>
      <c r="F37" s="10">
        <f t="shared" si="0"/>
        <v>7198</v>
      </c>
      <c r="G37" s="7">
        <f t="shared" si="1"/>
        <v>0.61651153098082812</v>
      </c>
    </row>
    <row r="38" spans="1:7" ht="14.5" x14ac:dyDescent="0.35">
      <c r="A38" s="8" t="s">
        <v>4</v>
      </c>
      <c r="B38" s="15">
        <v>701400002</v>
      </c>
      <c r="C38" s="13" t="s">
        <v>31</v>
      </c>
      <c r="D38" s="11">
        <v>96.320000000000007</v>
      </c>
      <c r="E38" s="10">
        <v>1485</v>
      </c>
      <c r="F38" s="10">
        <f t="shared" si="0"/>
        <v>990</v>
      </c>
      <c r="G38" s="7">
        <f t="shared" si="1"/>
        <v>9.7292929292929306E-2</v>
      </c>
    </row>
    <row r="39" spans="1:7" ht="14.5" x14ac:dyDescent="0.35">
      <c r="A39" s="8" t="s">
        <v>4</v>
      </c>
      <c r="B39" s="15">
        <v>701800002</v>
      </c>
      <c r="C39" s="13" t="s">
        <v>32</v>
      </c>
      <c r="D39" s="11">
        <v>4135.25</v>
      </c>
      <c r="E39" s="10">
        <v>5542</v>
      </c>
      <c r="F39" s="10">
        <f t="shared" si="0"/>
        <v>3694.6666666666665</v>
      </c>
      <c r="G39" s="7">
        <f t="shared" si="1"/>
        <v>1.1192484662576687</v>
      </c>
    </row>
    <row r="40" spans="1:7" ht="14.5" x14ac:dyDescent="0.35">
      <c r="A40" s="8" t="s">
        <v>4</v>
      </c>
      <c r="B40" s="15">
        <v>701800003</v>
      </c>
      <c r="C40" s="13" t="s">
        <v>33</v>
      </c>
      <c r="D40" s="11">
        <v>306.20999999999998</v>
      </c>
      <c r="E40" s="10"/>
      <c r="F40" s="10"/>
      <c r="G40" s="7"/>
    </row>
    <row r="41" spans="1:7" ht="14.5" x14ac:dyDescent="0.35">
      <c r="A41" s="8" t="s">
        <v>4</v>
      </c>
      <c r="B41" s="15">
        <v>705500004</v>
      </c>
      <c r="C41" s="13" t="s">
        <v>34</v>
      </c>
      <c r="D41" s="11">
        <v>5288.6600000000008</v>
      </c>
      <c r="E41" s="10">
        <v>6701</v>
      </c>
      <c r="F41" s="10">
        <f t="shared" si="0"/>
        <v>4467.333333333333</v>
      </c>
      <c r="G41" s="7">
        <f t="shared" si="1"/>
        <v>1.1838516639307568</v>
      </c>
    </row>
    <row r="42" spans="1:7" ht="14.5" x14ac:dyDescent="0.35">
      <c r="A42" s="8" t="s">
        <v>4</v>
      </c>
      <c r="B42" s="15">
        <v>940200005</v>
      </c>
      <c r="C42" s="13" t="s">
        <v>35</v>
      </c>
      <c r="D42" s="11">
        <v>151.12</v>
      </c>
      <c r="E42" s="10">
        <v>2826</v>
      </c>
      <c r="F42" s="10">
        <f t="shared" si="0"/>
        <v>1884</v>
      </c>
      <c r="G42" s="7">
        <f t="shared" si="1"/>
        <v>8.021231422505308E-2</v>
      </c>
    </row>
    <row r="43" spans="1:7" ht="14.5" x14ac:dyDescent="0.35">
      <c r="A43" s="8" t="s">
        <v>4</v>
      </c>
      <c r="B43" s="15">
        <v>941600020</v>
      </c>
      <c r="C43" s="13" t="s">
        <v>36</v>
      </c>
      <c r="D43" s="11">
        <v>24514.069999999996</v>
      </c>
      <c r="E43" s="10">
        <v>84251</v>
      </c>
      <c r="F43" s="10">
        <f t="shared" si="0"/>
        <v>56167.333333333336</v>
      </c>
      <c r="G43" s="7">
        <f t="shared" si="1"/>
        <v>0.43644710448540663</v>
      </c>
    </row>
    <row r="44" spans="1:7" ht="14.5" x14ac:dyDescent="0.35">
      <c r="A44" s="8" t="s">
        <v>4</v>
      </c>
      <c r="B44" s="15">
        <v>941600032</v>
      </c>
      <c r="C44" s="13" t="s">
        <v>43</v>
      </c>
      <c r="D44" s="11">
        <v>125.9</v>
      </c>
      <c r="E44" s="10"/>
      <c r="F44" s="10"/>
      <c r="G44" s="7"/>
    </row>
    <row r="45" spans="1:7" ht="14.5" x14ac:dyDescent="0.35">
      <c r="A45" s="13" t="s">
        <v>4</v>
      </c>
      <c r="B45" s="17">
        <v>941800004</v>
      </c>
      <c r="C45" s="18" t="s">
        <v>37</v>
      </c>
      <c r="D45" s="21">
        <v>280.7</v>
      </c>
      <c r="E45" s="20">
        <v>1682</v>
      </c>
      <c r="F45" s="19">
        <f t="shared" si="0"/>
        <v>1121.3333333333333</v>
      </c>
      <c r="G45" s="22">
        <f t="shared" si="1"/>
        <v>0.25032699167657552</v>
      </c>
    </row>
    <row r="46" spans="1:7" ht="14.5" x14ac:dyDescent="0.35">
      <c r="A46" s="13" t="s">
        <v>4</v>
      </c>
      <c r="B46" s="17">
        <v>961000003</v>
      </c>
      <c r="C46" s="18" t="s">
        <v>50</v>
      </c>
      <c r="D46" s="19">
        <v>222.04</v>
      </c>
      <c r="E46" s="20">
        <v>300</v>
      </c>
      <c r="F46" s="19">
        <f t="shared" si="0"/>
        <v>200</v>
      </c>
      <c r="G46" s="22">
        <f t="shared" si="1"/>
        <v>1.1101999999999999</v>
      </c>
    </row>
    <row r="47" spans="1:7" ht="14.5" x14ac:dyDescent="0.35">
      <c r="A47" s="13" t="s">
        <v>4</v>
      </c>
      <c r="B47" s="17">
        <v>961000004</v>
      </c>
      <c r="C47" s="18" t="s">
        <v>38</v>
      </c>
      <c r="D47" s="21">
        <v>12239.22</v>
      </c>
      <c r="E47" s="20">
        <v>1824</v>
      </c>
      <c r="F47" s="20">
        <f t="shared" si="0"/>
        <v>1216</v>
      </c>
      <c r="G47" s="22">
        <f t="shared" si="1"/>
        <v>10.065148026315789</v>
      </c>
    </row>
    <row r="48" spans="1:7" ht="14.5" x14ac:dyDescent="0.35">
      <c r="A48" s="13" t="s">
        <v>4</v>
      </c>
      <c r="B48" s="17">
        <v>961600011</v>
      </c>
      <c r="C48" s="18" t="s">
        <v>39</v>
      </c>
      <c r="D48" s="21">
        <v>1095.21</v>
      </c>
      <c r="E48" s="20">
        <v>2961</v>
      </c>
      <c r="F48" s="20">
        <f t="shared" si="0"/>
        <v>1974</v>
      </c>
      <c r="G48" s="22">
        <f t="shared" si="1"/>
        <v>0.55481762917933131</v>
      </c>
    </row>
    <row r="49" spans="1:7" ht="14.5" x14ac:dyDescent="0.35">
      <c r="A49" s="24"/>
      <c r="B49" s="23"/>
      <c r="C49" s="24"/>
      <c r="D49" s="25"/>
      <c r="E49" s="25"/>
      <c r="F49" s="25"/>
      <c r="G49" s="25"/>
    </row>
  </sheetData>
  <autoFilter ref="A5:G5" xr:uid="{985FAE72-6439-436D-A345-BA55D40E7475}"/>
  <mergeCells count="2">
    <mergeCell ref="A1:G1"/>
    <mergeCell ref="A2:G2"/>
  </mergeCells>
  <conditionalFormatting sqref="B6:B7">
    <cfRule type="duplicateValues" dxfId="7" priority="7"/>
    <cfRule type="duplicateValues" dxfId="6" priority="8"/>
    <cfRule type="duplicateValues" dxfId="5" priority="9"/>
  </conditionalFormatting>
  <conditionalFormatting sqref="B8:B44">
    <cfRule type="duplicateValues" dxfId="4" priority="73"/>
    <cfRule type="duplicateValues" dxfId="3" priority="74"/>
    <cfRule type="duplicateValues" dxfId="2" priority="75"/>
  </conditionalFormatting>
  <conditionalFormatting sqref="C6:C7">
    <cfRule type="duplicateValues" dxfId="1" priority="6"/>
  </conditionalFormatting>
  <conditionalFormatting sqref="C8:C44">
    <cfRule type="duplicateValues" dxfId="0" priority="76"/>
  </conditionalFormatting>
  <pageMargins left="0.25" right="0.25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SAVA_2025</vt:lpstr>
      <vt:lpstr>SAVA_2025!Print_Area</vt:lpstr>
      <vt:lpstr>SAVA_2025!Print_Titles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2025-09-30T13:57:37Z</dcterms:modified>
</cp:coreProperties>
</file>