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N:\Ambulatoro_pakalpojumu_nodala\Laboratorija\15_Laboratorija 2025\2025_09\Mājaslapai\"/>
    </mc:Choice>
  </mc:AlternateContent>
  <xr:revisionPtr revIDLastSave="0" documentId="13_ncr:1_{A9A8126A-897F-4145-9C1D-F44F6814AD90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AVA_2025" sheetId="5" r:id="rId1"/>
  </sheets>
  <externalReferences>
    <externalReference r:id="rId2"/>
    <externalReference r:id="rId3"/>
    <externalReference r:id="rId4"/>
    <externalReference r:id="rId5"/>
  </externalReferences>
  <definedNames>
    <definedName name="_1">#REF!</definedName>
    <definedName name="_1_2_d_NMP_lim">#REF!</definedName>
    <definedName name="_xlnm._FilterDatabase" localSheetId="0" hidden="1">SAVA_2025!$A$6:$G$143</definedName>
    <definedName name="_mn">#REF!</definedName>
    <definedName name="aa">#REF!</definedName>
    <definedName name="aaaaaaaaaaaaaaaaaaaaaaaaaaaaaaaaaaaaaaaaaaaaaaa">#REF!</definedName>
    <definedName name="AIJA">#REF!</definedName>
    <definedName name="_xlnm.Auto_Open">#REF!</definedName>
    <definedName name="b">#REF!</definedName>
    <definedName name="bt">#REF!</definedName>
    <definedName name="BX">#REF!</definedName>
    <definedName name="ccc">#REF!</definedName>
    <definedName name="cccc">#REF!</definedName>
    <definedName name="cvhh">#REF!</definedName>
    <definedName name="d">#REF!</definedName>
    <definedName name="D_Evija3">#REF!</definedName>
    <definedName name="de">#REF!</definedName>
    <definedName name="dff">#NAME?</definedName>
    <definedName name="DRGNAMES">#REF!</definedName>
    <definedName name="e">#REF!</definedName>
    <definedName name="ee">#REF!</definedName>
    <definedName name="er">#REF!</definedName>
    <definedName name="ertbnmlk">#REF!</definedName>
    <definedName name="ffhh">#REF!</definedName>
    <definedName name="gad_skaits">#REF!</definedName>
    <definedName name="gad_skaits_1">#REF!</definedName>
    <definedName name="gggg">#REF!</definedName>
    <definedName name="ghy">#REF!</definedName>
    <definedName name="h">#REF!</definedName>
    <definedName name="hh">#REF!</definedName>
    <definedName name="hjh">#REF!</definedName>
    <definedName name="hyh">#REF!</definedName>
    <definedName name="hyhcv">#REF!</definedName>
    <definedName name="i">#REF!</definedName>
    <definedName name="izm.kods">#REF!</definedName>
    <definedName name="izm.kods_1">[1]izm.posteni!$A$2:$A$216</definedName>
    <definedName name="izm.nos">#REF!</definedName>
    <definedName name="izm.nos_1">[1]izm.posteni!$B$2:$B$216</definedName>
    <definedName name="jhg">#REF!</definedName>
    <definedName name="kk">#REF!</definedName>
    <definedName name="kkkkkkkkkkkkkkkkkkkkkkkkkkkkkkkkkkkkkkkkkkkkkkkkk">#REF!</definedName>
    <definedName name="l">#REF!</definedName>
    <definedName name="Limeni_7_9group">#REF!</definedName>
    <definedName name="n">#REF!</definedName>
    <definedName name="P_Dati_rikojums">#REF!</definedName>
    <definedName name="pp">#REF!</definedName>
    <definedName name="Recover">[2]Macro1!$A$80</definedName>
    <definedName name="Rikojums2222">[3]Macro1!$A$106</definedName>
    <definedName name="rr">#REF!</definedName>
    <definedName name="rt">#REF!</definedName>
    <definedName name="rty">#REF!</definedName>
    <definedName name="S5\">#REF!</definedName>
    <definedName name="ss">#REF!</definedName>
    <definedName name="Str.">#REF!</definedName>
    <definedName name="Str.vien.nos.">#REF!</definedName>
    <definedName name="Struktura">#REF!</definedName>
    <definedName name="Struktūrvien.kodi2">#REF!</definedName>
    <definedName name="Struktūrvien.kodi2_1">[1]strukturkodi!$B$2:$B$232</definedName>
    <definedName name="Struktūrvien.kods">#REF!</definedName>
    <definedName name="Struktūrvien.kods_1">[1]strukturkodi!$A$2:$A$232</definedName>
    <definedName name="TableName">"Dummy"</definedName>
    <definedName name="ty">#REF!</definedName>
    <definedName name="tyuj">#REF!</definedName>
    <definedName name="u">#REF!</definedName>
    <definedName name="U_N_A">#REF!</definedName>
    <definedName name="wedr">#REF!</definedName>
    <definedName name="x">#REF!</definedName>
    <definedName name="XBD">[4]Dati!$B$6</definedName>
    <definedName name="XDD">[4]Dati!$B$4</definedName>
    <definedName name="XDS">[4]Dati!$B$5</definedName>
    <definedName name="XSVD">[4]Dati!$B$7</definedName>
    <definedName name="xxxx">#REF!</definedName>
    <definedName name="ytr">#REF!</definedName>
    <definedName name="yuh">#REF!</definedName>
    <definedName name="yyyy">#REF!</definedName>
    <definedName name="zxcvbnm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" i="5" l="1"/>
  <c r="F6" i="5" s="1"/>
  <c r="D6" i="5"/>
  <c r="G182" i="5"/>
  <c r="F182" i="5"/>
  <c r="F179" i="5"/>
  <c r="G179" i="5" s="1"/>
  <c r="F172" i="5"/>
  <c r="G172" i="5" s="1"/>
  <c r="F171" i="5"/>
  <c r="G171" i="5" s="1"/>
  <c r="G165" i="5"/>
  <c r="F165" i="5"/>
  <c r="F164" i="5"/>
  <c r="G164" i="5" s="1"/>
  <c r="F163" i="5"/>
  <c r="G163" i="5" s="1"/>
  <c r="F162" i="5"/>
  <c r="G162" i="5" s="1"/>
  <c r="G160" i="5"/>
  <c r="F160" i="5"/>
  <c r="F159" i="5"/>
  <c r="G159" i="5" s="1"/>
  <c r="F158" i="5"/>
  <c r="G158" i="5" s="1"/>
  <c r="F156" i="5"/>
  <c r="G156" i="5" s="1"/>
  <c r="G155" i="5"/>
  <c r="F155" i="5"/>
  <c r="F152" i="5"/>
  <c r="G152" i="5" s="1"/>
  <c r="F151" i="5"/>
  <c r="G151" i="5" s="1"/>
  <c r="F150" i="5"/>
  <c r="G150" i="5" s="1"/>
  <c r="G148" i="5"/>
  <c r="F148" i="5"/>
  <c r="F147" i="5"/>
  <c r="G147" i="5" s="1"/>
  <c r="F146" i="5"/>
  <c r="G146" i="5" s="1"/>
  <c r="F144" i="5"/>
  <c r="G144" i="5" s="1"/>
  <c r="G143" i="5"/>
  <c r="F143" i="5"/>
  <c r="F142" i="5"/>
  <c r="G142" i="5" s="1"/>
  <c r="F141" i="5"/>
  <c r="G141" i="5" s="1"/>
  <c r="F140" i="5"/>
  <c r="G140" i="5" s="1"/>
  <c r="G139" i="5"/>
  <c r="F139" i="5"/>
  <c r="F133" i="5"/>
  <c r="G133" i="5" s="1"/>
  <c r="F132" i="5"/>
  <c r="G132" i="5" s="1"/>
  <c r="F131" i="5"/>
  <c r="G131" i="5" s="1"/>
  <c r="G130" i="5"/>
  <c r="F130" i="5"/>
  <c r="F128" i="5"/>
  <c r="G128" i="5" s="1"/>
  <c r="F127" i="5"/>
  <c r="G127" i="5" s="1"/>
  <c r="F126" i="5"/>
  <c r="G126" i="5" s="1"/>
  <c r="G123" i="5"/>
  <c r="F123" i="5"/>
  <c r="F122" i="5"/>
  <c r="G122" i="5" s="1"/>
  <c r="F121" i="5"/>
  <c r="G121" i="5" s="1"/>
  <c r="F120" i="5"/>
  <c r="G120" i="5" s="1"/>
  <c r="G119" i="5"/>
  <c r="F119" i="5"/>
  <c r="F118" i="5"/>
  <c r="G118" i="5" s="1"/>
  <c r="F117" i="5"/>
  <c r="G117" i="5" s="1"/>
  <c r="F115" i="5"/>
  <c r="G115" i="5" s="1"/>
  <c r="G114" i="5"/>
  <c r="F114" i="5"/>
  <c r="F113" i="5"/>
  <c r="G113" i="5" s="1"/>
  <c r="F112" i="5"/>
  <c r="G112" i="5" s="1"/>
  <c r="F111" i="5"/>
  <c r="G111" i="5" s="1"/>
  <c r="G110" i="5"/>
  <c r="F110" i="5"/>
  <c r="F109" i="5"/>
  <c r="G109" i="5" s="1"/>
  <c r="F108" i="5"/>
  <c r="G108" i="5" s="1"/>
  <c r="F107" i="5"/>
  <c r="G107" i="5" s="1"/>
  <c r="G106" i="5"/>
  <c r="F106" i="5"/>
  <c r="F105" i="5"/>
  <c r="G105" i="5" s="1"/>
  <c r="F104" i="5"/>
  <c r="G104" i="5" s="1"/>
  <c r="F103" i="5"/>
  <c r="G103" i="5" s="1"/>
  <c r="G102" i="5"/>
  <c r="F102" i="5"/>
  <c r="F99" i="5"/>
  <c r="G99" i="5" s="1"/>
  <c r="F98" i="5"/>
  <c r="G98" i="5" s="1"/>
  <c r="F97" i="5"/>
  <c r="G97" i="5" s="1"/>
  <c r="G96" i="5"/>
  <c r="F96" i="5"/>
  <c r="F94" i="5"/>
  <c r="G94" i="5" s="1"/>
  <c r="F91" i="5"/>
  <c r="G91" i="5" s="1"/>
  <c r="F89" i="5"/>
  <c r="G89" i="5" s="1"/>
  <c r="G88" i="5"/>
  <c r="F88" i="5"/>
  <c r="F87" i="5"/>
  <c r="G87" i="5" s="1"/>
  <c r="F86" i="5"/>
  <c r="G86" i="5" s="1"/>
  <c r="F85" i="5"/>
  <c r="G85" i="5" s="1"/>
  <c r="G84" i="5"/>
  <c r="F84" i="5"/>
  <c r="F83" i="5"/>
  <c r="G83" i="5" s="1"/>
  <c r="F81" i="5"/>
  <c r="G81" i="5" s="1"/>
  <c r="F80" i="5"/>
  <c r="G80" i="5" s="1"/>
  <c r="G78" i="5"/>
  <c r="F78" i="5"/>
  <c r="F77" i="5"/>
  <c r="G77" i="5" s="1"/>
  <c r="F76" i="5"/>
  <c r="G76" i="5" s="1"/>
  <c r="F75" i="5"/>
  <c r="G75" i="5" s="1"/>
  <c r="G74" i="5"/>
  <c r="F74" i="5"/>
  <c r="F73" i="5"/>
  <c r="G73" i="5" s="1"/>
  <c r="F72" i="5"/>
  <c r="G72" i="5" s="1"/>
  <c r="F71" i="5"/>
  <c r="G71" i="5" s="1"/>
  <c r="G70" i="5"/>
  <c r="F70" i="5"/>
  <c r="F69" i="5"/>
  <c r="G69" i="5" s="1"/>
  <c r="F68" i="5"/>
  <c r="G68" i="5" s="1"/>
  <c r="F67" i="5"/>
  <c r="G67" i="5" s="1"/>
  <c r="G66" i="5"/>
  <c r="F66" i="5"/>
  <c r="F59" i="5"/>
  <c r="G59" i="5" s="1"/>
  <c r="F56" i="5"/>
  <c r="G56" i="5" s="1"/>
  <c r="F55" i="5"/>
  <c r="G55" i="5" s="1"/>
  <c r="G54" i="5"/>
  <c r="F54" i="5"/>
  <c r="F51" i="5"/>
  <c r="G51" i="5" s="1"/>
  <c r="F48" i="5"/>
  <c r="G48" i="5" s="1"/>
  <c r="F46" i="5"/>
  <c r="G46" i="5" s="1"/>
  <c r="G44" i="5"/>
  <c r="F44" i="5"/>
  <c r="F42" i="5"/>
  <c r="G42" i="5" s="1"/>
  <c r="F41" i="5"/>
  <c r="G41" i="5" s="1"/>
  <c r="F40" i="5"/>
  <c r="G40" i="5" s="1"/>
  <c r="G39" i="5"/>
  <c r="F39" i="5"/>
  <c r="F36" i="5"/>
  <c r="G36" i="5" s="1"/>
  <c r="F35" i="5"/>
  <c r="G35" i="5" s="1"/>
  <c r="F34" i="5"/>
  <c r="G34" i="5" s="1"/>
  <c r="G33" i="5"/>
  <c r="F33" i="5"/>
  <c r="F32" i="5"/>
  <c r="G32" i="5" s="1"/>
  <c r="F31" i="5"/>
  <c r="G31" i="5" s="1"/>
  <c r="F30" i="5"/>
  <c r="G30" i="5" s="1"/>
  <c r="G28" i="5"/>
  <c r="F28" i="5"/>
  <c r="F27" i="5"/>
  <c r="G27" i="5" s="1"/>
  <c r="F25" i="5"/>
  <c r="G25" i="5" s="1"/>
  <c r="F23" i="5"/>
  <c r="G23" i="5" s="1"/>
  <c r="G22" i="5"/>
  <c r="F22" i="5"/>
  <c r="F21" i="5"/>
  <c r="G21" i="5" s="1"/>
  <c r="F20" i="5"/>
  <c r="G20" i="5" s="1"/>
  <c r="F18" i="5"/>
  <c r="G18" i="5" s="1"/>
  <c r="G17" i="5"/>
  <c r="F17" i="5"/>
  <c r="F16" i="5"/>
  <c r="G16" i="5" s="1"/>
  <c r="F15" i="5"/>
  <c r="G15" i="5" s="1"/>
  <c r="F14" i="5"/>
  <c r="G14" i="5" s="1"/>
  <c r="G13" i="5"/>
  <c r="F13" i="5"/>
  <c r="F12" i="5"/>
  <c r="G12" i="5" s="1"/>
  <c r="F11" i="5"/>
  <c r="G11" i="5" s="1"/>
  <c r="F10" i="5"/>
  <c r="G10" i="5" s="1"/>
  <c r="G9" i="5"/>
  <c r="F9" i="5"/>
  <c r="G6" i="5" l="1"/>
</calcChain>
</file>

<file path=xl/sharedStrings.xml><?xml version="1.0" encoding="utf-8"?>
<sst xmlns="http://schemas.openxmlformats.org/spreadsheetml/2006/main" count="363" uniqueCount="188">
  <si>
    <t>PAVISAM</t>
  </si>
  <si>
    <t>NVD TN (nosūtītāja)</t>
  </si>
  <si>
    <t>ĀI kods (nosūtītāja)</t>
  </si>
  <si>
    <t>ĀI nosaukums (nosūtītāja)</t>
  </si>
  <si>
    <t>Laboratoriskiem nosūtījumiem aprēķinātais apjoms 2025.gadam</t>
  </si>
  <si>
    <t>*Izpildes % norādīts tiem, kas strādā kopš 2025. gada sākuma</t>
  </si>
  <si>
    <t>Rīga</t>
  </si>
  <si>
    <t>SokolMed, Sabiedrība ar ierobežotu atbildību</t>
  </si>
  <si>
    <t>Kristīnes Astras ģimenes ārsta prakse, SIA</t>
  </si>
  <si>
    <t>QUARTUS, Sabiedrība ar ierobežotu atbildību</t>
  </si>
  <si>
    <t>DETOX, Sabiedrība ar ierobežotu atbildību</t>
  </si>
  <si>
    <t>MED ALFA A, SIA</t>
  </si>
  <si>
    <t>ŽANETAS ABRAMSONES ĀRSTA PRAKSE GINEKOLOĢIJĀ UN DZEMDNIECĪBĀ, Sabiedrība ar ierobežotu atbildību</t>
  </si>
  <si>
    <t>Diabēta centrs, SIA</t>
  </si>
  <si>
    <t>AVA CLINIC SIA</t>
  </si>
  <si>
    <t>Rīgas Austrumu klīniskā universitātes slimnīca, SIA</t>
  </si>
  <si>
    <t>Keisa Spodrīte - ārsta prakse endokrinoloģijā</t>
  </si>
  <si>
    <t>Zābere Lauma - ārsta prakse kardioloģijā</t>
  </si>
  <si>
    <t>Tamane Sandra - ārsta prakse ārsta prakse ginekoloģijā, dzemdniecībā</t>
  </si>
  <si>
    <t>Teikas Klīnika, Sabiedrība ar ierobežotu atbildību</t>
  </si>
  <si>
    <t>Lejniece Sarmīte - ārsta prakse ginekoloģijā, dzemdniecībā</t>
  </si>
  <si>
    <t>Ārstu prakse "SAULESPUĶE", Sabiedrība ar ierobežotu atbildību</t>
  </si>
  <si>
    <t>Adoria, Sabiedrība ar ierobežotu atbildību</t>
  </si>
  <si>
    <t>Ginekologa Ilzes Lieljures privātprakse ASKLĒPIJS, Sabiedrība ar ierobežotu atbildību</t>
  </si>
  <si>
    <t>Kalviņu privātprakse, Sabiedrība ar ierobežotu atbildību</t>
  </si>
  <si>
    <t>AUXILIA PRIMA, Sabiedrība ar ierobežotu atbildību</t>
  </si>
  <si>
    <t>Pīleņģe Māra-ģimenes ārsta un arodveselības un arodslimību ārsta prakse, SIA</t>
  </si>
  <si>
    <t>Veselības centri un doktorāti, SIA</t>
  </si>
  <si>
    <t>Alpino Pērle, Sabiedrība ar ierobežotu atbildību</t>
  </si>
  <si>
    <t>LAIMDOTAS BERĢĪTES ĀRSTA PRAKSE, Sabiedrība ar ierobežotu atbildību</t>
  </si>
  <si>
    <t>VIZUS OPTIMA, Sabiedrība ar ierobežotu atbildību</t>
  </si>
  <si>
    <t>Vitas Jirgensones ārsta prakse, SIA</t>
  </si>
  <si>
    <t>Armandas Skrickas ģimenes ārsta prakse, Sabiedrība ar ierobežotu atbildību</t>
  </si>
  <si>
    <t>medicīnas firma "Elpa", Sabiedrība ar ierobežotu atbildību</t>
  </si>
  <si>
    <t>D.N.S., Sabiedrība ar ierobežotu atbildību</t>
  </si>
  <si>
    <t>Bāliņa Iveta - ārsta prakse ginekoloģijā, dzemdniecība</t>
  </si>
  <si>
    <t>Ārstes Santas Lauskas klīnika, SIA</t>
  </si>
  <si>
    <t>Klīnika MEDEORA, Sabiedrība ar ierobežotu atbildību</t>
  </si>
  <si>
    <t>Kozlovska Līga - ārsta prakse ginekoloģijā, dzemdniecībā</t>
  </si>
  <si>
    <t>N. KALAŠŅIKOVAS PRIVĀTPRAKSE, Sabiedrība ar ierobežotu atbildību</t>
  </si>
  <si>
    <t>VASU, SIA</t>
  </si>
  <si>
    <t>LAIMAS PRAKSE, SIA</t>
  </si>
  <si>
    <t>Zolitūdes doktorāts, Sabiedrība ar ierobežotu atbildību</t>
  </si>
  <si>
    <t>ĀRSTNIECĪBAS REHABILITĀCIJAS CENTRS VALEO, Sabiedrība ar ierobežotu atbildību</t>
  </si>
  <si>
    <t>iVF Riga, SIA</t>
  </si>
  <si>
    <t>Capital Clinic Riga, SIA</t>
  </si>
  <si>
    <t>Deližanova Dace - ārsta prakse ginekoloģijā, dzemdniecībā</t>
  </si>
  <si>
    <t>Rīgas veselības centrs, SIA</t>
  </si>
  <si>
    <t>Anna Bertones ģimenes ārsta prakse, SIA</t>
  </si>
  <si>
    <t>MCRA, Sabiedrība ar ierobežotu atbildību</t>
  </si>
  <si>
    <t>Ārsts TM, Sabiedrība ar ierobežotu atbildību</t>
  </si>
  <si>
    <t>Jevgeņijas Soboļevskas ģimenes ārsta prakse, Sabiedrība ar ierobežotu atbildību</t>
  </si>
  <si>
    <t>Dr.Aļonas prakse, Sabiedrība ar ierobežotu atbildību</t>
  </si>
  <si>
    <t>Ingas Namavires ģimenes ārsta prakse, Sabiedrība ar ierobežotu atbildību</t>
  </si>
  <si>
    <t>Hospiss Māja, SIA</t>
  </si>
  <si>
    <t>Traumatoloģijas un ortopēdijas slimnīca, Valsts sabiedrība ar ierobežotu atbildību</t>
  </si>
  <si>
    <t>Paula Stradiņa klīniskā universitātes slimnīca, Valsts sabiedrība ar ierobežotu atbildību</t>
  </si>
  <si>
    <t>Bērnu klīniskā universitātes slimnīca, Valsts sabiedrība ar ierobežotu atbildību</t>
  </si>
  <si>
    <t>Nacionālais psihiskās veselības centrs, Valsts SIA</t>
  </si>
  <si>
    <t>Rīgas 1. slimnīca, SIA</t>
  </si>
  <si>
    <t>Rīgas 2. slimnīca, SIA</t>
  </si>
  <si>
    <t>Rīgas Dzemdību nams, SIA</t>
  </si>
  <si>
    <t>Latvijas Jūras medicīnas centrs, Akciju sabiedrība</t>
  </si>
  <si>
    <t>Iekšlietu ministrijas poliklīnika, Valsts sabiedrība ar ierobežotu atbildību</t>
  </si>
  <si>
    <t>DZELZCEĻA VESELĪBAS CENTRS, Sabiedrība ar ierobežotu atbildību</t>
  </si>
  <si>
    <t>VESELĪBAS CENTRS BIĶERNIEKI, Sabiedrība ar ierobežotu atbildību</t>
  </si>
  <si>
    <t>MEDICĪNAS SABIEDRĪBA GAIĻEZERS, Sabiedrība ar ierobežotu atbildību</t>
  </si>
  <si>
    <t>ĢIMENES ĀRSTA ANDRA LASMAŅA KLĪNIKA "ALMA", Sabiedrība ar ierobežotu atbildību</t>
  </si>
  <si>
    <t>LATVIJAS AMERIKAS ACU CENTRS, Sabiedrība ar ierobežotu atbildību</t>
  </si>
  <si>
    <t>LaTi un Kompānija, Sabiedrība ar ierobežotu atbildību</t>
  </si>
  <si>
    <t>MOŽUMS-1, Sabiedrība ar ierobežotu atbildību</t>
  </si>
  <si>
    <t>Dziedniecība, Sabiedrība ar ierobežotu atbildību</t>
  </si>
  <si>
    <t>VESELĪBAS CENTRS 4, Sabiedrība ar ierobežotu atbildību</t>
  </si>
  <si>
    <t>Veselības centru apvienība, AS</t>
  </si>
  <si>
    <t>Medicīnas sabiedrība "ARS", Sabiedrība ar ierobežotu atbildību</t>
  </si>
  <si>
    <t>KLĪNIKA EGV, Sabiedrība ar ierobežotu atbildību</t>
  </si>
  <si>
    <t>Ūnijas doktorāts, Sabiedrība ar ierobežotu atbildību</t>
  </si>
  <si>
    <t>ĢIMENES ĀRSTU PRAKSE, Sabiedrība ar ierobežotu atbildību</t>
  </si>
  <si>
    <t>ILZES KATLAPAS MEDICĪNISKĀ PRIVĀTPRAKSE, Sabiedrība ar ierobežotu atbildību</t>
  </si>
  <si>
    <t>CENTRĀLĀ LABORATORIJA, Sabiedrība ar ierobežotu atbildību</t>
  </si>
  <si>
    <t>Latvijas Universitātes medicīniskās pēcdiploma izglītības institūts, Sabiedrība ar ierobežotu atbildību</t>
  </si>
  <si>
    <t>V. MEĻŅIKAS ārsta prakse, Sabiedrība ar ierobežotu atbildību</t>
  </si>
  <si>
    <t>Tihomirova Margarita - ārsta prakse bērnu neiroloģijā</t>
  </si>
  <si>
    <t>Jūlijas Sočenovas ārsta prakse ginekoloģijā un dzemdniecībā, Sabiedrība ar ierobežotu atbildību</t>
  </si>
  <si>
    <t xml:space="preserve">Heala, SIA  </t>
  </si>
  <si>
    <t>Jautrītes Liepiņas ārsta prakse otorinolaringoloģijā, Sabiedrība ar ierobežotu atbildību</t>
  </si>
  <si>
    <t>Ārstes Margaritas Puķītes prakse, Sabiedrība ar ierobežotu atbildību</t>
  </si>
  <si>
    <t>N.Kovriga ārsta prakse bērnu ķirurģijā, SIA</t>
  </si>
  <si>
    <t>Bērziņa Inta - ārsta prakse dzemdniecībā, ginekoloģijā</t>
  </si>
  <si>
    <t>Vijas Dangas ārsta prakse dermatoveneroloģijā, SIA</t>
  </si>
  <si>
    <t>I.Barengo ārsta prakse psihiatrijā, SIA</t>
  </si>
  <si>
    <t>Ilgas Freidenfeldes  ārsta prakse, Sabiedrība ar ierobežotu atbildību</t>
  </si>
  <si>
    <t>Protezēšanas un ortopēdijas centrs, Akciju sabiedrība</t>
  </si>
  <si>
    <t>ALERĢISKO SLIMĪBU IZMEKLĒŠANAS UN ĀRSTĒŠANAS CENTRS, Medicīniskā sabiedrība SIA</t>
  </si>
  <si>
    <t>I.VASARAUDZES PRIVĀTKLĪNIKA, Sabiedrība ar ierobežotu atbildību</t>
  </si>
  <si>
    <t>Gerke Linda - ārsta prakse dermatoloģijā, veneroloģijā</t>
  </si>
  <si>
    <t>Stupina Tamāra - ārsta prakse dzemdniecībā, ginekoloģijā</t>
  </si>
  <si>
    <t>URO, Sabiedrība ar ierobežotu atbildību</t>
  </si>
  <si>
    <t>Reproduktīvās medicīnas Centrs "EMBRIONS", Sabiedrība ar ierobežotu atbildību</t>
  </si>
  <si>
    <t xml:space="preserve">GREMOŠANAS SLIMĪBU CENTRS "GASTRO", SIA </t>
  </si>
  <si>
    <t>Latvijas plastiskās, rekonstruktīvās un mikroķirurģijas centrs, Sabiedrība ar ierobežotu atbildību</t>
  </si>
  <si>
    <t>Vija Med, Sabiedrība ar ierobežotu atbildību</t>
  </si>
  <si>
    <t>Ineses Kreicas ārstes prakse otolaringoloģijā, SIA</t>
  </si>
  <si>
    <t>Ozola Sarmīte - ārsta prakse neiroloģijā un bērnu neiroloģijā</t>
  </si>
  <si>
    <t>Ševele Aija - ārsta prakse otolaringoloģijā</t>
  </si>
  <si>
    <t>Sniķere Gita - ārsta prakse ginekoloģijā, dzemdniecībā</t>
  </si>
  <si>
    <t>Palmbaha Liene - ārsta prakse otolaringoloģijā</t>
  </si>
  <si>
    <t>Kogane Jekaterina - ārsta prakse bērnu neiroloģijā, Sabiedrība ar ierobežotu atbildību</t>
  </si>
  <si>
    <t>MEDAKO, Sabiedrība ar ierobežotu atbildību</t>
  </si>
  <si>
    <t>Bulduru Doktorāts, Sabiedrība ar ierobežotu atbildību</t>
  </si>
  <si>
    <t>Nacionālais rehabilitācijas centrs "Vaivari", Valsts sabiedrība ar ierobežotu atbildību</t>
  </si>
  <si>
    <t>Jūrmalas slimnīca, Sabiedrība ar ierobežotu atbildību</t>
  </si>
  <si>
    <t>Kauguru veselības centrs, Pašvaldības sabiedrība ar ierobežotu atbildību</t>
  </si>
  <si>
    <t>Klīnika Dzintari, Sabiedrība ar ierobežotu atbildību</t>
  </si>
  <si>
    <t>SANARE-KRC JAUNĶEMERI, Sabiedrība ar ierobežotu atbildību</t>
  </si>
  <si>
    <t>DUBULTU DOKTORĀTS, Sabiedrība ar ierobežotu atbildību</t>
  </si>
  <si>
    <t>NPP, Sabiedrība ar ierobežotu atbildību</t>
  </si>
  <si>
    <t>Akere Iveta - ārsta prakse otolaringoloģijā</t>
  </si>
  <si>
    <t>Dakteres Skerškānes prakse, Sabiedrība ar ierobežotu atbildību</t>
  </si>
  <si>
    <t>Jura Ploņa ārsta prakse uroloģijā, SIA</t>
  </si>
  <si>
    <t>ĶEKAVAS NOVADA VESELĪBAS UN SOCIĀLĀS APRŪPES CENTRS, PAŠVALDĪBAS AĢENTŪRA</t>
  </si>
  <si>
    <t>R.D. doktorāts, SIA</t>
  </si>
  <si>
    <t>Jūlijas Jurgaitītes ārsta prakse ginekoloģijā un dzemdniecībā, Sabiedrība ar ierobežotu atbildību</t>
  </si>
  <si>
    <t>Dzene Sanita - ģimenes ārsta prakse</t>
  </si>
  <si>
    <t>LAROMED, SIA</t>
  </si>
  <si>
    <t>Salaspils veselības un sociālās aprūpes centrs, Sabiedrība ar ierobežotu atbildību</t>
  </si>
  <si>
    <t>Āva Gundega - ārsta prakse neiroloģijā</t>
  </si>
  <si>
    <t>Agritas Mickevičas ārsta prakse ginekoloģijā un dzemdniecībā, Sabiedrība ar ierobežotu atbildību</t>
  </si>
  <si>
    <t>Siguldas slimnīca, SIA</t>
  </si>
  <si>
    <t>SIGULDAS EFEKTS, Sabiedrība ar ierobežotu atbildību Ģimenes ārstu doktorāts</t>
  </si>
  <si>
    <t>I.B., Sabiedrība ar ierobežotu atbildību</t>
  </si>
  <si>
    <t>ENT Ārstu prakse, SIA</t>
  </si>
  <si>
    <t>Strade Māra -ārsta prakse ginekoloģijā, dzemdniecībā</t>
  </si>
  <si>
    <t>Ilzes Silanžas ārsta prakse, SIA</t>
  </si>
  <si>
    <t>G.Veides ģimenes ārsta prakse, SIA</t>
  </si>
  <si>
    <t>Ādažu slimnīca, Pašvaldības sabiedrība ar ierobežotu atbildību</t>
  </si>
  <si>
    <t>Ārstu privātprakse "SVĪRE PLUS", Sabiedrība ar ierobežotu atbildību</t>
  </si>
  <si>
    <t>Krimuldas doktorāts, Sabiedrība ar ierobežotu atbildību</t>
  </si>
  <si>
    <t>Ārstu prakse "Mazcena 21", Sabiedrība ar ierobežotu atbildību</t>
  </si>
  <si>
    <t>Ivetas Vīksnes ģimenes ārsta prakse, Sabiedrība ar ierobežotu atbildību</t>
  </si>
  <si>
    <t>GYNA, SIA</t>
  </si>
  <si>
    <t>MENTAMED, Sabiedrība ar ierobežotu atbildību</t>
  </si>
  <si>
    <t>Veides ārstu prakse, IK</t>
  </si>
  <si>
    <t>Olgas Pilātes ģimenes ārsta prakse, SIA</t>
  </si>
  <si>
    <t>E.GULBJA LABORATORIJA, Sabiedrība ar ierobežotu atbildību</t>
  </si>
  <si>
    <t>Māras Jumejas ārsta prakse psihiatrijā, SIA</t>
  </si>
  <si>
    <t>Dr. D.Kalvānes ārsta prakse, SIA</t>
  </si>
  <si>
    <t>Šņitkova Alla -ārsta prakse neiroloģijā</t>
  </si>
  <si>
    <t>Vasiļjeva Mārīte - ārsta prakse oftalmoloģijā</t>
  </si>
  <si>
    <t>Krūze Jānis - ģimenes ārsta prakse</t>
  </si>
  <si>
    <t>Piejūras Ģimenes ārsta prakse, SIA</t>
  </si>
  <si>
    <t>I.Laizānes ārsta prakse, Sabiedrība ar ierobežotu atbildību</t>
  </si>
  <si>
    <t>GSM Medical, SIA</t>
  </si>
  <si>
    <t>Dr. A.Šmitiņas privātprakse, SIA</t>
  </si>
  <si>
    <t>CILVĒKS, Sabiedrība ar ierobežotu atbildību</t>
  </si>
  <si>
    <t>Ropažu novada pašvaldības aģentūra "Stopiņu ambulance"</t>
  </si>
  <si>
    <t>Dakteres Spēlītes ārsta prakse, Sabiedrība ar ierobežotu atbildību</t>
  </si>
  <si>
    <t>Kokare Larisa - ārsta prakse endokrinoloģijā, SIA</t>
  </si>
  <si>
    <t>Lielause Gerda - ģimenes ārsta un pediatra prakse</t>
  </si>
  <si>
    <t>Saulkrastu veselības centrs, Pašvaldības aģentūra</t>
  </si>
  <si>
    <t>Vanaga Anita - ārsta prakse ginekoloģijā, dzemdniecībā</t>
  </si>
  <si>
    <t>Mikova Aija - vecmātes prakse</t>
  </si>
  <si>
    <t>APRŪPES BIROJS, SIA</t>
  </si>
  <si>
    <t>Thymus, SIA</t>
  </si>
  <si>
    <t>Jansone Rūta - ārsta prakse neiroloģijā</t>
  </si>
  <si>
    <t>Ģimenes sirds, SIA</t>
  </si>
  <si>
    <t>Ādažu privātslimnīca, SIA</t>
  </si>
  <si>
    <t>Laboratorisko pakalpojumu apmaksai paredzēto finanšu līdzekļu izlietojums  ārstniecības iestādēm, ar kurām dienests noslēdzis līgumu par sekundārās ambulatorās veselības aprūpes pakalpojumu apmaksu</t>
  </si>
  <si>
    <t>LĀZERPLASTIKAS KLĪNIKA, SIA</t>
  </si>
  <si>
    <t>Jūlijas Balandinas ģimenes ārsta prakse, SIA</t>
  </si>
  <si>
    <t>Zandas Oliņas Putenes ģimenes ārsta prakse, Sabiedrība ar ierobežotu atbildību</t>
  </si>
  <si>
    <t>Jaunušāns Edvīns - ārsta prakse narkoloģijā</t>
  </si>
  <si>
    <t>Ilzes Jākobsones ģimenes ārsta prakse, Sabiedrība ar ierobežotu atbildību</t>
  </si>
  <si>
    <t>Nadeždas Tereškinas ģimenes ārsta prakse, Sabiedrība ar ierobežotu atbildību</t>
  </si>
  <si>
    <t>Jekaterinas Gerķes ģimenes ārsta prakse, SIA</t>
  </si>
  <si>
    <t>Maritas Ķirsones ģimenes ārsta prakse, SIA</t>
  </si>
  <si>
    <t>Rīgas Stradiņa universitātes Stomatoloģijas institūts, Sabiedrība ar ierobežotu atbildību</t>
  </si>
  <si>
    <t>AM Konsultācijas, Sabiedrība ar ierobežotu atbildību</t>
  </si>
  <si>
    <t>Kuzņecova Inna - ārsta prakse oftalmoloģijā</t>
  </si>
  <si>
    <t>Šalajeva ārsta prakse, SIA</t>
  </si>
  <si>
    <t>Ā.Ancānes ģimenes ārsta prakse, SIA</t>
  </si>
  <si>
    <t>2025. gada janvāris - septembris</t>
  </si>
  <si>
    <t>Finanšu līdzekļu izlietojums 2025.gada janvāris - septembris, EUR</t>
  </si>
  <si>
    <t>Finanšu apjoms uz periodu janvāris - septembris, EUR</t>
  </si>
  <si>
    <t>Izpildes janvāris - septembris, % *</t>
  </si>
  <si>
    <t>Acu veselības centrs, Sabiedrība ar ierobežotu atbildību</t>
  </si>
  <si>
    <t>Ellas Šatalovas ģimenes ārsta un pediatra prakse, SIA</t>
  </si>
  <si>
    <t>ĢIMENES ĀRSTA PRAKSE, Sabiedrība ar ierobežotu atbildību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</si>
</sst>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2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b/>
      <sz val="14"/>
      <color theme="1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2" fillId="0" borderId="0"/>
    <xf numFmtId="9" fontId="1" fillId="0" borderId="0" applyFont="0" applyFill="0" applyBorder="0" applyAlignment="0" applyProtection="0"/>
  </cellStyleXfs>
  <cellXfs count="21">
    <xf numFmtId="0" fontId="0" fillId="0" borderId="0" xfId="0"/>
    <xf numFmtId="0" fontId="3" fillId="0" borderId="0" xfId="2" applyFont="1" applyAlignment="1">
      <alignment horizontal="center" vertical="center"/>
    </xf>
    <xf numFmtId="0" fontId="3" fillId="0" borderId="0" xfId="2" applyFont="1" applyAlignment="1">
      <alignment horizontal="left" vertical="center"/>
    </xf>
    <xf numFmtId="0" fontId="4" fillId="2" borderId="1" xfId="2" applyFont="1" applyFill="1" applyBorder="1" applyAlignment="1">
      <alignment horizontal="center" vertical="center" wrapText="1"/>
    </xf>
    <xf numFmtId="10" fontId="1" fillId="2" borderId="1" xfId="3" applyNumberFormat="1" applyFont="1" applyFill="1" applyBorder="1" applyAlignment="1">
      <alignment horizontal="center" vertical="center" wrapText="1"/>
    </xf>
    <xf numFmtId="10" fontId="0" fillId="0" borderId="1" xfId="3" applyNumberFormat="1" applyFont="1" applyBorder="1" applyAlignment="1">
      <alignment horizontal="center"/>
    </xf>
    <xf numFmtId="3" fontId="1" fillId="2" borderId="1" xfId="2" applyNumberFormat="1" applyFont="1" applyFill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0" fontId="0" fillId="0" borderId="1" xfId="0" applyBorder="1"/>
    <xf numFmtId="0" fontId="4" fillId="2" borderId="1" xfId="2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0" fillId="0" borderId="2" xfId="0" applyBorder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0" fontId="5" fillId="0" borderId="0" xfId="1" applyFont="1" applyAlignment="1">
      <alignment horizontal="center" vertical="center" wrapText="1"/>
    </xf>
    <xf numFmtId="0" fontId="3" fillId="0" borderId="0" xfId="2" applyFont="1" applyAlignment="1">
      <alignment horizontal="center" vertical="center"/>
    </xf>
    <xf numFmtId="0" fontId="0" fillId="0" borderId="3" xfId="0" applyBorder="1"/>
    <xf numFmtId="0" fontId="0" fillId="0" borderId="3" xfId="0" applyBorder="1" applyAlignment="1">
      <alignment horizontal="left"/>
    </xf>
    <xf numFmtId="0" fontId="0" fillId="0" borderId="3" xfId="0" applyBorder="1" applyAlignment="1">
      <alignment horizontal="center"/>
    </xf>
    <xf numFmtId="10" fontId="0" fillId="0" borderId="3" xfId="3" applyNumberFormat="1" applyFont="1" applyBorder="1" applyAlignment="1">
      <alignment horizontal="center"/>
    </xf>
  </cellXfs>
  <cellStyles count="4">
    <cellStyle name="Normal" xfId="0" builtinId="0"/>
    <cellStyle name="Normal 13" xfId="2" xr:uid="{00000000-0005-0000-0000-000001000000}"/>
    <cellStyle name="Normal 14 4 3 2" xfId="1" xr:uid="{00000000-0005-0000-0000-000002000000}"/>
    <cellStyle name="Percent" xfId="3" builtinId="5"/>
  </cellStyles>
  <dxfs count="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SilvijaJ\Local%20Settings\Temporary%20Internet%20Files\Content.IE5\F51GHD5U\KristineS\My%20Documents\Bud&#382;ets%202012\Budzeta%20forma%2014_05%2001%202012%20(2)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microsoft.com/office/2019/04/relationships/externalLinkLongPath" Target="file:///C:\Documents%20and%20Settings\Svetlana.Supulniece\Local%20Settings\Temporary%20Internet%20Files\Content.Outlook\J21U5MYL\LIC%20PP%20parrekins%20pec%202012%209m%20DB\LIC%20laboratorija\R0032%20-LIC%20darbs%20laboratorija%20citam%20ar%20palidz%20veidu%20AI%2031102012.xls?73E465BC" TargetMode="External"/><Relationship Id="rId1" Type="http://schemas.openxmlformats.org/officeDocument/2006/relationships/externalLinkPath" Target="file:///\\73E465BC\R0032%20-LIC%20darbs%20laboratorija%20citam%20ar%20palidz%20veidu%20AI%203110201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mbulatoro_pakalpojumu_nodala\Planosana_2012\SAVA\!_Grozijumi%202012.gada%20laikaa\Egija_Grozijumi%20ar%2001.10.2012_NEPIENEMTIE\Apaksas%20SAVA%20rikojuma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iga.citskovska\Documents\2016\Aknu_transp_04.2016\Aknu_transp_kop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T_pamatlidzekli"/>
      <sheetName val="pec str._PL"/>
      <sheetName val="pēc izm.p. PL"/>
      <sheetName val="pamatlidzekli"/>
      <sheetName val="CITO PL"/>
      <sheetName val="pamatlidzekli (2)"/>
      <sheetName val="PT_mazv.inv."/>
      <sheetName val="pēc izm.p. MI"/>
      <sheetName val="pec str_MI"/>
      <sheetName val="mazv.inventars"/>
      <sheetName val="CITO MI"/>
      <sheetName val="mazv.inventars (2)"/>
      <sheetName val="pakalpojums"/>
      <sheetName val="strukturkodi"/>
      <sheetName val="izm.posten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0032"/>
      <sheetName val="Macro1"/>
      <sheetName val="Datu baze bez -"/>
      <sheetName val="Tarifi 18.piel"/>
      <sheetName val="Manip ar 0 tarif"/>
      <sheetName val="LIC tarifi"/>
    </sheetNames>
    <sheetDataSet>
      <sheetData sheetId="0" refreshError="1"/>
      <sheetData sheetId="1">
        <row r="80">
          <cell r="A80" t="str">
            <v>Recover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IVOT Rikojumam"/>
      <sheetName val="Invaliditātei"/>
      <sheetName val="Sheet5"/>
      <sheetName val="Macro1"/>
      <sheetName val="ligumi kopa"/>
      <sheetName val="Datu avoti"/>
      <sheetName val="R0020"/>
      <sheetName val="trukstosie izm."/>
      <sheetName val="Pivot no Rīkoj."/>
      <sheetName val="RIKOJUMS (ar apakšām)"/>
      <sheetName val="RIKOJUMS_GALA"/>
      <sheetName val="Sadal.pa PP no 01.10.2012"/>
      <sheetName val="Pac.iem."/>
    </sheetNames>
    <sheetDataSet>
      <sheetData sheetId="0"/>
      <sheetData sheetId="1"/>
      <sheetData sheetId="2"/>
      <sheetData sheetId="3">
        <row r="106">
          <cell r="A106" t="str">
            <v>Recover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i"/>
      <sheetName val="teksts"/>
      <sheetName val="amb"/>
      <sheetName val="Opera_salidz"/>
      <sheetName val="salidzinajums"/>
      <sheetName val="p2"/>
      <sheetName val="personals"/>
      <sheetName val="pers(sakotn.versija)"/>
    </sheetNames>
    <sheetDataSet>
      <sheetData sheetId="0">
        <row r="4">
          <cell r="B4">
            <v>20.833333333333332</v>
          </cell>
        </row>
        <row r="5">
          <cell r="B5">
            <v>168</v>
          </cell>
        </row>
        <row r="6">
          <cell r="B6">
            <v>9.5833333333333339</v>
          </cell>
        </row>
        <row r="7">
          <cell r="B7">
            <v>1.25</v>
          </cell>
        </row>
      </sheetData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32FFC0-7E2B-4C4F-AE22-CB47C9B4ACD5}">
  <sheetPr>
    <tabColor theme="9" tint="0.59999389629810485"/>
  </sheetPr>
  <dimension ref="A1:G182"/>
  <sheetViews>
    <sheetView tabSelected="1" zoomScaleNormal="100" workbookViewId="0">
      <pane xSplit="1" ySplit="6" topLeftCell="B7" activePane="bottomRight" state="frozen"/>
      <selection pane="topRight" activeCell="B1" sqref="B1"/>
      <selection pane="bottomLeft" activeCell="A6" sqref="A6"/>
      <selection pane="bottomRight" activeCell="F6" sqref="F6"/>
    </sheetView>
  </sheetViews>
  <sheetFormatPr defaultRowHeight="14.5" x14ac:dyDescent="0.35"/>
  <cols>
    <col min="1" max="1" width="14.54296875" customWidth="1"/>
    <col min="2" max="2" width="10.1796875" style="11" customWidth="1"/>
    <col min="3" max="3" width="45.90625" customWidth="1"/>
    <col min="4" max="4" width="18.90625" customWidth="1"/>
    <col min="5" max="5" width="17.90625" customWidth="1"/>
    <col min="6" max="6" width="17.26953125" customWidth="1"/>
    <col min="7" max="7" width="12.1796875" customWidth="1"/>
  </cols>
  <sheetData>
    <row r="1" spans="1:7" ht="18.75" customHeight="1" x14ac:dyDescent="0.35">
      <c r="A1" s="15" t="s">
        <v>167</v>
      </c>
      <c r="B1" s="15"/>
      <c r="C1" s="15"/>
      <c r="D1" s="15"/>
      <c r="E1" s="15"/>
      <c r="F1" s="15"/>
      <c r="G1" s="15"/>
    </row>
    <row r="2" spans="1:7" ht="29.25" customHeight="1" x14ac:dyDescent="0.35">
      <c r="A2" s="15"/>
      <c r="B2" s="15"/>
      <c r="C2" s="15"/>
      <c r="D2" s="15"/>
      <c r="E2" s="15"/>
      <c r="F2" s="15"/>
      <c r="G2" s="15"/>
    </row>
    <row r="3" spans="1:7" ht="15.5" x14ac:dyDescent="0.35">
      <c r="A3" s="16" t="s">
        <v>181</v>
      </c>
      <c r="B3" s="16"/>
      <c r="C3" s="16"/>
      <c r="D3" s="16"/>
      <c r="E3" s="16"/>
      <c r="F3" s="16"/>
      <c r="G3" s="16"/>
    </row>
    <row r="4" spans="1:7" ht="15.5" x14ac:dyDescent="0.35">
      <c r="A4" s="2" t="s">
        <v>5</v>
      </c>
      <c r="B4" s="2"/>
      <c r="C4" s="1"/>
      <c r="D4" s="1"/>
    </row>
    <row r="5" spans="1:7" ht="54.65" customHeight="1" x14ac:dyDescent="0.35">
      <c r="A5" s="3" t="s">
        <v>1</v>
      </c>
      <c r="B5" s="3" t="s">
        <v>2</v>
      </c>
      <c r="C5" s="3" t="s">
        <v>3</v>
      </c>
      <c r="D5" s="3" t="s">
        <v>182</v>
      </c>
      <c r="E5" s="3" t="s">
        <v>4</v>
      </c>
      <c r="F5" s="3" t="s">
        <v>183</v>
      </c>
      <c r="G5" s="3" t="s">
        <v>184</v>
      </c>
    </row>
    <row r="6" spans="1:7" ht="15.75" customHeight="1" x14ac:dyDescent="0.35">
      <c r="A6" s="3"/>
      <c r="B6" s="10"/>
      <c r="C6" s="3" t="s">
        <v>0</v>
      </c>
      <c r="D6" s="6">
        <f>SUM(D7:D182)</f>
        <v>8318727.5299999863</v>
      </c>
      <c r="E6" s="6">
        <f>SUM(E7:E182)</f>
        <v>9053858</v>
      </c>
      <c r="F6" s="6">
        <f>E6/12*9</f>
        <v>6790393.5</v>
      </c>
      <c r="G6" s="4">
        <f>D6/F6</f>
        <v>1.2250729696298139</v>
      </c>
    </row>
    <row r="7" spans="1:7" x14ac:dyDescent="0.35">
      <c r="A7" s="12" t="s">
        <v>6</v>
      </c>
      <c r="B7" s="9">
        <v>1000192</v>
      </c>
      <c r="C7" s="9" t="s">
        <v>7</v>
      </c>
      <c r="D7" s="8">
        <v>1105.6199999999999</v>
      </c>
      <c r="E7" s="7"/>
      <c r="F7" s="7"/>
      <c r="G7" s="5"/>
    </row>
    <row r="8" spans="1:7" x14ac:dyDescent="0.35">
      <c r="A8" s="12" t="s">
        <v>6</v>
      </c>
      <c r="B8" s="9">
        <v>1000220</v>
      </c>
      <c r="C8" s="9" t="s">
        <v>8</v>
      </c>
      <c r="D8" s="8">
        <v>17452.300000000003</v>
      </c>
      <c r="E8" s="7"/>
      <c r="F8" s="7"/>
      <c r="G8" s="5"/>
    </row>
    <row r="9" spans="1:7" x14ac:dyDescent="0.35">
      <c r="A9" s="12" t="s">
        <v>6</v>
      </c>
      <c r="B9" s="9">
        <v>10000032</v>
      </c>
      <c r="C9" s="9" t="s">
        <v>9</v>
      </c>
      <c r="D9" s="8">
        <v>6009.3799999999992</v>
      </c>
      <c r="E9" s="7">
        <v>8331</v>
      </c>
      <c r="F9" s="7">
        <f t="shared" ref="F9:F72" si="0">E9/12*9</f>
        <v>6248.25</v>
      </c>
      <c r="G9" s="5">
        <f t="shared" ref="G9:G72" si="1">D9/F9</f>
        <v>0.9617700956267754</v>
      </c>
    </row>
    <row r="10" spans="1:7" x14ac:dyDescent="0.35">
      <c r="A10" s="12" t="s">
        <v>6</v>
      </c>
      <c r="B10" s="9">
        <v>10000033</v>
      </c>
      <c r="C10" s="9" t="s">
        <v>10</v>
      </c>
      <c r="D10" s="8">
        <v>253.65999999999991</v>
      </c>
      <c r="E10" s="7">
        <v>647</v>
      </c>
      <c r="F10" s="7">
        <f t="shared" si="0"/>
        <v>485.25</v>
      </c>
      <c r="G10" s="5">
        <f t="shared" si="1"/>
        <v>0.52274085522926306</v>
      </c>
    </row>
    <row r="11" spans="1:7" x14ac:dyDescent="0.35">
      <c r="A11" s="12" t="s">
        <v>6</v>
      </c>
      <c r="B11" s="9">
        <v>10000058</v>
      </c>
      <c r="C11" s="9" t="s">
        <v>11</v>
      </c>
      <c r="D11" s="8">
        <v>12341.289999999999</v>
      </c>
      <c r="E11" s="7">
        <v>43001</v>
      </c>
      <c r="F11" s="7">
        <f t="shared" si="0"/>
        <v>32250.75</v>
      </c>
      <c r="G11" s="5">
        <f t="shared" si="1"/>
        <v>0.38266675968775915</v>
      </c>
    </row>
    <row r="12" spans="1:7" x14ac:dyDescent="0.35">
      <c r="A12" s="12" t="s">
        <v>6</v>
      </c>
      <c r="B12" s="9">
        <v>10000114</v>
      </c>
      <c r="C12" s="9" t="s">
        <v>12</v>
      </c>
      <c r="D12" s="8">
        <v>7500.3300000000017</v>
      </c>
      <c r="E12" s="7">
        <v>19260</v>
      </c>
      <c r="F12" s="7">
        <f t="shared" si="0"/>
        <v>14445</v>
      </c>
      <c r="G12" s="5">
        <f t="shared" si="1"/>
        <v>0.51923364485981316</v>
      </c>
    </row>
    <row r="13" spans="1:7" x14ac:dyDescent="0.35">
      <c r="A13" s="12" t="s">
        <v>6</v>
      </c>
      <c r="B13" s="9">
        <v>10000214</v>
      </c>
      <c r="C13" s="9" t="s">
        <v>13</v>
      </c>
      <c r="D13" s="8">
        <v>20847.779999999992</v>
      </c>
      <c r="E13" s="7">
        <v>40643</v>
      </c>
      <c r="F13" s="7">
        <f t="shared" si="0"/>
        <v>30482.25</v>
      </c>
      <c r="G13" s="5">
        <f t="shared" si="1"/>
        <v>0.68393179637329893</v>
      </c>
    </row>
    <row r="14" spans="1:7" x14ac:dyDescent="0.35">
      <c r="A14" s="12" t="s">
        <v>6</v>
      </c>
      <c r="B14" s="9">
        <v>10000230</v>
      </c>
      <c r="C14" s="9" t="s">
        <v>14</v>
      </c>
      <c r="D14" s="8">
        <v>500.9899999999999</v>
      </c>
      <c r="E14" s="7">
        <v>1120</v>
      </c>
      <c r="F14" s="7">
        <f t="shared" si="0"/>
        <v>840</v>
      </c>
      <c r="G14" s="5">
        <f t="shared" si="1"/>
        <v>0.5964166666666666</v>
      </c>
    </row>
    <row r="15" spans="1:7" x14ac:dyDescent="0.35">
      <c r="A15" s="12" t="s">
        <v>6</v>
      </c>
      <c r="B15" s="9">
        <v>10000234</v>
      </c>
      <c r="C15" s="9" t="s">
        <v>15</v>
      </c>
      <c r="D15" s="8">
        <v>1880879.1899999916</v>
      </c>
      <c r="E15" s="7">
        <v>2021574</v>
      </c>
      <c r="F15" s="7">
        <f t="shared" si="0"/>
        <v>1516180.5</v>
      </c>
      <c r="G15" s="5">
        <f t="shared" si="1"/>
        <v>1.2405377789781571</v>
      </c>
    </row>
    <row r="16" spans="1:7" x14ac:dyDescent="0.35">
      <c r="A16" s="12" t="s">
        <v>6</v>
      </c>
      <c r="B16" s="9">
        <v>10000287</v>
      </c>
      <c r="C16" s="9" t="s">
        <v>16</v>
      </c>
      <c r="D16" s="8">
        <v>36886.310000000005</v>
      </c>
      <c r="E16" s="7">
        <v>40881</v>
      </c>
      <c r="F16" s="7">
        <f t="shared" si="0"/>
        <v>30660.75</v>
      </c>
      <c r="G16" s="5">
        <f t="shared" si="1"/>
        <v>1.2030465660494283</v>
      </c>
    </row>
    <row r="17" spans="1:7" x14ac:dyDescent="0.35">
      <c r="A17" s="12" t="s">
        <v>6</v>
      </c>
      <c r="B17" s="9">
        <v>10000310</v>
      </c>
      <c r="C17" s="9" t="s">
        <v>17</v>
      </c>
      <c r="D17" s="8">
        <v>6940.1999999999989</v>
      </c>
      <c r="E17" s="7">
        <v>6072</v>
      </c>
      <c r="F17" s="7">
        <f t="shared" si="0"/>
        <v>4554</v>
      </c>
      <c r="G17" s="5">
        <f t="shared" si="1"/>
        <v>1.5239789196310933</v>
      </c>
    </row>
    <row r="18" spans="1:7" x14ac:dyDescent="0.35">
      <c r="A18" s="12" t="s">
        <v>6</v>
      </c>
      <c r="B18" s="9">
        <v>10000316</v>
      </c>
      <c r="C18" s="9" t="s">
        <v>18</v>
      </c>
      <c r="D18" s="8">
        <v>228.76</v>
      </c>
      <c r="E18" s="7">
        <v>510</v>
      </c>
      <c r="F18" s="7">
        <f t="shared" si="0"/>
        <v>382.5</v>
      </c>
      <c r="G18" s="5">
        <f t="shared" si="1"/>
        <v>0.59806535947712414</v>
      </c>
    </row>
    <row r="19" spans="1:7" x14ac:dyDescent="0.35">
      <c r="A19" s="12" t="s">
        <v>6</v>
      </c>
      <c r="B19" s="9">
        <v>10000322</v>
      </c>
      <c r="C19" s="9" t="s">
        <v>19</v>
      </c>
      <c r="D19" s="8">
        <v>14201.55</v>
      </c>
      <c r="E19" s="7"/>
      <c r="F19" s="7"/>
      <c r="G19" s="5"/>
    </row>
    <row r="20" spans="1:7" x14ac:dyDescent="0.35">
      <c r="A20" s="12" t="s">
        <v>6</v>
      </c>
      <c r="B20" s="9">
        <v>10000323</v>
      </c>
      <c r="C20" s="9" t="s">
        <v>20</v>
      </c>
      <c r="D20" s="8">
        <v>206.98999999999998</v>
      </c>
      <c r="E20" s="7">
        <v>1132</v>
      </c>
      <c r="F20" s="7">
        <f t="shared" si="0"/>
        <v>849</v>
      </c>
      <c r="G20" s="5">
        <f t="shared" si="1"/>
        <v>0.2438044758539458</v>
      </c>
    </row>
    <row r="21" spans="1:7" x14ac:dyDescent="0.35">
      <c r="A21" s="12" t="s">
        <v>6</v>
      </c>
      <c r="B21" s="9">
        <v>10000326</v>
      </c>
      <c r="C21" s="9" t="s">
        <v>21</v>
      </c>
      <c r="D21" s="8">
        <v>323.3</v>
      </c>
      <c r="E21" s="7">
        <v>1925</v>
      </c>
      <c r="F21" s="7">
        <f t="shared" si="0"/>
        <v>1443.75</v>
      </c>
      <c r="G21" s="5">
        <f t="shared" si="1"/>
        <v>0.22393073593073595</v>
      </c>
    </row>
    <row r="22" spans="1:7" x14ac:dyDescent="0.35">
      <c r="A22" s="12" t="s">
        <v>6</v>
      </c>
      <c r="B22" s="9">
        <v>10000343</v>
      </c>
      <c r="C22" s="9" t="s">
        <v>22</v>
      </c>
      <c r="D22" s="8">
        <v>1824.2700000000002</v>
      </c>
      <c r="E22" s="7">
        <v>3168</v>
      </c>
      <c r="F22" s="7">
        <f t="shared" si="0"/>
        <v>2376</v>
      </c>
      <c r="G22" s="5">
        <f t="shared" si="1"/>
        <v>0.76779040404040411</v>
      </c>
    </row>
    <row r="23" spans="1:7" x14ac:dyDescent="0.35">
      <c r="A23" s="12" t="s">
        <v>6</v>
      </c>
      <c r="B23" s="9">
        <v>10000357</v>
      </c>
      <c r="C23" s="9" t="s">
        <v>140</v>
      </c>
      <c r="D23" s="8">
        <v>127.99000000000002</v>
      </c>
      <c r="E23" s="7">
        <v>687</v>
      </c>
      <c r="F23" s="7">
        <f t="shared" si="0"/>
        <v>515.25</v>
      </c>
      <c r="G23" s="5">
        <f t="shared" si="1"/>
        <v>0.24840368753032513</v>
      </c>
    </row>
    <row r="24" spans="1:7" x14ac:dyDescent="0.35">
      <c r="A24" s="12" t="s">
        <v>6</v>
      </c>
      <c r="B24" s="9">
        <v>10000361</v>
      </c>
      <c r="C24" s="9" t="s">
        <v>156</v>
      </c>
      <c r="D24" s="8">
        <v>143.72999999999999</v>
      </c>
      <c r="E24" s="7"/>
      <c r="F24" s="7"/>
      <c r="G24" s="5"/>
    </row>
    <row r="25" spans="1:7" x14ac:dyDescent="0.35">
      <c r="A25" s="12" t="s">
        <v>6</v>
      </c>
      <c r="B25" s="9">
        <v>10000395</v>
      </c>
      <c r="C25" s="9" t="s">
        <v>23</v>
      </c>
      <c r="D25" s="8">
        <v>296.50999999999993</v>
      </c>
      <c r="E25" s="7">
        <v>854</v>
      </c>
      <c r="F25" s="7">
        <f t="shared" si="0"/>
        <v>640.5</v>
      </c>
      <c r="G25" s="5">
        <f t="shared" si="1"/>
        <v>0.46293520686963302</v>
      </c>
    </row>
    <row r="26" spans="1:7" x14ac:dyDescent="0.35">
      <c r="A26" s="12" t="s">
        <v>6</v>
      </c>
      <c r="B26" s="9">
        <v>10000427</v>
      </c>
      <c r="C26" s="9" t="s">
        <v>141</v>
      </c>
      <c r="D26" s="8">
        <v>5.83</v>
      </c>
      <c r="E26" s="7"/>
      <c r="F26" s="7"/>
      <c r="G26" s="5"/>
    </row>
    <row r="27" spans="1:7" x14ac:dyDescent="0.35">
      <c r="A27" s="12" t="s">
        <v>6</v>
      </c>
      <c r="B27" s="9">
        <v>10000435</v>
      </c>
      <c r="C27" s="9" t="s">
        <v>24</v>
      </c>
      <c r="D27" s="8">
        <v>308.93</v>
      </c>
      <c r="E27" s="7">
        <v>1571</v>
      </c>
      <c r="F27" s="7">
        <f t="shared" si="0"/>
        <v>1178.25</v>
      </c>
      <c r="G27" s="5">
        <f t="shared" si="1"/>
        <v>0.26219393167833654</v>
      </c>
    </row>
    <row r="28" spans="1:7" x14ac:dyDescent="0.35">
      <c r="A28" s="12" t="s">
        <v>6</v>
      </c>
      <c r="B28" s="9">
        <v>10000453</v>
      </c>
      <c r="C28" s="9" t="s">
        <v>25</v>
      </c>
      <c r="D28" s="8">
        <v>6222.8799999999983</v>
      </c>
      <c r="E28" s="7">
        <v>13465</v>
      </c>
      <c r="F28" s="7">
        <f t="shared" si="0"/>
        <v>10098.75</v>
      </c>
      <c r="G28" s="5">
        <f t="shared" si="1"/>
        <v>0.61620299542022505</v>
      </c>
    </row>
    <row r="29" spans="1:7" x14ac:dyDescent="0.35">
      <c r="A29" s="12" t="s">
        <v>6</v>
      </c>
      <c r="B29" s="9">
        <v>10000482</v>
      </c>
      <c r="C29" s="9" t="s">
        <v>26</v>
      </c>
      <c r="D29" s="8">
        <v>5576.1000000000013</v>
      </c>
      <c r="E29" s="7"/>
      <c r="F29" s="7"/>
      <c r="G29" s="5"/>
    </row>
    <row r="30" spans="1:7" x14ac:dyDescent="0.35">
      <c r="A30" s="12" t="s">
        <v>6</v>
      </c>
      <c r="B30" s="9">
        <v>10000491</v>
      </c>
      <c r="C30" s="9" t="s">
        <v>157</v>
      </c>
      <c r="D30" s="8">
        <v>23514.619999999995</v>
      </c>
      <c r="E30" s="7">
        <v>37464</v>
      </c>
      <c r="F30" s="7">
        <f t="shared" si="0"/>
        <v>28098</v>
      </c>
      <c r="G30" s="5">
        <f t="shared" si="1"/>
        <v>0.83687878140792926</v>
      </c>
    </row>
    <row r="31" spans="1:7" x14ac:dyDescent="0.35">
      <c r="A31" s="12" t="s">
        <v>6</v>
      </c>
      <c r="B31" s="9">
        <v>10000493</v>
      </c>
      <c r="C31" s="9" t="s">
        <v>27</v>
      </c>
      <c r="D31" s="8">
        <v>2318.69</v>
      </c>
      <c r="E31" s="7">
        <v>2272</v>
      </c>
      <c r="F31" s="7">
        <f t="shared" si="0"/>
        <v>1704</v>
      </c>
      <c r="G31" s="5">
        <f t="shared" si="1"/>
        <v>1.3607335680751174</v>
      </c>
    </row>
    <row r="32" spans="1:7" x14ac:dyDescent="0.35">
      <c r="A32" s="12" t="s">
        <v>6</v>
      </c>
      <c r="B32" s="9">
        <v>10000502</v>
      </c>
      <c r="C32" s="9" t="s">
        <v>185</v>
      </c>
      <c r="D32" s="8">
        <v>1.42</v>
      </c>
      <c r="E32" s="7">
        <v>300</v>
      </c>
      <c r="F32" s="7">
        <f t="shared" si="0"/>
        <v>225</v>
      </c>
      <c r="G32" s="5">
        <f t="shared" si="1"/>
        <v>6.3111111111111111E-3</v>
      </c>
    </row>
    <row r="33" spans="1:7" x14ac:dyDescent="0.35">
      <c r="A33" s="12" t="s">
        <v>6</v>
      </c>
      <c r="B33" s="9">
        <v>10000535</v>
      </c>
      <c r="C33" s="9" t="s">
        <v>168</v>
      </c>
      <c r="D33" s="8">
        <v>58.51</v>
      </c>
      <c r="E33" s="7">
        <v>2226</v>
      </c>
      <c r="F33" s="7">
        <f t="shared" si="0"/>
        <v>1669.5</v>
      </c>
      <c r="G33" s="5">
        <f t="shared" si="1"/>
        <v>3.5046421084156933E-2</v>
      </c>
    </row>
    <row r="34" spans="1:7" x14ac:dyDescent="0.35">
      <c r="A34" s="12" t="s">
        <v>6</v>
      </c>
      <c r="B34" s="9">
        <v>10000868</v>
      </c>
      <c r="C34" s="9" t="s">
        <v>28</v>
      </c>
      <c r="D34" s="8">
        <v>3852.7000000000021</v>
      </c>
      <c r="E34" s="7">
        <v>7856</v>
      </c>
      <c r="F34" s="7">
        <f t="shared" si="0"/>
        <v>5892</v>
      </c>
      <c r="G34" s="5">
        <f t="shared" si="1"/>
        <v>0.65388662593346947</v>
      </c>
    </row>
    <row r="35" spans="1:7" x14ac:dyDescent="0.35">
      <c r="A35" s="12" t="s">
        <v>6</v>
      </c>
      <c r="B35" s="9">
        <v>10000873</v>
      </c>
      <c r="C35" s="9" t="s">
        <v>29</v>
      </c>
      <c r="D35" s="8">
        <v>11900.480000000001</v>
      </c>
      <c r="E35" s="7">
        <v>24004</v>
      </c>
      <c r="F35" s="7">
        <f t="shared" si="0"/>
        <v>18003</v>
      </c>
      <c r="G35" s="5">
        <f t="shared" si="1"/>
        <v>0.66102760651002623</v>
      </c>
    </row>
    <row r="36" spans="1:7" x14ac:dyDescent="0.35">
      <c r="A36" s="12" t="s">
        <v>6</v>
      </c>
      <c r="B36" s="9">
        <v>10000945</v>
      </c>
      <c r="C36" s="9" t="s">
        <v>30</v>
      </c>
      <c r="D36" s="8">
        <v>66.459999999999994</v>
      </c>
      <c r="E36" s="7">
        <v>553</v>
      </c>
      <c r="F36" s="7">
        <f t="shared" si="0"/>
        <v>414.75</v>
      </c>
      <c r="G36" s="5">
        <f t="shared" si="1"/>
        <v>0.16024110910186859</v>
      </c>
    </row>
    <row r="37" spans="1:7" x14ac:dyDescent="0.35">
      <c r="A37" s="12" t="s">
        <v>6</v>
      </c>
      <c r="B37" s="9">
        <v>10000962</v>
      </c>
      <c r="C37" s="9" t="s">
        <v>31</v>
      </c>
      <c r="D37" s="8">
        <v>1153.23</v>
      </c>
      <c r="E37" s="7"/>
      <c r="F37" s="7"/>
      <c r="G37" s="5"/>
    </row>
    <row r="38" spans="1:7" x14ac:dyDescent="0.35">
      <c r="A38" s="12" t="s">
        <v>6</v>
      </c>
      <c r="B38" s="9">
        <v>10000964</v>
      </c>
      <c r="C38" s="9" t="s">
        <v>32</v>
      </c>
      <c r="D38" s="8">
        <v>19.440000000000001</v>
      </c>
      <c r="E38" s="7"/>
      <c r="F38" s="7"/>
      <c r="G38" s="5"/>
    </row>
    <row r="39" spans="1:7" x14ac:dyDescent="0.35">
      <c r="A39" s="12" t="s">
        <v>6</v>
      </c>
      <c r="B39" s="9">
        <v>10000995</v>
      </c>
      <c r="C39" s="9" t="s">
        <v>33</v>
      </c>
      <c r="D39" s="8">
        <v>8015.8899999999967</v>
      </c>
      <c r="E39" s="7">
        <v>5693</v>
      </c>
      <c r="F39" s="7">
        <f t="shared" si="0"/>
        <v>4269.75</v>
      </c>
      <c r="G39" s="5">
        <f t="shared" si="1"/>
        <v>1.8773675273727963</v>
      </c>
    </row>
    <row r="40" spans="1:7" x14ac:dyDescent="0.35">
      <c r="A40" s="12" t="s">
        <v>6</v>
      </c>
      <c r="B40" s="9">
        <v>10001023</v>
      </c>
      <c r="C40" s="9" t="s">
        <v>34</v>
      </c>
      <c r="D40" s="8">
        <v>234.13000000000002</v>
      </c>
      <c r="E40" s="7">
        <v>1051</v>
      </c>
      <c r="F40" s="7">
        <f t="shared" si="0"/>
        <v>788.25</v>
      </c>
      <c r="G40" s="5">
        <f t="shared" si="1"/>
        <v>0.29702505550269587</v>
      </c>
    </row>
    <row r="41" spans="1:7" x14ac:dyDescent="0.35">
      <c r="A41" s="12" t="s">
        <v>6</v>
      </c>
      <c r="B41" s="9">
        <v>10001066</v>
      </c>
      <c r="C41" s="9" t="s">
        <v>35</v>
      </c>
      <c r="D41" s="8">
        <v>148.32</v>
      </c>
      <c r="E41" s="7">
        <v>300</v>
      </c>
      <c r="F41" s="7">
        <f t="shared" si="0"/>
        <v>225</v>
      </c>
      <c r="G41" s="5">
        <f t="shared" si="1"/>
        <v>0.65920000000000001</v>
      </c>
    </row>
    <row r="42" spans="1:7" x14ac:dyDescent="0.35">
      <c r="A42" s="12" t="s">
        <v>6</v>
      </c>
      <c r="B42" s="9">
        <v>10001090</v>
      </c>
      <c r="C42" s="9" t="s">
        <v>36</v>
      </c>
      <c r="D42" s="8">
        <v>708.31</v>
      </c>
      <c r="E42" s="7">
        <v>1076</v>
      </c>
      <c r="F42" s="7">
        <f t="shared" si="0"/>
        <v>807</v>
      </c>
      <c r="G42" s="5">
        <f t="shared" si="1"/>
        <v>0.8777075588599752</v>
      </c>
    </row>
    <row r="43" spans="1:7" x14ac:dyDescent="0.35">
      <c r="A43" s="12" t="s">
        <v>6</v>
      </c>
      <c r="B43" s="9">
        <v>10001091</v>
      </c>
      <c r="C43" s="9" t="s">
        <v>37</v>
      </c>
      <c r="D43" s="8">
        <v>12.84</v>
      </c>
      <c r="E43" s="7"/>
      <c r="F43" s="7"/>
      <c r="G43" s="5"/>
    </row>
    <row r="44" spans="1:7" x14ac:dyDescent="0.35">
      <c r="A44" s="12" t="s">
        <v>6</v>
      </c>
      <c r="B44" s="9">
        <v>10001096</v>
      </c>
      <c r="C44" s="9" t="s">
        <v>38</v>
      </c>
      <c r="D44" s="8">
        <v>504.62000000000012</v>
      </c>
      <c r="E44" s="7">
        <v>2723</v>
      </c>
      <c r="F44" s="7">
        <f t="shared" si="0"/>
        <v>2042.25</v>
      </c>
      <c r="G44" s="5">
        <f t="shared" si="1"/>
        <v>0.24709021912106752</v>
      </c>
    </row>
    <row r="45" spans="1:7" x14ac:dyDescent="0.35">
      <c r="A45" s="12" t="s">
        <v>6</v>
      </c>
      <c r="B45" s="9">
        <v>10001112</v>
      </c>
      <c r="C45" s="9" t="s">
        <v>158</v>
      </c>
      <c r="D45" s="8">
        <v>60.41</v>
      </c>
      <c r="E45" s="7"/>
      <c r="F45" s="7"/>
      <c r="G45" s="5"/>
    </row>
    <row r="46" spans="1:7" x14ac:dyDescent="0.35">
      <c r="A46" s="12" t="s">
        <v>6</v>
      </c>
      <c r="B46" s="9">
        <v>10001204</v>
      </c>
      <c r="C46" s="9" t="s">
        <v>39</v>
      </c>
      <c r="D46" s="8">
        <v>886.78999999999951</v>
      </c>
      <c r="E46" s="7">
        <v>1955</v>
      </c>
      <c r="F46" s="7">
        <f t="shared" si="0"/>
        <v>1466.25</v>
      </c>
      <c r="G46" s="5">
        <f t="shared" si="1"/>
        <v>0.60480136402387008</v>
      </c>
    </row>
    <row r="47" spans="1:7" x14ac:dyDescent="0.35">
      <c r="A47" s="12" t="s">
        <v>6</v>
      </c>
      <c r="B47" s="9">
        <v>10001224</v>
      </c>
      <c r="C47" s="9" t="s">
        <v>142</v>
      </c>
      <c r="D47" s="8">
        <v>2705.8199999999997</v>
      </c>
      <c r="E47" s="7"/>
      <c r="F47" s="7"/>
      <c r="G47" s="5"/>
    </row>
    <row r="48" spans="1:7" x14ac:dyDescent="0.35">
      <c r="A48" s="12" t="s">
        <v>6</v>
      </c>
      <c r="B48" s="9">
        <v>10001273</v>
      </c>
      <c r="C48" s="9" t="s">
        <v>40</v>
      </c>
      <c r="D48" s="8">
        <v>3841.6100000000006</v>
      </c>
      <c r="E48" s="7">
        <v>3799</v>
      </c>
      <c r="F48" s="7">
        <f t="shared" si="0"/>
        <v>2849.25</v>
      </c>
      <c r="G48" s="5">
        <f t="shared" si="1"/>
        <v>1.3482881460033345</v>
      </c>
    </row>
    <row r="49" spans="1:7" x14ac:dyDescent="0.35">
      <c r="A49" s="12" t="s">
        <v>6</v>
      </c>
      <c r="B49" s="9">
        <v>10001379</v>
      </c>
      <c r="C49" s="9" t="s">
        <v>41</v>
      </c>
      <c r="D49" s="8">
        <v>207.61999999999998</v>
      </c>
      <c r="E49" s="7"/>
      <c r="F49" s="7"/>
      <c r="G49" s="5"/>
    </row>
    <row r="50" spans="1:7" x14ac:dyDescent="0.35">
      <c r="A50" s="12" t="s">
        <v>6</v>
      </c>
      <c r="B50" s="9">
        <v>10001410</v>
      </c>
      <c r="C50" s="9" t="s">
        <v>42</v>
      </c>
      <c r="D50" s="8">
        <v>35773.970000000008</v>
      </c>
      <c r="E50" s="7"/>
      <c r="F50" s="7"/>
      <c r="G50" s="5"/>
    </row>
    <row r="51" spans="1:7" x14ac:dyDescent="0.35">
      <c r="A51" s="12" t="s">
        <v>6</v>
      </c>
      <c r="B51" s="9">
        <v>10001411</v>
      </c>
      <c r="C51" s="9" t="s">
        <v>43</v>
      </c>
      <c r="D51" s="8">
        <v>640.68999999999994</v>
      </c>
      <c r="E51" s="7">
        <v>1996</v>
      </c>
      <c r="F51" s="7">
        <f t="shared" si="0"/>
        <v>1497</v>
      </c>
      <c r="G51" s="5">
        <f t="shared" si="1"/>
        <v>0.42798263193052766</v>
      </c>
    </row>
    <row r="52" spans="1:7" x14ac:dyDescent="0.35">
      <c r="A52" s="12" t="s">
        <v>6</v>
      </c>
      <c r="B52" s="9">
        <v>10001433</v>
      </c>
      <c r="C52" s="9" t="s">
        <v>44</v>
      </c>
      <c r="D52" s="8">
        <v>2887.2299999999991</v>
      </c>
      <c r="E52" s="7"/>
      <c r="F52" s="7"/>
      <c r="G52" s="5"/>
    </row>
    <row r="53" spans="1:7" x14ac:dyDescent="0.35">
      <c r="A53" s="12" t="s">
        <v>6</v>
      </c>
      <c r="B53" s="9">
        <v>10001506</v>
      </c>
      <c r="C53" s="9" t="s">
        <v>169</v>
      </c>
      <c r="D53" s="8">
        <v>1301.8</v>
      </c>
      <c r="E53" s="7"/>
      <c r="F53" s="7"/>
      <c r="G53" s="5"/>
    </row>
    <row r="54" spans="1:7" x14ac:dyDescent="0.35">
      <c r="A54" s="12" t="s">
        <v>6</v>
      </c>
      <c r="B54" s="9">
        <v>10001518</v>
      </c>
      <c r="C54" s="9" t="s">
        <v>45</v>
      </c>
      <c r="D54" s="8">
        <v>2139.7700000000004</v>
      </c>
      <c r="E54" s="7">
        <v>4562</v>
      </c>
      <c r="F54" s="7">
        <f t="shared" si="0"/>
        <v>3421.5</v>
      </c>
      <c r="G54" s="5">
        <f t="shared" si="1"/>
        <v>0.62538944907204452</v>
      </c>
    </row>
    <row r="55" spans="1:7" x14ac:dyDescent="0.35">
      <c r="A55" s="12" t="s">
        <v>6</v>
      </c>
      <c r="B55" s="9">
        <v>10001520</v>
      </c>
      <c r="C55" s="9" t="s">
        <v>46</v>
      </c>
      <c r="D55" s="8">
        <v>317.55</v>
      </c>
      <c r="E55" s="7">
        <v>975</v>
      </c>
      <c r="F55" s="7">
        <f t="shared" si="0"/>
        <v>731.25</v>
      </c>
      <c r="G55" s="5">
        <f t="shared" si="1"/>
        <v>0.43425641025641026</v>
      </c>
    </row>
    <row r="56" spans="1:7" x14ac:dyDescent="0.35">
      <c r="A56" s="12" t="s">
        <v>6</v>
      </c>
      <c r="B56" s="9">
        <v>10001535</v>
      </c>
      <c r="C56" s="9" t="s">
        <v>47</v>
      </c>
      <c r="D56" s="8">
        <v>324873.87000000017</v>
      </c>
      <c r="E56" s="7">
        <v>403807</v>
      </c>
      <c r="F56" s="7">
        <f t="shared" si="0"/>
        <v>302855.25</v>
      </c>
      <c r="G56" s="5">
        <f t="shared" si="1"/>
        <v>1.0727034449625694</v>
      </c>
    </row>
    <row r="57" spans="1:7" x14ac:dyDescent="0.35">
      <c r="A57" s="12" t="s">
        <v>6</v>
      </c>
      <c r="B57" s="9">
        <v>10001586</v>
      </c>
      <c r="C57" s="9" t="s">
        <v>48</v>
      </c>
      <c r="D57" s="8">
        <v>625.41</v>
      </c>
      <c r="E57" s="7"/>
      <c r="F57" s="7"/>
      <c r="G57" s="5"/>
    </row>
    <row r="58" spans="1:7" x14ac:dyDescent="0.35">
      <c r="A58" s="12" t="s">
        <v>6</v>
      </c>
      <c r="B58" s="9">
        <v>10001681</v>
      </c>
      <c r="C58" s="9" t="s">
        <v>175</v>
      </c>
      <c r="D58" s="8">
        <v>26.36</v>
      </c>
      <c r="E58" s="7"/>
      <c r="F58" s="7"/>
      <c r="G58" s="5"/>
    </row>
    <row r="59" spans="1:7" x14ac:dyDescent="0.35">
      <c r="A59" s="12" t="s">
        <v>6</v>
      </c>
      <c r="B59" s="9">
        <v>10001694</v>
      </c>
      <c r="C59" s="9" t="s">
        <v>49</v>
      </c>
      <c r="D59" s="8">
        <v>1938.9999999999995</v>
      </c>
      <c r="E59" s="7">
        <v>2390</v>
      </c>
      <c r="F59" s="7">
        <f t="shared" si="0"/>
        <v>1792.5</v>
      </c>
      <c r="G59" s="5">
        <f t="shared" si="1"/>
        <v>1.0817294281729426</v>
      </c>
    </row>
    <row r="60" spans="1:7" x14ac:dyDescent="0.35">
      <c r="A60" s="12" t="s">
        <v>6</v>
      </c>
      <c r="B60" s="9">
        <v>10001765</v>
      </c>
      <c r="C60" s="9" t="s">
        <v>50</v>
      </c>
      <c r="D60" s="8">
        <v>387.97</v>
      </c>
      <c r="E60" s="7"/>
      <c r="F60" s="7"/>
      <c r="G60" s="5"/>
    </row>
    <row r="61" spans="1:7" x14ac:dyDescent="0.35">
      <c r="A61" s="12" t="s">
        <v>6</v>
      </c>
      <c r="B61" s="9">
        <v>10001816</v>
      </c>
      <c r="C61" s="9" t="s">
        <v>51</v>
      </c>
      <c r="D61" s="8">
        <v>35.33</v>
      </c>
      <c r="E61" s="7"/>
      <c r="F61" s="7"/>
      <c r="G61" s="5"/>
    </row>
    <row r="62" spans="1:7" x14ac:dyDescent="0.35">
      <c r="A62" s="12" t="s">
        <v>6</v>
      </c>
      <c r="B62" s="9">
        <v>10001819</v>
      </c>
      <c r="C62" s="9" t="s">
        <v>143</v>
      </c>
      <c r="D62" s="8">
        <v>378.37</v>
      </c>
      <c r="E62" s="7"/>
      <c r="F62" s="7"/>
      <c r="G62" s="5"/>
    </row>
    <row r="63" spans="1:7" x14ac:dyDescent="0.35">
      <c r="A63" s="12" t="s">
        <v>6</v>
      </c>
      <c r="B63" s="9">
        <v>10001933</v>
      </c>
      <c r="C63" s="9" t="s">
        <v>52</v>
      </c>
      <c r="D63" s="8">
        <v>1508.9300000000005</v>
      </c>
      <c r="E63" s="7"/>
      <c r="F63" s="7"/>
      <c r="G63" s="5"/>
    </row>
    <row r="64" spans="1:7" x14ac:dyDescent="0.35">
      <c r="A64" s="12" t="s">
        <v>6</v>
      </c>
      <c r="B64" s="9">
        <v>10001954</v>
      </c>
      <c r="C64" s="9" t="s">
        <v>53</v>
      </c>
      <c r="D64" s="8">
        <v>20597.609999999997</v>
      </c>
      <c r="E64" s="7"/>
      <c r="F64" s="7"/>
      <c r="G64" s="5"/>
    </row>
    <row r="65" spans="1:7" x14ac:dyDescent="0.35">
      <c r="A65" s="12" t="s">
        <v>6</v>
      </c>
      <c r="B65" s="9">
        <v>10002021</v>
      </c>
      <c r="C65" s="9" t="s">
        <v>54</v>
      </c>
      <c r="D65" s="8">
        <v>647.25</v>
      </c>
      <c r="E65" s="7"/>
      <c r="F65" s="7"/>
      <c r="G65" s="5"/>
    </row>
    <row r="66" spans="1:7" x14ac:dyDescent="0.35">
      <c r="A66" s="12" t="s">
        <v>6</v>
      </c>
      <c r="B66" s="9">
        <v>10011401</v>
      </c>
      <c r="C66" s="9" t="s">
        <v>55</v>
      </c>
      <c r="D66" s="8">
        <v>63203.239999999991</v>
      </c>
      <c r="E66" s="7">
        <v>71030</v>
      </c>
      <c r="F66" s="7">
        <f t="shared" si="0"/>
        <v>53272.5</v>
      </c>
      <c r="G66" s="5">
        <f t="shared" si="1"/>
        <v>1.1864140034727109</v>
      </c>
    </row>
    <row r="67" spans="1:7" x14ac:dyDescent="0.35">
      <c r="A67" s="12" t="s">
        <v>6</v>
      </c>
      <c r="B67" s="9">
        <v>10011803</v>
      </c>
      <c r="C67" s="9" t="s">
        <v>56</v>
      </c>
      <c r="D67" s="8">
        <v>1218548.9100000006</v>
      </c>
      <c r="E67" s="7">
        <v>1407844</v>
      </c>
      <c r="F67" s="7">
        <f t="shared" si="0"/>
        <v>1055883</v>
      </c>
      <c r="G67" s="5">
        <f t="shared" si="1"/>
        <v>1.1540567562883393</v>
      </c>
    </row>
    <row r="68" spans="1:7" x14ac:dyDescent="0.35">
      <c r="A68" s="12" t="s">
        <v>6</v>
      </c>
      <c r="B68" s="9">
        <v>10011804</v>
      </c>
      <c r="C68" s="9" t="s">
        <v>57</v>
      </c>
      <c r="D68" s="8">
        <v>1049030.3399999999</v>
      </c>
      <c r="E68" s="7">
        <v>1822534</v>
      </c>
      <c r="F68" s="7">
        <f t="shared" si="0"/>
        <v>1366900.5</v>
      </c>
      <c r="G68" s="5">
        <f t="shared" si="1"/>
        <v>0.76745186646723729</v>
      </c>
    </row>
    <row r="69" spans="1:7" x14ac:dyDescent="0.35">
      <c r="A69" s="12" t="s">
        <v>6</v>
      </c>
      <c r="B69" s="9">
        <v>10012202</v>
      </c>
      <c r="C69" s="9" t="s">
        <v>58</v>
      </c>
      <c r="D69" s="8">
        <v>40502.699999999983</v>
      </c>
      <c r="E69" s="7">
        <v>26908</v>
      </c>
      <c r="F69" s="7">
        <f t="shared" si="0"/>
        <v>20181</v>
      </c>
      <c r="G69" s="5">
        <f t="shared" si="1"/>
        <v>2.0069719042663885</v>
      </c>
    </row>
    <row r="70" spans="1:7" x14ac:dyDescent="0.35">
      <c r="A70" s="12" t="s">
        <v>6</v>
      </c>
      <c r="B70" s="9">
        <v>10019111</v>
      </c>
      <c r="C70" s="9" t="s">
        <v>176</v>
      </c>
      <c r="D70" s="8">
        <v>64.790000000000006</v>
      </c>
      <c r="E70" s="7">
        <v>300</v>
      </c>
      <c r="F70" s="7">
        <f t="shared" si="0"/>
        <v>225</v>
      </c>
      <c r="G70" s="5">
        <f t="shared" si="1"/>
        <v>0.28795555555555558</v>
      </c>
    </row>
    <row r="71" spans="1:7" x14ac:dyDescent="0.35">
      <c r="A71" s="12" t="s">
        <v>6</v>
      </c>
      <c r="B71" s="9">
        <v>10020301</v>
      </c>
      <c r="C71" s="9" t="s">
        <v>59</v>
      </c>
      <c r="D71" s="8">
        <v>518458.95000000123</v>
      </c>
      <c r="E71" s="7">
        <v>270397</v>
      </c>
      <c r="F71" s="7">
        <f t="shared" si="0"/>
        <v>202797.75</v>
      </c>
      <c r="G71" s="5">
        <f t="shared" si="1"/>
        <v>2.5565320621160796</v>
      </c>
    </row>
    <row r="72" spans="1:7" x14ac:dyDescent="0.35">
      <c r="A72" s="12" t="s">
        <v>6</v>
      </c>
      <c r="B72" s="9">
        <v>10020302</v>
      </c>
      <c r="C72" s="9" t="s">
        <v>60</v>
      </c>
      <c r="D72" s="8">
        <v>14933.960000000008</v>
      </c>
      <c r="E72" s="7">
        <v>28256</v>
      </c>
      <c r="F72" s="7">
        <f t="shared" si="0"/>
        <v>21192</v>
      </c>
      <c r="G72" s="5">
        <f t="shared" si="1"/>
        <v>0.70469799924499854</v>
      </c>
    </row>
    <row r="73" spans="1:7" x14ac:dyDescent="0.35">
      <c r="A73" s="12" t="s">
        <v>6</v>
      </c>
      <c r="B73" s="9">
        <v>10021301</v>
      </c>
      <c r="C73" s="9" t="s">
        <v>61</v>
      </c>
      <c r="D73" s="8">
        <v>27546.28000000001</v>
      </c>
      <c r="E73" s="7">
        <v>158187</v>
      </c>
      <c r="F73" s="7">
        <f t="shared" ref="F73:F116" si="2">E73/12*9</f>
        <v>118640.25</v>
      </c>
      <c r="G73" s="5">
        <f t="shared" ref="G73:G116" si="3">D73/F73</f>
        <v>0.23218325989704178</v>
      </c>
    </row>
    <row r="74" spans="1:7" x14ac:dyDescent="0.35">
      <c r="A74" s="12" t="s">
        <v>6</v>
      </c>
      <c r="B74" s="9">
        <v>10040307</v>
      </c>
      <c r="C74" s="9" t="s">
        <v>62</v>
      </c>
      <c r="D74" s="8">
        <v>160560.93999999994</v>
      </c>
      <c r="E74" s="7">
        <v>134919</v>
      </c>
      <c r="F74" s="7">
        <f t="shared" si="2"/>
        <v>101189.25</v>
      </c>
      <c r="G74" s="5">
        <f t="shared" si="3"/>
        <v>1.5867391051915094</v>
      </c>
    </row>
    <row r="75" spans="1:7" x14ac:dyDescent="0.35">
      <c r="A75" s="12" t="s">
        <v>6</v>
      </c>
      <c r="B75" s="9">
        <v>10054109</v>
      </c>
      <c r="C75" s="9" t="s">
        <v>63</v>
      </c>
      <c r="D75" s="8">
        <v>42887.80000000001</v>
      </c>
      <c r="E75" s="7">
        <v>61818</v>
      </c>
      <c r="F75" s="7">
        <f t="shared" si="2"/>
        <v>46363.5</v>
      </c>
      <c r="G75" s="5">
        <f t="shared" si="3"/>
        <v>0.92503370107951322</v>
      </c>
    </row>
    <row r="76" spans="1:7" x14ac:dyDescent="0.35">
      <c r="A76" s="12" t="s">
        <v>6</v>
      </c>
      <c r="B76" s="9">
        <v>10054114</v>
      </c>
      <c r="C76" s="9" t="s">
        <v>64</v>
      </c>
      <c r="D76" s="8">
        <v>77632.59</v>
      </c>
      <c r="E76" s="7">
        <v>56909</v>
      </c>
      <c r="F76" s="7">
        <f t="shared" si="2"/>
        <v>42681.75</v>
      </c>
      <c r="G76" s="5">
        <f t="shared" si="3"/>
        <v>1.8188708288671387</v>
      </c>
    </row>
    <row r="77" spans="1:7" x14ac:dyDescent="0.35">
      <c r="A77" s="12" t="s">
        <v>6</v>
      </c>
      <c r="B77" s="9">
        <v>10054211</v>
      </c>
      <c r="C77" s="9" t="s">
        <v>65</v>
      </c>
      <c r="D77" s="8">
        <v>3624.4199999999992</v>
      </c>
      <c r="E77" s="7">
        <v>10402</v>
      </c>
      <c r="F77" s="7">
        <f t="shared" si="2"/>
        <v>7801.5</v>
      </c>
      <c r="G77" s="5">
        <f t="shared" si="3"/>
        <v>0.46457988848298393</v>
      </c>
    </row>
    <row r="78" spans="1:7" x14ac:dyDescent="0.35">
      <c r="A78" s="12" t="s">
        <v>6</v>
      </c>
      <c r="B78" s="9">
        <v>10060302</v>
      </c>
      <c r="C78" s="9" t="s">
        <v>66</v>
      </c>
      <c r="D78" s="8">
        <v>34520.98000000004</v>
      </c>
      <c r="E78" s="7">
        <v>85279</v>
      </c>
      <c r="F78" s="7">
        <f t="shared" si="2"/>
        <v>63959.25</v>
      </c>
      <c r="G78" s="5">
        <f t="shared" si="3"/>
        <v>0.53973397123950073</v>
      </c>
    </row>
    <row r="79" spans="1:7" x14ac:dyDescent="0.35">
      <c r="A79" s="12" t="s">
        <v>6</v>
      </c>
      <c r="B79" s="9">
        <v>10064013</v>
      </c>
      <c r="C79" s="9" t="s">
        <v>67</v>
      </c>
      <c r="D79" s="8">
        <v>448.41</v>
      </c>
      <c r="E79" s="7"/>
      <c r="F79" s="7"/>
      <c r="G79" s="5"/>
    </row>
    <row r="80" spans="1:7" x14ac:dyDescent="0.35">
      <c r="A80" s="12" t="s">
        <v>6</v>
      </c>
      <c r="B80" s="9">
        <v>10064024</v>
      </c>
      <c r="C80" s="9" t="s">
        <v>68</v>
      </c>
      <c r="D80" s="8">
        <v>122.84</v>
      </c>
      <c r="E80" s="7">
        <v>1210</v>
      </c>
      <c r="F80" s="7">
        <f t="shared" si="2"/>
        <v>907.5</v>
      </c>
      <c r="G80" s="5">
        <f t="shared" si="3"/>
        <v>0.13536088154269973</v>
      </c>
    </row>
    <row r="81" spans="1:7" x14ac:dyDescent="0.35">
      <c r="A81" s="12" t="s">
        <v>6</v>
      </c>
      <c r="B81" s="9">
        <v>10064025</v>
      </c>
      <c r="C81" s="9" t="s">
        <v>69</v>
      </c>
      <c r="D81" s="8">
        <v>2373.0300000000011</v>
      </c>
      <c r="E81" s="7">
        <v>1501</v>
      </c>
      <c r="F81" s="7">
        <f t="shared" si="2"/>
        <v>1125.75</v>
      </c>
      <c r="G81" s="5">
        <f t="shared" si="3"/>
        <v>2.107954696868755</v>
      </c>
    </row>
    <row r="82" spans="1:7" x14ac:dyDescent="0.35">
      <c r="A82" s="12" t="s">
        <v>6</v>
      </c>
      <c r="B82" s="9">
        <v>10064034</v>
      </c>
      <c r="C82" s="9" t="s">
        <v>162</v>
      </c>
      <c r="D82" s="8">
        <v>34.72</v>
      </c>
      <c r="E82" s="7"/>
      <c r="F82" s="7"/>
      <c r="G82" s="5"/>
    </row>
    <row r="83" spans="1:7" x14ac:dyDescent="0.35">
      <c r="A83" s="12" t="s">
        <v>6</v>
      </c>
      <c r="B83" s="9">
        <v>10064103</v>
      </c>
      <c r="C83" s="9" t="s">
        <v>70</v>
      </c>
      <c r="D83" s="8">
        <v>42184.339999999967</v>
      </c>
      <c r="E83" s="7">
        <v>27898</v>
      </c>
      <c r="F83" s="7">
        <f t="shared" si="2"/>
        <v>20923.5</v>
      </c>
      <c r="G83" s="5">
        <f t="shared" si="3"/>
        <v>2.0161225416397817</v>
      </c>
    </row>
    <row r="84" spans="1:7" x14ac:dyDescent="0.35">
      <c r="A84" s="12" t="s">
        <v>6</v>
      </c>
      <c r="B84" s="9">
        <v>10064111</v>
      </c>
      <c r="C84" s="9" t="s">
        <v>71</v>
      </c>
      <c r="D84" s="8">
        <v>255195.39000000007</v>
      </c>
      <c r="E84" s="7">
        <v>230228</v>
      </c>
      <c r="F84" s="7">
        <f t="shared" si="2"/>
        <v>172671</v>
      </c>
      <c r="G84" s="5">
        <f t="shared" si="3"/>
        <v>1.4779284882811825</v>
      </c>
    </row>
    <row r="85" spans="1:7" x14ac:dyDescent="0.35">
      <c r="A85" s="12" t="s">
        <v>6</v>
      </c>
      <c r="B85" s="9">
        <v>10064114</v>
      </c>
      <c r="C85" s="9" t="s">
        <v>72</v>
      </c>
      <c r="D85" s="8">
        <v>171317.92999999996</v>
      </c>
      <c r="E85" s="7">
        <v>162725</v>
      </c>
      <c r="F85" s="7">
        <f t="shared" si="2"/>
        <v>122043.75</v>
      </c>
      <c r="G85" s="5">
        <f t="shared" si="3"/>
        <v>1.4037419368054487</v>
      </c>
    </row>
    <row r="86" spans="1:7" x14ac:dyDescent="0.35">
      <c r="A86" s="12" t="s">
        <v>6</v>
      </c>
      <c r="B86" s="9">
        <v>10064120</v>
      </c>
      <c r="C86" s="9" t="s">
        <v>73</v>
      </c>
      <c r="D86" s="8">
        <v>1542263.6899999969</v>
      </c>
      <c r="E86" s="7">
        <v>1092371</v>
      </c>
      <c r="F86" s="7">
        <f t="shared" si="2"/>
        <v>819278.25</v>
      </c>
      <c r="G86" s="5">
        <f t="shared" si="3"/>
        <v>1.882466292739978</v>
      </c>
    </row>
    <row r="87" spans="1:7" x14ac:dyDescent="0.35">
      <c r="A87" s="12" t="s">
        <v>6</v>
      </c>
      <c r="B87" s="9">
        <v>10064801</v>
      </c>
      <c r="C87" s="9" t="s">
        <v>74</v>
      </c>
      <c r="D87" s="8">
        <v>110.66000000000001</v>
      </c>
      <c r="E87" s="7">
        <v>300</v>
      </c>
      <c r="F87" s="7">
        <f t="shared" si="2"/>
        <v>225</v>
      </c>
      <c r="G87" s="5">
        <f t="shared" si="3"/>
        <v>0.49182222222222227</v>
      </c>
    </row>
    <row r="88" spans="1:7" x14ac:dyDescent="0.35">
      <c r="A88" s="12" t="s">
        <v>6</v>
      </c>
      <c r="B88" s="9">
        <v>10065212</v>
      </c>
      <c r="C88" s="9" t="s">
        <v>75</v>
      </c>
      <c r="D88" s="8">
        <v>23909.690000000021</v>
      </c>
      <c r="E88" s="7">
        <v>7316</v>
      </c>
      <c r="F88" s="7">
        <f t="shared" si="2"/>
        <v>5487</v>
      </c>
      <c r="G88" s="5">
        <f t="shared" si="3"/>
        <v>4.3575159467833098</v>
      </c>
    </row>
    <row r="89" spans="1:7" x14ac:dyDescent="0.35">
      <c r="A89" s="12" t="s">
        <v>6</v>
      </c>
      <c r="B89" s="9">
        <v>10065214</v>
      </c>
      <c r="C89" s="9" t="s">
        <v>76</v>
      </c>
      <c r="D89" s="8">
        <v>2503.63</v>
      </c>
      <c r="E89" s="7">
        <v>2061</v>
      </c>
      <c r="F89" s="7">
        <f t="shared" si="2"/>
        <v>1545.75</v>
      </c>
      <c r="G89" s="5">
        <f t="shared" si="3"/>
        <v>1.6196862364547955</v>
      </c>
    </row>
    <row r="90" spans="1:7" x14ac:dyDescent="0.35">
      <c r="A90" s="12" t="s">
        <v>6</v>
      </c>
      <c r="B90" s="9">
        <v>10065402</v>
      </c>
      <c r="C90" s="9" t="s">
        <v>77</v>
      </c>
      <c r="D90" s="8">
        <v>3273.59</v>
      </c>
      <c r="E90" s="7"/>
      <c r="F90" s="7"/>
      <c r="G90" s="5"/>
    </row>
    <row r="91" spans="1:7" x14ac:dyDescent="0.35">
      <c r="A91" s="12" t="s">
        <v>6</v>
      </c>
      <c r="B91" s="9">
        <v>10067404</v>
      </c>
      <c r="C91" s="9" t="s">
        <v>78</v>
      </c>
      <c r="D91" s="8">
        <v>3491.3100000000009</v>
      </c>
      <c r="E91" s="7">
        <v>8736</v>
      </c>
      <c r="F91" s="7">
        <f t="shared" si="2"/>
        <v>6552</v>
      </c>
      <c r="G91" s="5">
        <f t="shared" si="3"/>
        <v>0.53286172161172174</v>
      </c>
    </row>
    <row r="92" spans="1:7" x14ac:dyDescent="0.35">
      <c r="A92" s="12" t="s">
        <v>6</v>
      </c>
      <c r="B92" s="9">
        <v>10068302</v>
      </c>
      <c r="C92" s="9" t="s">
        <v>79</v>
      </c>
      <c r="D92" s="8">
        <v>151.14000000000001</v>
      </c>
      <c r="E92" s="7"/>
      <c r="F92" s="7"/>
      <c r="G92" s="5"/>
    </row>
    <row r="93" spans="1:7" x14ac:dyDescent="0.35">
      <c r="A93" s="12" t="s">
        <v>6</v>
      </c>
      <c r="B93" s="9">
        <v>10068303</v>
      </c>
      <c r="C93" s="9" t="s">
        <v>144</v>
      </c>
      <c r="D93" s="8">
        <v>215.66</v>
      </c>
      <c r="E93" s="7"/>
      <c r="F93" s="7"/>
      <c r="G93" s="5"/>
    </row>
    <row r="94" spans="1:7" x14ac:dyDescent="0.35">
      <c r="A94" s="12" t="s">
        <v>6</v>
      </c>
      <c r="B94" s="9">
        <v>10069102</v>
      </c>
      <c r="C94" s="9" t="s">
        <v>80</v>
      </c>
      <c r="D94" s="8">
        <v>31807.60000000002</v>
      </c>
      <c r="E94" s="7">
        <v>38404</v>
      </c>
      <c r="F94" s="7">
        <f t="shared" si="2"/>
        <v>28803</v>
      </c>
      <c r="G94" s="5">
        <f t="shared" si="3"/>
        <v>1.1043155226886094</v>
      </c>
    </row>
    <row r="95" spans="1:7" x14ac:dyDescent="0.35">
      <c r="A95" s="12" t="s">
        <v>6</v>
      </c>
      <c r="B95" s="9">
        <v>10075427</v>
      </c>
      <c r="C95" s="9" t="s">
        <v>81</v>
      </c>
      <c r="D95" s="8">
        <v>1495.9399999999998</v>
      </c>
      <c r="E95" s="7"/>
      <c r="F95" s="7"/>
      <c r="G95" s="5"/>
    </row>
    <row r="96" spans="1:7" x14ac:dyDescent="0.35">
      <c r="A96" s="12" t="s">
        <v>6</v>
      </c>
      <c r="B96" s="9">
        <v>10077476</v>
      </c>
      <c r="C96" s="9" t="s">
        <v>82</v>
      </c>
      <c r="D96" s="8">
        <v>1344.51</v>
      </c>
      <c r="E96" s="7">
        <v>461</v>
      </c>
      <c r="F96" s="7">
        <f t="shared" ref="F96:F116" si="4">E96/12*9</f>
        <v>345.75</v>
      </c>
      <c r="G96" s="5">
        <f t="shared" ref="G96:G116" si="5">D96/F96</f>
        <v>3.8886767895878527</v>
      </c>
    </row>
    <row r="97" spans="1:7" x14ac:dyDescent="0.35">
      <c r="A97" s="12" t="s">
        <v>6</v>
      </c>
      <c r="B97" s="9">
        <v>10077485</v>
      </c>
      <c r="C97" s="9" t="s">
        <v>83</v>
      </c>
      <c r="D97" s="8">
        <v>6709.9499999999971</v>
      </c>
      <c r="E97" s="7">
        <v>11878</v>
      </c>
      <c r="F97" s="7">
        <f t="shared" si="4"/>
        <v>8908.5</v>
      </c>
      <c r="G97" s="5">
        <f t="shared" si="5"/>
        <v>0.75320761070887321</v>
      </c>
    </row>
    <row r="98" spans="1:7" x14ac:dyDescent="0.35">
      <c r="A98" s="12" t="s">
        <v>6</v>
      </c>
      <c r="B98" s="9">
        <v>10077486</v>
      </c>
      <c r="C98" s="9" t="s">
        <v>84</v>
      </c>
      <c r="D98" s="8">
        <v>21955.670000000002</v>
      </c>
      <c r="E98" s="7">
        <v>18108</v>
      </c>
      <c r="F98" s="7">
        <f t="shared" si="4"/>
        <v>13581</v>
      </c>
      <c r="G98" s="5">
        <f t="shared" si="5"/>
        <v>1.6166460496281572</v>
      </c>
    </row>
    <row r="99" spans="1:7" x14ac:dyDescent="0.35">
      <c r="A99" s="12" t="s">
        <v>6</v>
      </c>
      <c r="B99" s="9">
        <v>10077487</v>
      </c>
      <c r="C99" s="9" t="s">
        <v>164</v>
      </c>
      <c r="D99" s="8">
        <v>11.58</v>
      </c>
      <c r="E99" s="7">
        <v>3820</v>
      </c>
      <c r="F99" s="7">
        <f t="shared" si="4"/>
        <v>2865</v>
      </c>
      <c r="G99" s="5">
        <f t="shared" si="5"/>
        <v>4.0418848167539266E-3</v>
      </c>
    </row>
    <row r="100" spans="1:7" x14ac:dyDescent="0.35">
      <c r="A100" s="12" t="s">
        <v>6</v>
      </c>
      <c r="B100" s="9">
        <v>19175424</v>
      </c>
      <c r="C100" s="9" t="s">
        <v>177</v>
      </c>
      <c r="D100" s="8">
        <v>352.22</v>
      </c>
      <c r="E100" s="7"/>
      <c r="F100" s="7"/>
      <c r="G100" s="5"/>
    </row>
    <row r="101" spans="1:7" x14ac:dyDescent="0.35">
      <c r="A101" s="12" t="s">
        <v>6</v>
      </c>
      <c r="B101" s="9">
        <v>19175427</v>
      </c>
      <c r="C101" s="9" t="s">
        <v>170</v>
      </c>
      <c r="D101" s="8">
        <v>41.5</v>
      </c>
      <c r="E101" s="7"/>
      <c r="F101" s="7"/>
      <c r="G101" s="5"/>
    </row>
    <row r="102" spans="1:7" x14ac:dyDescent="0.35">
      <c r="A102" s="12" t="s">
        <v>6</v>
      </c>
      <c r="B102" s="9">
        <v>19177406</v>
      </c>
      <c r="C102" s="9" t="s">
        <v>85</v>
      </c>
      <c r="D102" s="8">
        <v>1203.4099999999996</v>
      </c>
      <c r="E102" s="7">
        <v>2191</v>
      </c>
      <c r="F102" s="7">
        <f t="shared" si="4"/>
        <v>1643.25</v>
      </c>
      <c r="G102" s="5">
        <f t="shared" si="5"/>
        <v>0.73233531112125339</v>
      </c>
    </row>
    <row r="103" spans="1:7" x14ac:dyDescent="0.35">
      <c r="A103" s="12" t="s">
        <v>6</v>
      </c>
      <c r="B103" s="9">
        <v>19177418</v>
      </c>
      <c r="C103" s="9" t="s">
        <v>86</v>
      </c>
      <c r="D103" s="8">
        <v>4124.9299999999994</v>
      </c>
      <c r="E103" s="7">
        <v>8907</v>
      </c>
      <c r="F103" s="7">
        <f t="shared" si="4"/>
        <v>6680.25</v>
      </c>
      <c r="G103" s="5">
        <f t="shared" si="5"/>
        <v>0.61748138168481714</v>
      </c>
    </row>
    <row r="104" spans="1:7" x14ac:dyDescent="0.35">
      <c r="A104" s="12" t="s">
        <v>6</v>
      </c>
      <c r="B104" s="9">
        <v>19177419</v>
      </c>
      <c r="C104" s="9" t="s">
        <v>87</v>
      </c>
      <c r="D104" s="8">
        <v>1558.1600000000003</v>
      </c>
      <c r="E104" s="7">
        <v>904</v>
      </c>
      <c r="F104" s="7">
        <f t="shared" si="4"/>
        <v>678</v>
      </c>
      <c r="G104" s="5">
        <f t="shared" si="5"/>
        <v>2.2981710914454281</v>
      </c>
    </row>
    <row r="105" spans="1:7" x14ac:dyDescent="0.35">
      <c r="A105" s="12" t="s">
        <v>6</v>
      </c>
      <c r="B105" s="9">
        <v>19177424</v>
      </c>
      <c r="C105" s="9" t="s">
        <v>88</v>
      </c>
      <c r="D105" s="8">
        <v>10085.709999999999</v>
      </c>
      <c r="E105" s="7">
        <v>8468</v>
      </c>
      <c r="F105" s="7">
        <f t="shared" si="4"/>
        <v>6351</v>
      </c>
      <c r="G105" s="5">
        <f t="shared" si="5"/>
        <v>1.5880507006770586</v>
      </c>
    </row>
    <row r="106" spans="1:7" x14ac:dyDescent="0.35">
      <c r="A106" s="12" t="s">
        <v>6</v>
      </c>
      <c r="B106" s="9">
        <v>19177439</v>
      </c>
      <c r="C106" s="9" t="s">
        <v>178</v>
      </c>
      <c r="D106" s="8">
        <v>47</v>
      </c>
      <c r="E106" s="7">
        <v>300</v>
      </c>
      <c r="F106" s="7">
        <f t="shared" si="4"/>
        <v>225</v>
      </c>
      <c r="G106" s="5">
        <f t="shared" si="5"/>
        <v>0.2088888888888889</v>
      </c>
    </row>
    <row r="107" spans="1:7" x14ac:dyDescent="0.35">
      <c r="A107" s="12" t="s">
        <v>6</v>
      </c>
      <c r="B107" s="9">
        <v>19177449</v>
      </c>
      <c r="C107" s="9" t="s">
        <v>171</v>
      </c>
      <c r="D107" s="8">
        <v>23.86</v>
      </c>
      <c r="E107" s="7">
        <v>1218</v>
      </c>
      <c r="F107" s="7">
        <f t="shared" si="4"/>
        <v>913.5</v>
      </c>
      <c r="G107" s="5">
        <f t="shared" si="5"/>
        <v>2.6119321291735085E-2</v>
      </c>
    </row>
    <row r="108" spans="1:7" x14ac:dyDescent="0.35">
      <c r="A108" s="12" t="s">
        <v>6</v>
      </c>
      <c r="B108" s="9">
        <v>19177450</v>
      </c>
      <c r="C108" s="9" t="s">
        <v>89</v>
      </c>
      <c r="D108" s="8">
        <v>7150.8500000000013</v>
      </c>
      <c r="E108" s="7">
        <v>10231</v>
      </c>
      <c r="F108" s="7">
        <f t="shared" si="4"/>
        <v>7673.25</v>
      </c>
      <c r="G108" s="5">
        <f t="shared" si="5"/>
        <v>0.93191933014042305</v>
      </c>
    </row>
    <row r="109" spans="1:7" x14ac:dyDescent="0.35">
      <c r="A109" s="12" t="s">
        <v>6</v>
      </c>
      <c r="B109" s="9">
        <v>19177452</v>
      </c>
      <c r="C109" s="9" t="s">
        <v>145</v>
      </c>
      <c r="D109" s="8">
        <v>87.210000000000008</v>
      </c>
      <c r="E109" s="7">
        <v>736</v>
      </c>
      <c r="F109" s="7">
        <f t="shared" si="4"/>
        <v>552</v>
      </c>
      <c r="G109" s="5">
        <f t="shared" si="5"/>
        <v>0.15798913043478263</v>
      </c>
    </row>
    <row r="110" spans="1:7" x14ac:dyDescent="0.35">
      <c r="A110" s="12" t="s">
        <v>6</v>
      </c>
      <c r="B110" s="9">
        <v>19177456</v>
      </c>
      <c r="C110" s="9" t="s">
        <v>90</v>
      </c>
      <c r="D110" s="8">
        <v>7908.6</v>
      </c>
      <c r="E110" s="7">
        <v>300</v>
      </c>
      <c r="F110" s="7">
        <f t="shared" si="4"/>
        <v>225</v>
      </c>
      <c r="G110" s="5">
        <f t="shared" si="5"/>
        <v>35.149333333333338</v>
      </c>
    </row>
    <row r="111" spans="1:7" x14ac:dyDescent="0.35">
      <c r="A111" s="12" t="s">
        <v>6</v>
      </c>
      <c r="B111" s="9">
        <v>19177462</v>
      </c>
      <c r="C111" s="9" t="s">
        <v>146</v>
      </c>
      <c r="D111" s="8">
        <v>203</v>
      </c>
      <c r="E111" s="7">
        <v>1020</v>
      </c>
      <c r="F111" s="7">
        <f t="shared" si="4"/>
        <v>765</v>
      </c>
      <c r="G111" s="5">
        <f t="shared" si="5"/>
        <v>0.26535947712418301</v>
      </c>
    </row>
    <row r="112" spans="1:7" x14ac:dyDescent="0.35">
      <c r="A112" s="12" t="s">
        <v>6</v>
      </c>
      <c r="B112" s="9">
        <v>19277402</v>
      </c>
      <c r="C112" s="9" t="s">
        <v>91</v>
      </c>
      <c r="D112" s="8">
        <v>3452.88</v>
      </c>
      <c r="E112" s="7">
        <v>5398</v>
      </c>
      <c r="F112" s="7">
        <f t="shared" si="4"/>
        <v>4048.5</v>
      </c>
      <c r="G112" s="5">
        <f t="shared" si="5"/>
        <v>0.85287884401630232</v>
      </c>
    </row>
    <row r="113" spans="1:7" x14ac:dyDescent="0.35">
      <c r="A113" s="12" t="s">
        <v>6</v>
      </c>
      <c r="B113" s="9">
        <v>19362601</v>
      </c>
      <c r="C113" s="9" t="s">
        <v>92</v>
      </c>
      <c r="D113" s="8">
        <v>199.39</v>
      </c>
      <c r="E113" s="7">
        <v>300</v>
      </c>
      <c r="F113" s="7">
        <f t="shared" si="4"/>
        <v>225</v>
      </c>
      <c r="G113" s="5">
        <f t="shared" si="5"/>
        <v>0.88617777777777773</v>
      </c>
    </row>
    <row r="114" spans="1:7" x14ac:dyDescent="0.35">
      <c r="A114" s="12" t="s">
        <v>6</v>
      </c>
      <c r="B114" s="9">
        <v>19364008</v>
      </c>
      <c r="C114" s="9" t="s">
        <v>93</v>
      </c>
      <c r="D114" s="8">
        <v>64284.950000000019</v>
      </c>
      <c r="E114" s="7">
        <v>94810</v>
      </c>
      <c r="F114" s="7">
        <f t="shared" si="4"/>
        <v>71107.5</v>
      </c>
      <c r="G114" s="5">
        <f t="shared" si="5"/>
        <v>0.90405301831733664</v>
      </c>
    </row>
    <row r="115" spans="1:7" x14ac:dyDescent="0.35">
      <c r="A115" s="12" t="s">
        <v>6</v>
      </c>
      <c r="B115" s="9">
        <v>19367401</v>
      </c>
      <c r="C115" s="9" t="s">
        <v>94</v>
      </c>
      <c r="D115" s="8">
        <v>2854.81</v>
      </c>
      <c r="E115" s="7">
        <v>8816</v>
      </c>
      <c r="F115" s="7">
        <f t="shared" si="4"/>
        <v>6612</v>
      </c>
      <c r="G115" s="5">
        <f t="shared" si="5"/>
        <v>0.43176194797338174</v>
      </c>
    </row>
    <row r="116" spans="1:7" x14ac:dyDescent="0.35">
      <c r="A116" s="12" t="s">
        <v>6</v>
      </c>
      <c r="B116" s="9">
        <v>19375448</v>
      </c>
      <c r="C116" s="9" t="s">
        <v>179</v>
      </c>
      <c r="D116" s="8">
        <v>1036.29</v>
      </c>
      <c r="E116" s="7"/>
      <c r="F116" s="7"/>
      <c r="G116" s="5"/>
    </row>
    <row r="117" spans="1:7" x14ac:dyDescent="0.35">
      <c r="A117" s="12" t="s">
        <v>6</v>
      </c>
      <c r="B117" s="9">
        <v>19377430</v>
      </c>
      <c r="C117" s="9" t="s">
        <v>95</v>
      </c>
      <c r="D117" s="8">
        <v>649.78</v>
      </c>
      <c r="E117" s="7">
        <v>3799</v>
      </c>
      <c r="F117" s="7">
        <f t="shared" ref="F117:F178" si="6">E117/12*9</f>
        <v>2849.25</v>
      </c>
      <c r="G117" s="5">
        <f t="shared" ref="G117:G178" si="7">D117/F117</f>
        <v>0.22805299640256207</v>
      </c>
    </row>
    <row r="118" spans="1:7" x14ac:dyDescent="0.35">
      <c r="A118" s="12" t="s">
        <v>6</v>
      </c>
      <c r="B118" s="9">
        <v>19377447</v>
      </c>
      <c r="C118" s="9" t="s">
        <v>96</v>
      </c>
      <c r="D118" s="8">
        <v>1984.8600000000001</v>
      </c>
      <c r="E118" s="7">
        <v>5320</v>
      </c>
      <c r="F118" s="7">
        <f t="shared" si="6"/>
        <v>3990</v>
      </c>
      <c r="G118" s="5">
        <f t="shared" si="7"/>
        <v>0.49745864661654138</v>
      </c>
    </row>
    <row r="119" spans="1:7" x14ac:dyDescent="0.35">
      <c r="A119" s="12" t="s">
        <v>6</v>
      </c>
      <c r="B119" s="9">
        <v>19377452</v>
      </c>
      <c r="C119" s="9" t="s">
        <v>147</v>
      </c>
      <c r="D119" s="8">
        <v>78.710000000000008</v>
      </c>
      <c r="E119" s="7">
        <v>4437</v>
      </c>
      <c r="F119" s="7">
        <f t="shared" si="6"/>
        <v>3327.75</v>
      </c>
      <c r="G119" s="5">
        <f t="shared" si="7"/>
        <v>2.3652618135376759E-2</v>
      </c>
    </row>
    <row r="120" spans="1:7" x14ac:dyDescent="0.35">
      <c r="A120" s="12" t="s">
        <v>6</v>
      </c>
      <c r="B120" s="9">
        <v>19464002</v>
      </c>
      <c r="C120" s="9" t="s">
        <v>97</v>
      </c>
      <c r="D120" s="8">
        <v>5839.6600000000017</v>
      </c>
      <c r="E120" s="7">
        <v>8233</v>
      </c>
      <c r="F120" s="7">
        <f t="shared" si="6"/>
        <v>6174.75</v>
      </c>
      <c r="G120" s="5">
        <f t="shared" si="7"/>
        <v>0.94573221587918566</v>
      </c>
    </row>
    <row r="121" spans="1:7" x14ac:dyDescent="0.35">
      <c r="A121" s="12" t="s">
        <v>6</v>
      </c>
      <c r="B121" s="9">
        <v>19466202</v>
      </c>
      <c r="C121" s="9" t="s">
        <v>98</v>
      </c>
      <c r="D121" s="8">
        <v>1215.0300000000002</v>
      </c>
      <c r="E121" s="7">
        <v>2077</v>
      </c>
      <c r="F121" s="7">
        <f t="shared" si="6"/>
        <v>1557.75</v>
      </c>
      <c r="G121" s="5">
        <f t="shared" si="7"/>
        <v>0.77999037072701027</v>
      </c>
    </row>
    <row r="122" spans="1:7" x14ac:dyDescent="0.35">
      <c r="A122" s="12" t="s">
        <v>6</v>
      </c>
      <c r="B122" s="9">
        <v>19466203</v>
      </c>
      <c r="C122" s="9" t="s">
        <v>99</v>
      </c>
      <c r="D122" s="8">
        <v>1164.3899999999996</v>
      </c>
      <c r="E122" s="7">
        <v>4351</v>
      </c>
      <c r="F122" s="7">
        <f t="shared" si="6"/>
        <v>3263.25</v>
      </c>
      <c r="G122" s="5">
        <f t="shared" si="7"/>
        <v>0.35681912204091004</v>
      </c>
    </row>
    <row r="123" spans="1:7" x14ac:dyDescent="0.35">
      <c r="A123" s="12" t="s">
        <v>6</v>
      </c>
      <c r="B123" s="9">
        <v>19466204</v>
      </c>
      <c r="C123" s="9" t="s">
        <v>100</v>
      </c>
      <c r="D123" s="8">
        <v>3860.66</v>
      </c>
      <c r="E123" s="7">
        <v>25350</v>
      </c>
      <c r="F123" s="7">
        <f t="shared" si="6"/>
        <v>19012.5</v>
      </c>
      <c r="G123" s="5">
        <f t="shared" si="7"/>
        <v>0.20305904010519393</v>
      </c>
    </row>
    <row r="124" spans="1:7" x14ac:dyDescent="0.35">
      <c r="A124" s="12" t="s">
        <v>6</v>
      </c>
      <c r="B124" s="9">
        <v>19475401</v>
      </c>
      <c r="C124" s="9" t="s">
        <v>172</v>
      </c>
      <c r="D124" s="8">
        <v>118.91</v>
      </c>
      <c r="E124" s="7"/>
      <c r="F124" s="7"/>
      <c r="G124" s="5"/>
    </row>
    <row r="125" spans="1:7" x14ac:dyDescent="0.35">
      <c r="A125" s="12" t="s">
        <v>6</v>
      </c>
      <c r="B125" s="9">
        <v>19475441</v>
      </c>
      <c r="C125" s="9" t="s">
        <v>101</v>
      </c>
      <c r="D125" s="8">
        <v>8833.35</v>
      </c>
      <c r="E125" s="7"/>
      <c r="F125" s="7"/>
      <c r="G125" s="5"/>
    </row>
    <row r="126" spans="1:7" x14ac:dyDescent="0.35">
      <c r="A126" s="12" t="s">
        <v>6</v>
      </c>
      <c r="B126" s="9">
        <v>19477408</v>
      </c>
      <c r="C126" s="9" t="s">
        <v>102</v>
      </c>
      <c r="D126" s="8">
        <v>473.01000000000005</v>
      </c>
      <c r="E126" s="7">
        <v>3444</v>
      </c>
      <c r="F126" s="7">
        <f t="shared" si="6"/>
        <v>2583</v>
      </c>
      <c r="G126" s="5">
        <f t="shared" si="7"/>
        <v>0.18312427409988388</v>
      </c>
    </row>
    <row r="127" spans="1:7" x14ac:dyDescent="0.35">
      <c r="A127" s="12" t="s">
        <v>6</v>
      </c>
      <c r="B127" s="9">
        <v>19477410</v>
      </c>
      <c r="C127" s="9" t="s">
        <v>103</v>
      </c>
      <c r="D127" s="8">
        <v>481.92999999999989</v>
      </c>
      <c r="E127" s="7">
        <v>2361</v>
      </c>
      <c r="F127" s="7">
        <f t="shared" si="6"/>
        <v>1770.75</v>
      </c>
      <c r="G127" s="5">
        <f t="shared" si="7"/>
        <v>0.27216151348298739</v>
      </c>
    </row>
    <row r="128" spans="1:7" x14ac:dyDescent="0.35">
      <c r="A128" s="12" t="s">
        <v>6</v>
      </c>
      <c r="B128" s="9">
        <v>19477411</v>
      </c>
      <c r="C128" s="9" t="s">
        <v>148</v>
      </c>
      <c r="D128" s="8">
        <v>96.14</v>
      </c>
      <c r="E128" s="7">
        <v>378</v>
      </c>
      <c r="F128" s="7">
        <f t="shared" si="6"/>
        <v>283.5</v>
      </c>
      <c r="G128" s="5">
        <f t="shared" si="7"/>
        <v>0.33911816578483245</v>
      </c>
    </row>
    <row r="129" spans="1:7" x14ac:dyDescent="0.35">
      <c r="A129" s="12" t="s">
        <v>6</v>
      </c>
      <c r="B129" s="9">
        <v>19477416</v>
      </c>
      <c r="C129" s="9" t="s">
        <v>173</v>
      </c>
      <c r="D129" s="8">
        <v>35.72</v>
      </c>
      <c r="E129" s="7"/>
      <c r="F129" s="7"/>
      <c r="G129" s="5"/>
    </row>
    <row r="130" spans="1:7" x14ac:dyDescent="0.35">
      <c r="A130" s="12" t="s">
        <v>6</v>
      </c>
      <c r="B130" s="9">
        <v>19477427</v>
      </c>
      <c r="C130" s="9" t="s">
        <v>104</v>
      </c>
      <c r="D130" s="8">
        <v>45.46</v>
      </c>
      <c r="E130" s="7">
        <v>759</v>
      </c>
      <c r="F130" s="7">
        <f t="shared" si="6"/>
        <v>569.25</v>
      </c>
      <c r="G130" s="5">
        <f t="shared" si="7"/>
        <v>7.9859464207290301E-2</v>
      </c>
    </row>
    <row r="131" spans="1:7" x14ac:dyDescent="0.35">
      <c r="A131" s="12" t="s">
        <v>6</v>
      </c>
      <c r="B131" s="9">
        <v>19477430</v>
      </c>
      <c r="C131" s="9" t="s">
        <v>105</v>
      </c>
      <c r="D131" s="8">
        <v>9185.5399999999991</v>
      </c>
      <c r="E131" s="7">
        <v>16087</v>
      </c>
      <c r="F131" s="7">
        <f t="shared" si="6"/>
        <v>12065.25</v>
      </c>
      <c r="G131" s="5">
        <f t="shared" si="7"/>
        <v>0.76132197840906723</v>
      </c>
    </row>
    <row r="132" spans="1:7" x14ac:dyDescent="0.35">
      <c r="A132" s="12" t="s">
        <v>6</v>
      </c>
      <c r="B132" s="9">
        <v>19477456</v>
      </c>
      <c r="C132" s="9" t="s">
        <v>106</v>
      </c>
      <c r="D132" s="8">
        <v>4302.1799999999994</v>
      </c>
      <c r="E132" s="7">
        <v>1425</v>
      </c>
      <c r="F132" s="7">
        <f t="shared" si="6"/>
        <v>1068.75</v>
      </c>
      <c r="G132" s="5">
        <f t="shared" si="7"/>
        <v>4.0254315789473676</v>
      </c>
    </row>
    <row r="133" spans="1:7" x14ac:dyDescent="0.35">
      <c r="A133" s="12" t="s">
        <v>6</v>
      </c>
      <c r="B133" s="9">
        <v>19477466</v>
      </c>
      <c r="C133" s="9" t="s">
        <v>107</v>
      </c>
      <c r="D133" s="8">
        <v>448.05</v>
      </c>
      <c r="E133" s="7">
        <v>360</v>
      </c>
      <c r="F133" s="7">
        <f t="shared" si="6"/>
        <v>270</v>
      </c>
      <c r="G133" s="5">
        <f t="shared" si="7"/>
        <v>1.6594444444444445</v>
      </c>
    </row>
    <row r="134" spans="1:7" x14ac:dyDescent="0.35">
      <c r="A134" s="12" t="s">
        <v>6</v>
      </c>
      <c r="B134" s="9">
        <v>19577405</v>
      </c>
      <c r="C134" s="9" t="s">
        <v>186</v>
      </c>
      <c r="D134" s="8">
        <v>14.06</v>
      </c>
      <c r="E134" s="7"/>
      <c r="F134" s="7"/>
      <c r="G134" s="5"/>
    </row>
    <row r="135" spans="1:7" x14ac:dyDescent="0.35">
      <c r="A135" s="12" t="s">
        <v>6</v>
      </c>
      <c r="B135" s="9">
        <v>19677407</v>
      </c>
      <c r="C135" s="9" t="s">
        <v>108</v>
      </c>
      <c r="D135" s="8">
        <v>14761.59</v>
      </c>
      <c r="E135" s="7"/>
      <c r="F135" s="7"/>
      <c r="G135" s="5"/>
    </row>
    <row r="136" spans="1:7" x14ac:dyDescent="0.35">
      <c r="A136" s="12" t="s">
        <v>6</v>
      </c>
      <c r="B136" s="9">
        <v>47000001</v>
      </c>
      <c r="C136" s="9" t="s">
        <v>149</v>
      </c>
      <c r="D136" s="8">
        <v>1984.8300000000002</v>
      </c>
      <c r="E136" s="7"/>
      <c r="F136" s="7"/>
      <c r="G136" s="5"/>
    </row>
    <row r="137" spans="1:7" x14ac:dyDescent="0.35">
      <c r="A137" s="12" t="s">
        <v>6</v>
      </c>
      <c r="B137" s="9">
        <v>47000002</v>
      </c>
      <c r="C137" s="9" t="s">
        <v>150</v>
      </c>
      <c r="D137" s="8">
        <v>4417.7999999999993</v>
      </c>
      <c r="E137" s="7"/>
      <c r="F137" s="7"/>
      <c r="G137" s="5"/>
    </row>
    <row r="138" spans="1:7" x14ac:dyDescent="0.35">
      <c r="A138" s="12" t="s">
        <v>6</v>
      </c>
      <c r="B138" s="9">
        <v>130000081</v>
      </c>
      <c r="C138" s="9" t="s">
        <v>109</v>
      </c>
      <c r="D138" s="8">
        <v>7901.0399999999972</v>
      </c>
      <c r="E138" s="7"/>
      <c r="F138" s="7"/>
      <c r="G138" s="5"/>
    </row>
    <row r="139" spans="1:7" x14ac:dyDescent="0.35">
      <c r="A139" s="12" t="s">
        <v>6</v>
      </c>
      <c r="B139" s="9">
        <v>130013001</v>
      </c>
      <c r="C139" s="9" t="s">
        <v>110</v>
      </c>
      <c r="D139" s="8">
        <v>2200.2600000000002</v>
      </c>
      <c r="E139" s="7">
        <v>1677</v>
      </c>
      <c r="F139" s="7">
        <f t="shared" si="6"/>
        <v>1257.75</v>
      </c>
      <c r="G139" s="5">
        <f t="shared" si="7"/>
        <v>1.749361955873584</v>
      </c>
    </row>
    <row r="140" spans="1:7" x14ac:dyDescent="0.35">
      <c r="A140" s="12" t="s">
        <v>6</v>
      </c>
      <c r="B140" s="9">
        <v>130020302</v>
      </c>
      <c r="C140" s="9" t="s">
        <v>111</v>
      </c>
      <c r="D140" s="8">
        <v>39583.719999999994</v>
      </c>
      <c r="E140" s="7">
        <v>72455</v>
      </c>
      <c r="F140" s="7">
        <f t="shared" si="6"/>
        <v>54341.25</v>
      </c>
      <c r="G140" s="5">
        <f t="shared" si="7"/>
        <v>0.72842858785913089</v>
      </c>
    </row>
    <row r="141" spans="1:7" x14ac:dyDescent="0.35">
      <c r="A141" s="12" t="s">
        <v>6</v>
      </c>
      <c r="B141" s="9">
        <v>130024102</v>
      </c>
      <c r="C141" s="9" t="s">
        <v>112</v>
      </c>
      <c r="D141" s="8">
        <v>28021.130000000016</v>
      </c>
      <c r="E141" s="7">
        <v>41463</v>
      </c>
      <c r="F141" s="7">
        <f t="shared" si="6"/>
        <v>31097.25</v>
      </c>
      <c r="G141" s="5">
        <f t="shared" si="7"/>
        <v>0.90108064217897132</v>
      </c>
    </row>
    <row r="142" spans="1:7" x14ac:dyDescent="0.35">
      <c r="A142" s="12" t="s">
        <v>6</v>
      </c>
      <c r="B142" s="9">
        <v>130063401</v>
      </c>
      <c r="C142" s="9" t="s">
        <v>113</v>
      </c>
      <c r="D142" s="8">
        <v>146.60999999999999</v>
      </c>
      <c r="E142" s="7">
        <v>375</v>
      </c>
      <c r="F142" s="7">
        <f t="shared" si="6"/>
        <v>281.25</v>
      </c>
      <c r="G142" s="5">
        <f t="shared" si="7"/>
        <v>0.52127999999999997</v>
      </c>
    </row>
    <row r="143" spans="1:7" x14ac:dyDescent="0.35">
      <c r="A143" s="12" t="s">
        <v>6</v>
      </c>
      <c r="B143" s="9">
        <v>130064003</v>
      </c>
      <c r="C143" s="9" t="s">
        <v>114</v>
      </c>
      <c r="D143" s="8">
        <v>8100.9099999999926</v>
      </c>
      <c r="E143" s="7">
        <v>5940</v>
      </c>
      <c r="F143" s="7">
        <f t="shared" si="6"/>
        <v>4455</v>
      </c>
      <c r="G143" s="5">
        <f t="shared" si="7"/>
        <v>1.8183860830527481</v>
      </c>
    </row>
    <row r="144" spans="1:7" x14ac:dyDescent="0.35">
      <c r="A144" s="12" t="s">
        <v>6</v>
      </c>
      <c r="B144" s="9">
        <v>130066201</v>
      </c>
      <c r="C144" s="9" t="s">
        <v>115</v>
      </c>
      <c r="D144" s="8">
        <v>10182.869999999999</v>
      </c>
      <c r="E144" s="7">
        <v>21709</v>
      </c>
      <c r="F144" s="7">
        <f t="shared" si="6"/>
        <v>16281.75</v>
      </c>
      <c r="G144" s="5">
        <f t="shared" si="7"/>
        <v>0.62541618683495315</v>
      </c>
    </row>
    <row r="145" spans="1:7" x14ac:dyDescent="0.35">
      <c r="A145" s="12" t="s">
        <v>6</v>
      </c>
      <c r="B145" s="9">
        <v>130075402</v>
      </c>
      <c r="C145" s="9" t="s">
        <v>116</v>
      </c>
      <c r="D145" s="8">
        <v>2775.55</v>
      </c>
      <c r="E145" s="7"/>
      <c r="F145" s="7"/>
      <c r="G145" s="5"/>
    </row>
    <row r="146" spans="1:7" x14ac:dyDescent="0.35">
      <c r="A146" s="12" t="s">
        <v>6</v>
      </c>
      <c r="B146" s="9">
        <v>130077418</v>
      </c>
      <c r="C146" s="9" t="s">
        <v>117</v>
      </c>
      <c r="D146" s="8">
        <v>1380.6499999999999</v>
      </c>
      <c r="E146" s="7">
        <v>1375</v>
      </c>
      <c r="F146" s="7">
        <f t="shared" si="6"/>
        <v>1031.25</v>
      </c>
      <c r="G146" s="5">
        <f t="shared" si="7"/>
        <v>1.3388121212121211</v>
      </c>
    </row>
    <row r="147" spans="1:7" x14ac:dyDescent="0.35">
      <c r="A147" s="12" t="s">
        <v>6</v>
      </c>
      <c r="B147" s="9">
        <v>130077419</v>
      </c>
      <c r="C147" s="9" t="s">
        <v>118</v>
      </c>
      <c r="D147" s="8">
        <v>1191.58</v>
      </c>
      <c r="E147" s="7">
        <v>980</v>
      </c>
      <c r="F147" s="7">
        <f t="shared" si="6"/>
        <v>735</v>
      </c>
      <c r="G147" s="5">
        <f t="shared" si="7"/>
        <v>1.6211972789115645</v>
      </c>
    </row>
    <row r="148" spans="1:7" x14ac:dyDescent="0.35">
      <c r="A148" s="12" t="s">
        <v>6</v>
      </c>
      <c r="B148" s="9">
        <v>130077421</v>
      </c>
      <c r="C148" s="9" t="s">
        <v>119</v>
      </c>
      <c r="D148" s="8">
        <v>1324.27</v>
      </c>
      <c r="E148" s="7">
        <v>1974</v>
      </c>
      <c r="F148" s="7">
        <f t="shared" si="6"/>
        <v>1480.5</v>
      </c>
      <c r="G148" s="5">
        <f t="shared" si="7"/>
        <v>0.89447483958122254</v>
      </c>
    </row>
    <row r="149" spans="1:7" x14ac:dyDescent="0.35">
      <c r="A149" s="12" t="s">
        <v>6</v>
      </c>
      <c r="B149" s="9">
        <v>800600003</v>
      </c>
      <c r="C149" s="9" t="s">
        <v>180</v>
      </c>
      <c r="D149" s="8">
        <v>8.5</v>
      </c>
      <c r="E149" s="7"/>
      <c r="F149" s="7"/>
      <c r="G149" s="5"/>
    </row>
    <row r="150" spans="1:7" x14ac:dyDescent="0.35">
      <c r="A150" s="12" t="s">
        <v>6</v>
      </c>
      <c r="B150" s="9">
        <v>800800015</v>
      </c>
      <c r="C150" s="9" t="s">
        <v>120</v>
      </c>
      <c r="D150" s="8">
        <v>4183.1099999999988</v>
      </c>
      <c r="E150" s="7">
        <v>5248</v>
      </c>
      <c r="F150" s="7">
        <f t="shared" si="6"/>
        <v>3936</v>
      </c>
      <c r="G150" s="5">
        <f t="shared" si="7"/>
        <v>1.0627820121951217</v>
      </c>
    </row>
    <row r="151" spans="1:7" x14ac:dyDescent="0.35">
      <c r="A151" s="12" t="s">
        <v>6</v>
      </c>
      <c r="B151" s="9">
        <v>800800027</v>
      </c>
      <c r="C151" s="9" t="s">
        <v>121</v>
      </c>
      <c r="D151" s="8">
        <v>653.81000000000006</v>
      </c>
      <c r="E151" s="7">
        <v>1026</v>
      </c>
      <c r="F151" s="7">
        <f t="shared" si="6"/>
        <v>769.5</v>
      </c>
      <c r="G151" s="5">
        <f t="shared" si="7"/>
        <v>0.84965562053281363</v>
      </c>
    </row>
    <row r="152" spans="1:7" x14ac:dyDescent="0.35">
      <c r="A152" s="12" t="s">
        <v>6</v>
      </c>
      <c r="B152" s="9">
        <v>801000001</v>
      </c>
      <c r="C152" s="9" t="s">
        <v>122</v>
      </c>
      <c r="D152" s="8">
        <v>4855.8099999999986</v>
      </c>
      <c r="E152" s="7">
        <v>7563</v>
      </c>
      <c r="F152" s="7">
        <f t="shared" si="6"/>
        <v>5672.25</v>
      </c>
      <c r="G152" s="5">
        <f t="shared" si="7"/>
        <v>0.85606417206575847</v>
      </c>
    </row>
    <row r="153" spans="1:7" x14ac:dyDescent="0.35">
      <c r="A153" s="12" t="s">
        <v>6</v>
      </c>
      <c r="B153" s="9">
        <v>801000019</v>
      </c>
      <c r="C153" s="9" t="s">
        <v>123</v>
      </c>
      <c r="D153" s="8">
        <v>2223.9299999999998</v>
      </c>
      <c r="E153" s="7"/>
      <c r="F153" s="7"/>
      <c r="G153" s="5"/>
    </row>
    <row r="154" spans="1:7" x14ac:dyDescent="0.35">
      <c r="A154" s="12" t="s">
        <v>6</v>
      </c>
      <c r="B154" s="9">
        <v>801000025</v>
      </c>
      <c r="C154" s="9" t="s">
        <v>124</v>
      </c>
      <c r="D154" s="8">
        <v>674.71</v>
      </c>
      <c r="E154" s="7"/>
      <c r="F154" s="7"/>
      <c r="G154" s="5"/>
    </row>
    <row r="155" spans="1:7" x14ac:dyDescent="0.35">
      <c r="A155" s="12" t="s">
        <v>6</v>
      </c>
      <c r="B155" s="9">
        <v>801200001</v>
      </c>
      <c r="C155" s="9" t="s">
        <v>125</v>
      </c>
      <c r="D155" s="8">
        <v>37335.740000000005</v>
      </c>
      <c r="E155" s="7">
        <v>49251</v>
      </c>
      <c r="F155" s="7">
        <f t="shared" si="6"/>
        <v>36938.25</v>
      </c>
      <c r="G155" s="5">
        <f t="shared" si="7"/>
        <v>1.0107609320961335</v>
      </c>
    </row>
    <row r="156" spans="1:7" x14ac:dyDescent="0.35">
      <c r="A156" s="12" t="s">
        <v>6</v>
      </c>
      <c r="B156" s="9">
        <v>801200021</v>
      </c>
      <c r="C156" s="9" t="s">
        <v>126</v>
      </c>
      <c r="D156" s="8">
        <v>534.4899999999999</v>
      </c>
      <c r="E156" s="7">
        <v>2525</v>
      </c>
      <c r="F156" s="7">
        <f t="shared" si="6"/>
        <v>1893.75</v>
      </c>
      <c r="G156" s="5">
        <f t="shared" si="7"/>
        <v>0.28223894389438936</v>
      </c>
    </row>
    <row r="157" spans="1:7" x14ac:dyDescent="0.35">
      <c r="A157" s="12" t="s">
        <v>6</v>
      </c>
      <c r="B157" s="9">
        <v>801200043</v>
      </c>
      <c r="C157" s="9" t="s">
        <v>174</v>
      </c>
      <c r="D157" s="8">
        <v>119.07999999999998</v>
      </c>
      <c r="E157" s="7"/>
      <c r="F157" s="7"/>
      <c r="G157" s="5"/>
    </row>
    <row r="158" spans="1:7" x14ac:dyDescent="0.35">
      <c r="A158" s="12" t="s">
        <v>6</v>
      </c>
      <c r="B158" s="9">
        <v>801400002</v>
      </c>
      <c r="C158" s="9" t="s">
        <v>159</v>
      </c>
      <c r="D158" s="8">
        <v>4094.08</v>
      </c>
      <c r="E158" s="7">
        <v>12957</v>
      </c>
      <c r="F158" s="7">
        <f t="shared" ref="F158:F182" si="8">E158/12*9</f>
        <v>9717.75</v>
      </c>
      <c r="G158" s="5">
        <f t="shared" ref="G158:G182" si="9">D158/F158</f>
        <v>0.42129916904633274</v>
      </c>
    </row>
    <row r="159" spans="1:7" x14ac:dyDescent="0.35">
      <c r="A159" s="12" t="s">
        <v>6</v>
      </c>
      <c r="B159" s="9">
        <v>801400007</v>
      </c>
      <c r="C159" s="9" t="s">
        <v>127</v>
      </c>
      <c r="D159" s="8">
        <v>3878.64</v>
      </c>
      <c r="E159" s="7">
        <v>8933</v>
      </c>
      <c r="F159" s="7">
        <f t="shared" si="8"/>
        <v>6699.75</v>
      </c>
      <c r="G159" s="5">
        <f t="shared" si="9"/>
        <v>0.57892309414530396</v>
      </c>
    </row>
    <row r="160" spans="1:7" x14ac:dyDescent="0.35">
      <c r="A160" s="12" t="s">
        <v>6</v>
      </c>
      <c r="B160" s="9">
        <v>801600003</v>
      </c>
      <c r="C160" s="9" t="s">
        <v>128</v>
      </c>
      <c r="D160" s="8">
        <v>31407.110000000004</v>
      </c>
      <c r="E160" s="7">
        <v>47533</v>
      </c>
      <c r="F160" s="7">
        <f t="shared" si="8"/>
        <v>35649.75</v>
      </c>
      <c r="G160" s="5">
        <f t="shared" si="9"/>
        <v>0.8809910307926424</v>
      </c>
    </row>
    <row r="161" spans="1:7" x14ac:dyDescent="0.35">
      <c r="A161" s="12" t="s">
        <v>6</v>
      </c>
      <c r="B161" s="9">
        <v>801600008</v>
      </c>
      <c r="C161" s="9" t="s">
        <v>129</v>
      </c>
      <c r="D161" s="8">
        <v>2762.8399999999992</v>
      </c>
      <c r="E161" s="7"/>
      <c r="F161" s="7"/>
      <c r="G161" s="5"/>
    </row>
    <row r="162" spans="1:7" x14ac:dyDescent="0.35">
      <c r="A162" s="12" t="s">
        <v>6</v>
      </c>
      <c r="B162" s="9">
        <v>801600009</v>
      </c>
      <c r="C162" s="9" t="s">
        <v>130</v>
      </c>
      <c r="D162" s="8">
        <v>19763.199999999997</v>
      </c>
      <c r="E162" s="7">
        <v>29464</v>
      </c>
      <c r="F162" s="7">
        <f t="shared" si="8"/>
        <v>22098</v>
      </c>
      <c r="G162" s="5">
        <f t="shared" si="9"/>
        <v>0.89434337949135656</v>
      </c>
    </row>
    <row r="163" spans="1:7" x14ac:dyDescent="0.35">
      <c r="A163" s="12" t="s">
        <v>6</v>
      </c>
      <c r="B163" s="9">
        <v>801600020</v>
      </c>
      <c r="C163" s="9" t="s">
        <v>160</v>
      </c>
      <c r="D163" s="8">
        <v>195.62</v>
      </c>
      <c r="E163" s="7">
        <v>652</v>
      </c>
      <c r="F163" s="7">
        <f t="shared" si="8"/>
        <v>489</v>
      </c>
      <c r="G163" s="5">
        <f t="shared" si="9"/>
        <v>0.40004089979550106</v>
      </c>
    </row>
    <row r="164" spans="1:7" x14ac:dyDescent="0.35">
      <c r="A164" s="12" t="s">
        <v>6</v>
      </c>
      <c r="B164" s="9">
        <v>801600025</v>
      </c>
      <c r="C164" s="9" t="s">
        <v>131</v>
      </c>
      <c r="D164" s="8">
        <v>144.80000000000001</v>
      </c>
      <c r="E164" s="7">
        <v>1153</v>
      </c>
      <c r="F164" s="7">
        <f t="shared" si="8"/>
        <v>864.75</v>
      </c>
      <c r="G164" s="5">
        <f t="shared" si="9"/>
        <v>0.16744723908644119</v>
      </c>
    </row>
    <row r="165" spans="1:7" x14ac:dyDescent="0.35">
      <c r="A165" s="12" t="s">
        <v>6</v>
      </c>
      <c r="B165" s="9">
        <v>801600026</v>
      </c>
      <c r="C165" s="9" t="s">
        <v>132</v>
      </c>
      <c r="D165" s="8">
        <v>22662.660000000003</v>
      </c>
      <c r="E165" s="7">
        <v>13596</v>
      </c>
      <c r="F165" s="7">
        <f t="shared" si="8"/>
        <v>10197</v>
      </c>
      <c r="G165" s="5">
        <f t="shared" si="9"/>
        <v>2.2224830832597826</v>
      </c>
    </row>
    <row r="166" spans="1:7" x14ac:dyDescent="0.35">
      <c r="A166" s="12" t="s">
        <v>6</v>
      </c>
      <c r="B166" s="9">
        <v>801600057</v>
      </c>
      <c r="C166" s="9" t="s">
        <v>133</v>
      </c>
      <c r="D166" s="8">
        <v>980.94999999999993</v>
      </c>
      <c r="E166" s="7"/>
      <c r="F166" s="7"/>
      <c r="G166" s="5"/>
    </row>
    <row r="167" spans="1:7" x14ac:dyDescent="0.35">
      <c r="A167" s="12" t="s">
        <v>6</v>
      </c>
      <c r="B167" s="9">
        <v>801600076</v>
      </c>
      <c r="C167" s="9" t="s">
        <v>165</v>
      </c>
      <c r="D167" s="8">
        <v>100.02000000000001</v>
      </c>
      <c r="E167" s="7"/>
      <c r="F167" s="7"/>
      <c r="G167" s="5"/>
    </row>
    <row r="168" spans="1:7" x14ac:dyDescent="0.35">
      <c r="A168" s="12" t="s">
        <v>6</v>
      </c>
      <c r="B168" s="9">
        <v>801800015</v>
      </c>
      <c r="C168" s="9" t="s">
        <v>151</v>
      </c>
      <c r="D168" s="8">
        <v>187.82</v>
      </c>
      <c r="E168" s="7"/>
      <c r="F168" s="7"/>
      <c r="G168" s="5"/>
    </row>
    <row r="169" spans="1:7" x14ac:dyDescent="0.35">
      <c r="A169" s="9" t="s">
        <v>6</v>
      </c>
      <c r="B169" s="9">
        <v>804400003</v>
      </c>
      <c r="C169" s="9" t="s">
        <v>152</v>
      </c>
      <c r="D169" s="8">
        <v>1599.3899999999999</v>
      </c>
      <c r="E169" s="7"/>
      <c r="F169" s="7"/>
      <c r="G169" s="5"/>
    </row>
    <row r="170" spans="1:7" x14ac:dyDescent="0.35">
      <c r="A170" s="9" t="s">
        <v>6</v>
      </c>
      <c r="B170" s="13">
        <v>804400025</v>
      </c>
      <c r="C170" s="9" t="s">
        <v>134</v>
      </c>
      <c r="D170" s="8">
        <v>2796.9999999999995</v>
      </c>
      <c r="E170" s="14"/>
      <c r="F170" s="14"/>
      <c r="G170" s="14"/>
    </row>
    <row r="171" spans="1:7" x14ac:dyDescent="0.35">
      <c r="A171" s="9" t="s">
        <v>6</v>
      </c>
      <c r="B171" s="13">
        <v>804435102</v>
      </c>
      <c r="C171" s="9" t="s">
        <v>135</v>
      </c>
      <c r="D171" s="14">
        <v>46751.999999999978</v>
      </c>
      <c r="E171" s="14">
        <v>44412</v>
      </c>
      <c r="F171" s="14">
        <f t="shared" si="8"/>
        <v>33309</v>
      </c>
      <c r="G171" s="5">
        <f t="shared" si="9"/>
        <v>1.4035846167702417</v>
      </c>
    </row>
    <row r="172" spans="1:7" x14ac:dyDescent="0.35">
      <c r="A172" s="9" t="s">
        <v>6</v>
      </c>
      <c r="B172" s="13">
        <v>804462601</v>
      </c>
      <c r="C172" s="9" t="s">
        <v>166</v>
      </c>
      <c r="D172" s="14">
        <v>113.96</v>
      </c>
      <c r="E172" s="14">
        <v>7374</v>
      </c>
      <c r="F172" s="14">
        <f t="shared" si="8"/>
        <v>5530.5</v>
      </c>
      <c r="G172" s="14">
        <f t="shared" si="9"/>
        <v>2.0605731850646413E-2</v>
      </c>
    </row>
    <row r="173" spans="1:7" x14ac:dyDescent="0.35">
      <c r="A173" s="9" t="s">
        <v>6</v>
      </c>
      <c r="B173" s="13">
        <v>804465402</v>
      </c>
      <c r="C173" s="9" t="s">
        <v>187</v>
      </c>
      <c r="D173" s="14">
        <v>12.01</v>
      </c>
      <c r="E173" s="14"/>
      <c r="F173" s="14"/>
      <c r="G173" s="5"/>
    </row>
    <row r="174" spans="1:7" x14ac:dyDescent="0.35">
      <c r="A174" s="9" t="s">
        <v>6</v>
      </c>
      <c r="B174" s="13">
        <v>804900005</v>
      </c>
      <c r="C174" s="9" t="s">
        <v>136</v>
      </c>
      <c r="D174" s="8">
        <v>11378.430000000002</v>
      </c>
      <c r="E174" s="14"/>
      <c r="F174" s="14"/>
      <c r="G174" s="5"/>
    </row>
    <row r="175" spans="1:7" x14ac:dyDescent="0.35">
      <c r="A175" s="9" t="s">
        <v>6</v>
      </c>
      <c r="B175" s="13">
        <v>805277402</v>
      </c>
      <c r="C175" s="9" t="s">
        <v>153</v>
      </c>
      <c r="D175" s="8">
        <v>416.49999999999994</v>
      </c>
      <c r="E175" s="14"/>
      <c r="F175" s="14"/>
      <c r="G175" s="5"/>
    </row>
    <row r="176" spans="1:7" x14ac:dyDescent="0.35">
      <c r="A176" s="9" t="s">
        <v>6</v>
      </c>
      <c r="B176" s="13">
        <v>806000006</v>
      </c>
      <c r="C176" s="9" t="s">
        <v>154</v>
      </c>
      <c r="D176" s="14">
        <v>294.02999999999997</v>
      </c>
      <c r="E176" s="14"/>
      <c r="F176" s="14"/>
      <c r="G176" s="5"/>
    </row>
    <row r="177" spans="1:7" x14ac:dyDescent="0.35">
      <c r="A177" s="9" t="s">
        <v>6</v>
      </c>
      <c r="B177" s="13">
        <v>806900004</v>
      </c>
      <c r="C177" s="9" t="s">
        <v>137</v>
      </c>
      <c r="D177" s="14">
        <v>2379.29</v>
      </c>
      <c r="E177" s="14"/>
      <c r="F177" s="14"/>
      <c r="G177" s="5"/>
    </row>
    <row r="178" spans="1:7" x14ac:dyDescent="0.35">
      <c r="A178" s="9" t="s">
        <v>6</v>
      </c>
      <c r="B178" s="13">
        <v>806900005</v>
      </c>
      <c r="C178" s="9" t="s">
        <v>161</v>
      </c>
      <c r="D178" s="14">
        <v>163.86</v>
      </c>
      <c r="E178" s="14"/>
      <c r="F178" s="14"/>
      <c r="G178" s="5"/>
    </row>
    <row r="179" spans="1:7" x14ac:dyDescent="0.35">
      <c r="A179" s="17" t="s">
        <v>6</v>
      </c>
      <c r="B179" s="18">
        <v>807665201</v>
      </c>
      <c r="C179" s="17" t="s">
        <v>138</v>
      </c>
      <c r="D179" s="19">
        <v>87.029999999999987</v>
      </c>
      <c r="E179" s="19">
        <v>300</v>
      </c>
      <c r="F179" s="19">
        <f t="shared" si="8"/>
        <v>225</v>
      </c>
      <c r="G179" s="20">
        <f t="shared" si="9"/>
        <v>0.38679999999999992</v>
      </c>
    </row>
    <row r="180" spans="1:7" x14ac:dyDescent="0.35">
      <c r="A180" s="9" t="s">
        <v>6</v>
      </c>
      <c r="B180" s="13">
        <v>808475401</v>
      </c>
      <c r="C180" s="9" t="s">
        <v>163</v>
      </c>
      <c r="D180" s="14">
        <v>4012.3000000000006</v>
      </c>
      <c r="E180" s="14"/>
      <c r="F180" s="14"/>
      <c r="G180" s="5"/>
    </row>
    <row r="181" spans="1:7" x14ac:dyDescent="0.35">
      <c r="A181" s="9" t="s">
        <v>6</v>
      </c>
      <c r="B181" s="13">
        <v>809600006</v>
      </c>
      <c r="C181" s="9" t="s">
        <v>139</v>
      </c>
      <c r="D181" s="14">
        <v>7582.8599999999988</v>
      </c>
      <c r="E181" s="14"/>
      <c r="F181" s="14"/>
      <c r="G181" s="14"/>
    </row>
    <row r="182" spans="1:7" x14ac:dyDescent="0.35">
      <c r="A182" s="9" t="s">
        <v>6</v>
      </c>
      <c r="B182" s="13">
        <v>809635210</v>
      </c>
      <c r="C182" s="9" t="s">
        <v>155</v>
      </c>
      <c r="D182" s="14">
        <v>42.84</v>
      </c>
      <c r="E182" s="14">
        <v>300</v>
      </c>
      <c r="F182" s="14">
        <f t="shared" si="8"/>
        <v>225</v>
      </c>
      <c r="G182" s="5">
        <f t="shared" si="9"/>
        <v>0.19040000000000001</v>
      </c>
    </row>
  </sheetData>
  <mergeCells count="2">
    <mergeCell ref="A1:G2"/>
    <mergeCell ref="A3:G3"/>
  </mergeCells>
  <conditionalFormatting sqref="B7:B16">
    <cfRule type="duplicateValues" dxfId="3" priority="28"/>
    <cfRule type="duplicateValues" dxfId="2" priority="29"/>
    <cfRule type="duplicateValues" dxfId="1" priority="30"/>
  </conditionalFormatting>
  <conditionalFormatting sqref="C7:C16">
    <cfRule type="duplicateValues" dxfId="0" priority="31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SAVA_2025</vt:lpstr>
    </vt:vector>
  </TitlesOfParts>
  <Company>NVD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Aija Čerikova</dc:creator>
  <cp:lastModifiedBy>Nellija Petrova</cp:lastModifiedBy>
  <dcterms:created xsi:type="dcterms:W3CDTF">2020-02-28T12:26:21Z</dcterms:created>
  <dcterms:modified xsi:type="dcterms:W3CDTF">2025-10-29T14:30:47Z</dcterms:modified>
</cp:coreProperties>
</file>