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AF2E7F11-4986-4CE0-82AA-664D937656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SAVA_2025!$A$5:$G$5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SAVA_2025!$A$1:$D$44</definedName>
    <definedName name="_xlnm.Print_Titles" localSheetId="0">SAVA_2025!$4:$4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D5" i="4"/>
  <c r="F49" i="4"/>
  <c r="G49" i="4" s="1"/>
  <c r="F48" i="4"/>
  <c r="G48" i="4" s="1"/>
  <c r="F47" i="4"/>
  <c r="G47" i="4" s="1"/>
  <c r="F46" i="4"/>
  <c r="G46" i="4" s="1"/>
  <c r="F44" i="4"/>
  <c r="G44" i="4" s="1"/>
  <c r="F42" i="4"/>
  <c r="G42" i="4" s="1"/>
  <c r="F41" i="4"/>
  <c r="G41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G33" i="4"/>
  <c r="F33" i="4"/>
  <c r="F32" i="4"/>
  <c r="G32" i="4" s="1"/>
  <c r="F31" i="4"/>
  <c r="G31" i="4" s="1"/>
  <c r="F30" i="4"/>
  <c r="G30" i="4" s="1"/>
  <c r="G29" i="4"/>
  <c r="F29" i="4"/>
  <c r="F27" i="4"/>
  <c r="G27" i="4" s="1"/>
  <c r="F26" i="4"/>
  <c r="G26" i="4" s="1"/>
  <c r="F25" i="4"/>
  <c r="G25" i="4" s="1"/>
  <c r="G24" i="4"/>
  <c r="F24" i="4"/>
  <c r="F23" i="4"/>
  <c r="G23" i="4" s="1"/>
  <c r="F22" i="4"/>
  <c r="G22" i="4" s="1"/>
  <c r="F21" i="4"/>
  <c r="G21" i="4" s="1"/>
  <c r="G20" i="4"/>
  <c r="F20" i="4"/>
  <c r="F19" i="4"/>
  <c r="G19" i="4" s="1"/>
  <c r="F18" i="4"/>
  <c r="G18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" i="4" l="1"/>
</calcChain>
</file>

<file path=xl/sharedStrings.xml><?xml version="1.0" encoding="utf-8"?>
<sst xmlns="http://schemas.openxmlformats.org/spreadsheetml/2006/main" count="99" uniqueCount="56">
  <si>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</si>
  <si>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</si>
  <si>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</si>
  <si>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</si>
  <si>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</si>
  <si>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</si>
  <si>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</si>
  <si>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</si>
  <si>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</si>
  <si>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</si>
  <si>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</si>
  <si>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</si>
  <si>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</si>
  <si>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</si>
  <si>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</si>
  <si>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</si>
  <si>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</si>
  <si>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</si>
  <si>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</si>
  <si>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</si>
  <si>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</si>
  <si>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</si>
  <si>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</si>
  <si>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</si>
  <si>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</si>
  <si>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</si>
  <si>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</si>
  <si>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</si>
  <si>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</si>
  <si>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</si>
  <si>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</si>
  <si>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</si>
  <si>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</si>
  <si>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</si>
  <si>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</si>
  <si>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</si>
  <si>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</si>
  <si>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</si>
  <si>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</si>
  <si>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</si>
  <si>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</si>
  <si>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</si>
  <si>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Dinas Puhartes doktorāts, SIA</t>
  </si>
  <si>
    <t>Nodieva Anda - ārsta prakse pneimonoloģijā, Sabiedrība ar ierobežotu atbildību</t>
  </si>
  <si>
    <t>Laboratoriskiem nosūtījumiem aprēķinātais apjoms 2025.gadam</t>
  </si>
  <si>
    <t>*Izpildes % norādīts tiem, kas strādā kopš 2025. gada sākuma</t>
  </si>
  <si>
    <t>Freimane Aija - ārsta prakse neiroloģijā un algoloģijā</t>
  </si>
  <si>
    <t>Beātes Salenieces Ģimenes ārsta prakse, Sabiedrība ar ierobežotu atbildību</t>
  </si>
  <si>
    <t>Laboratorisko pakalpojumu apmaksai paredzēto finanšu līdzekļu izlietojums  ārstniecības iestādēm, ar kurām dienests noslēdzis līgumu par sekundārās ambulatorās veselības aprūpes pakalpojumu apmaksu</t>
  </si>
  <si>
    <t>Puriņa Regīna - ārsta prakse neiroloģijā</t>
  </si>
  <si>
    <t>Mazsalacas slimnīca, Sabiedrība ar ierobežotu atbildību</t>
  </si>
  <si>
    <t>2025. gada janvāris-septembris</t>
  </si>
  <si>
    <t>Finanšu līdzekļu izlietojums 2025.gada janvāris-septembris, EUR</t>
  </si>
  <si>
    <t>Finanšu apjoms uz periodu janvāris-septembris, EUR</t>
  </si>
  <si>
    <t>Izpildes janvāris-septembris, % *</t>
  </si>
  <si>
    <t>Lūkina Zane - ģimenes ārsta un arodveselības un arodslimību ārsta prakse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</si>
</sst>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0" fillId="0" borderId="1" xfId="0" applyFont="1" applyBorder="1"/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49"/>
  <sheetViews>
    <sheetView showGridLines="0" tabSelected="1" zoomScaleNormal="100" zoomScaleSheetLayoutView="100" workbookViewId="0">
      <pane ySplit="5" topLeftCell="A6" activePane="bottomLeft" state="frozen"/>
      <selection pane="bottomLeft" activeCell="F5" sqref="F5"/>
    </sheetView>
  </sheetViews>
  <sheetFormatPr defaultColWidth="9.1796875" defaultRowHeight="13" x14ac:dyDescent="0.3"/>
  <cols>
    <col min="1" max="1" width="13.54296875" style="2" customWidth="1"/>
    <col min="2" max="2" width="20.81640625" style="16" customWidth="1"/>
    <col min="3" max="3" width="51.54296875" style="2" customWidth="1"/>
    <col min="4" max="5" width="25.54296875" style="1" customWidth="1"/>
    <col min="6" max="6" width="19.453125" style="1" customWidth="1"/>
    <col min="7" max="7" width="19.36328125" style="1" customWidth="1"/>
    <col min="8" max="16384" width="9.1796875" style="1"/>
  </cols>
  <sheetData>
    <row r="1" spans="1:7" ht="45" customHeight="1" x14ac:dyDescent="0.3">
      <c r="A1" s="23" t="s">
        <v>48</v>
      </c>
      <c r="B1" s="23"/>
      <c r="C1" s="23"/>
      <c r="D1" s="23"/>
      <c r="E1" s="23"/>
      <c r="F1" s="23"/>
      <c r="G1" s="23"/>
    </row>
    <row r="2" spans="1:7" ht="15.5" x14ac:dyDescent="0.3">
      <c r="A2" s="24" t="s">
        <v>51</v>
      </c>
      <c r="B2" s="24"/>
      <c r="C2" s="24"/>
      <c r="D2" s="24"/>
      <c r="E2" s="24"/>
      <c r="F2" s="24"/>
      <c r="G2" s="24"/>
    </row>
    <row r="3" spans="1:7" ht="15.5" x14ac:dyDescent="0.3">
      <c r="A3" s="4" t="s">
        <v>45</v>
      </c>
      <c r="B3" s="4"/>
      <c r="C3" s="3"/>
      <c r="D3" s="3"/>
    </row>
    <row r="4" spans="1:7" ht="52.4" customHeight="1" x14ac:dyDescent="0.3">
      <c r="A4" s="5" t="s">
        <v>1</v>
      </c>
      <c r="B4" s="5" t="s">
        <v>2</v>
      </c>
      <c r="C4" s="5" t="s">
        <v>3</v>
      </c>
      <c r="D4" s="5" t="s">
        <v>52</v>
      </c>
      <c r="E4" s="5" t="s">
        <v>44</v>
      </c>
      <c r="F4" s="5" t="s">
        <v>53</v>
      </c>
      <c r="G4" s="5" t="s">
        <v>54</v>
      </c>
    </row>
    <row r="5" spans="1:7" ht="14.5" x14ac:dyDescent="0.3">
      <c r="A5" s="5"/>
      <c r="B5" s="14"/>
      <c r="C5" s="5" t="s">
        <v>0</v>
      </c>
      <c r="D5" s="9">
        <f>SUM(D6:D49)</f>
        <v>783588.14999999979</v>
      </c>
      <c r="E5" s="9">
        <f>SUM(E6:E49)</f>
        <v>1149735</v>
      </c>
      <c r="F5" s="9">
        <f>E5/12*9</f>
        <v>862301.25</v>
      </c>
      <c r="G5" s="6">
        <f>D5/F5</f>
        <v>0.90871740009654378</v>
      </c>
    </row>
    <row r="6" spans="1:7" ht="14.5" x14ac:dyDescent="0.35">
      <c r="A6" s="8" t="s">
        <v>4</v>
      </c>
      <c r="B6" s="15">
        <v>10001912</v>
      </c>
      <c r="C6" s="13" t="s">
        <v>41</v>
      </c>
      <c r="D6" s="11">
        <v>4141.01</v>
      </c>
      <c r="E6" s="10">
        <v>2979</v>
      </c>
      <c r="F6" s="10">
        <f t="shared" ref="F6:F42" si="0">E6/12*9</f>
        <v>2234.25</v>
      </c>
      <c r="G6" s="7">
        <f t="shared" ref="G6:G42" si="1">D6/F6</f>
        <v>1.8534228488307039</v>
      </c>
    </row>
    <row r="7" spans="1:7" ht="14.5" x14ac:dyDescent="0.35">
      <c r="A7" s="8" t="s">
        <v>4</v>
      </c>
      <c r="B7" s="15">
        <v>250000021</v>
      </c>
      <c r="C7" s="13" t="s">
        <v>5</v>
      </c>
      <c r="D7" s="11">
        <v>71.739999999999995</v>
      </c>
      <c r="E7" s="10">
        <v>300</v>
      </c>
      <c r="F7" s="10">
        <f t="shared" si="0"/>
        <v>225</v>
      </c>
      <c r="G7" s="7">
        <f t="shared" si="1"/>
        <v>0.31884444444444443</v>
      </c>
    </row>
    <row r="8" spans="1:7" ht="14.5" x14ac:dyDescent="0.35">
      <c r="A8" s="8" t="s">
        <v>4</v>
      </c>
      <c r="B8" s="15">
        <v>250000039</v>
      </c>
      <c r="C8" s="13" t="s">
        <v>6</v>
      </c>
      <c r="D8" s="11">
        <v>1196.4300000000003</v>
      </c>
      <c r="E8" s="10">
        <v>2784</v>
      </c>
      <c r="F8" s="10">
        <f t="shared" si="0"/>
        <v>2088</v>
      </c>
      <c r="G8" s="7">
        <f t="shared" si="1"/>
        <v>0.57300287356321855</v>
      </c>
    </row>
    <row r="9" spans="1:7" ht="14.5" x14ac:dyDescent="0.35">
      <c r="A9" s="8" t="s">
        <v>4</v>
      </c>
      <c r="B9" s="15">
        <v>250000071</v>
      </c>
      <c r="C9" s="13" t="s">
        <v>7</v>
      </c>
      <c r="D9" s="11">
        <v>5189.4399999999978</v>
      </c>
      <c r="E9" s="10">
        <v>10327</v>
      </c>
      <c r="F9" s="10">
        <f t="shared" si="0"/>
        <v>7745.25</v>
      </c>
      <c r="G9" s="7">
        <f t="shared" si="1"/>
        <v>0.67001581614537919</v>
      </c>
    </row>
    <row r="10" spans="1:7" ht="14.5" x14ac:dyDescent="0.35">
      <c r="A10" s="8" t="s">
        <v>4</v>
      </c>
      <c r="B10" s="15">
        <v>250000072</v>
      </c>
      <c r="C10" s="13" t="s">
        <v>8</v>
      </c>
      <c r="D10" s="11">
        <v>8664.01</v>
      </c>
      <c r="E10" s="10">
        <v>16870</v>
      </c>
      <c r="F10" s="10">
        <f t="shared" si="0"/>
        <v>12652.5</v>
      </c>
      <c r="G10" s="7">
        <f t="shared" si="1"/>
        <v>0.68476664690772582</v>
      </c>
    </row>
    <row r="11" spans="1:7" ht="14.5" x14ac:dyDescent="0.35">
      <c r="A11" s="8" t="s">
        <v>4</v>
      </c>
      <c r="B11" s="15">
        <v>250000073</v>
      </c>
      <c r="C11" s="13" t="s">
        <v>9</v>
      </c>
      <c r="D11" s="11">
        <v>5032.5800000000036</v>
      </c>
      <c r="E11" s="10">
        <v>7099</v>
      </c>
      <c r="F11" s="10">
        <f t="shared" si="0"/>
        <v>5324.25</v>
      </c>
      <c r="G11" s="7">
        <f t="shared" si="1"/>
        <v>0.94521857538620535</v>
      </c>
    </row>
    <row r="12" spans="1:7" ht="14.5" x14ac:dyDescent="0.35">
      <c r="A12" s="8" t="s">
        <v>4</v>
      </c>
      <c r="B12" s="15">
        <v>250000085</v>
      </c>
      <c r="C12" s="13" t="s">
        <v>10</v>
      </c>
      <c r="D12" s="11">
        <v>12395.060000000001</v>
      </c>
      <c r="E12" s="10">
        <v>8003</v>
      </c>
      <c r="F12" s="10">
        <f t="shared" si="0"/>
        <v>6002.25</v>
      </c>
      <c r="G12" s="7">
        <f t="shared" si="1"/>
        <v>2.0650689324836522</v>
      </c>
    </row>
    <row r="13" spans="1:7" ht="14.5" x14ac:dyDescent="0.35">
      <c r="A13" s="8" t="s">
        <v>4</v>
      </c>
      <c r="B13" s="15">
        <v>250000087</v>
      </c>
      <c r="C13" s="13" t="s">
        <v>11</v>
      </c>
      <c r="D13" s="11">
        <v>14621.970000000003</v>
      </c>
      <c r="E13" s="10">
        <v>18044</v>
      </c>
      <c r="F13" s="10">
        <f t="shared" si="0"/>
        <v>13533</v>
      </c>
      <c r="G13" s="7">
        <f t="shared" si="1"/>
        <v>1.0804677455109735</v>
      </c>
    </row>
    <row r="14" spans="1:7" ht="14.5" x14ac:dyDescent="0.35">
      <c r="A14" s="8" t="s">
        <v>4</v>
      </c>
      <c r="B14" s="15">
        <v>250000092</v>
      </c>
      <c r="C14" s="13" t="s">
        <v>12</v>
      </c>
      <c r="D14" s="11">
        <v>155556.18999999997</v>
      </c>
      <c r="E14" s="10">
        <v>222288</v>
      </c>
      <c r="F14" s="10">
        <f t="shared" si="0"/>
        <v>166716</v>
      </c>
      <c r="G14" s="7">
        <f t="shared" si="1"/>
        <v>0.93306095395762834</v>
      </c>
    </row>
    <row r="15" spans="1:7" ht="14.5" x14ac:dyDescent="0.35">
      <c r="A15" s="8" t="s">
        <v>4</v>
      </c>
      <c r="B15" s="15">
        <v>250000106</v>
      </c>
      <c r="C15" s="13" t="s">
        <v>13</v>
      </c>
      <c r="D15" s="11">
        <v>18327.43</v>
      </c>
      <c r="E15" s="10">
        <v>10797</v>
      </c>
      <c r="F15" s="10">
        <f t="shared" si="0"/>
        <v>8097.75</v>
      </c>
      <c r="G15" s="7">
        <f t="shared" si="1"/>
        <v>2.2632743663363279</v>
      </c>
    </row>
    <row r="16" spans="1:7" ht="14.5" x14ac:dyDescent="0.35">
      <c r="A16" s="8" t="s">
        <v>4</v>
      </c>
      <c r="B16" s="15">
        <v>250000127</v>
      </c>
      <c r="C16" s="13" t="s">
        <v>46</v>
      </c>
      <c r="D16" s="11">
        <v>19.689999999999998</v>
      </c>
      <c r="E16" s="10">
        <v>2869</v>
      </c>
      <c r="F16" s="10">
        <f t="shared" si="0"/>
        <v>2151.75</v>
      </c>
      <c r="G16" s="7">
        <f t="shared" si="1"/>
        <v>9.1506912977808753E-3</v>
      </c>
    </row>
    <row r="17" spans="1:7" ht="14.5" x14ac:dyDescent="0.35">
      <c r="A17" s="8" t="s">
        <v>4</v>
      </c>
      <c r="B17" s="15">
        <v>250000171</v>
      </c>
      <c r="C17" s="13" t="s">
        <v>47</v>
      </c>
      <c r="D17" s="11">
        <v>5758.05</v>
      </c>
      <c r="E17" s="10"/>
      <c r="F17" s="10"/>
      <c r="G17" s="7"/>
    </row>
    <row r="18" spans="1:7" ht="14.5" x14ac:dyDescent="0.35">
      <c r="A18" s="8" t="s">
        <v>4</v>
      </c>
      <c r="B18" s="15">
        <v>250000180</v>
      </c>
      <c r="C18" s="13" t="s">
        <v>14</v>
      </c>
      <c r="D18" s="11">
        <v>13727.239999999996</v>
      </c>
      <c r="E18" s="10">
        <v>18557</v>
      </c>
      <c r="F18" s="10">
        <f t="shared" si="0"/>
        <v>13917.75</v>
      </c>
      <c r="G18" s="7">
        <f t="shared" si="1"/>
        <v>0.98631172423703517</v>
      </c>
    </row>
    <row r="19" spans="1:7" ht="14.5" x14ac:dyDescent="0.35">
      <c r="A19" s="8" t="s">
        <v>4</v>
      </c>
      <c r="B19" s="15">
        <v>250000181</v>
      </c>
      <c r="C19" s="13" t="s">
        <v>15</v>
      </c>
      <c r="D19" s="11">
        <v>4216.7900000000009</v>
      </c>
      <c r="E19" s="10">
        <v>6366</v>
      </c>
      <c r="F19" s="10">
        <f t="shared" si="0"/>
        <v>4774.5</v>
      </c>
      <c r="G19" s="7">
        <f t="shared" si="1"/>
        <v>0.88318986281286016</v>
      </c>
    </row>
    <row r="20" spans="1:7" ht="14.5" x14ac:dyDescent="0.35">
      <c r="A20" s="8" t="s">
        <v>4</v>
      </c>
      <c r="B20" s="15">
        <v>360200020</v>
      </c>
      <c r="C20" s="13" t="s">
        <v>16</v>
      </c>
      <c r="D20" s="11">
        <v>4170.8999999999996</v>
      </c>
      <c r="E20" s="10">
        <v>15985</v>
      </c>
      <c r="F20" s="10">
        <f t="shared" si="0"/>
        <v>11988.75</v>
      </c>
      <c r="G20" s="7">
        <f t="shared" si="1"/>
        <v>0.34790115733500154</v>
      </c>
    </row>
    <row r="21" spans="1:7" ht="14.5" x14ac:dyDescent="0.35">
      <c r="A21" s="8" t="s">
        <v>4</v>
      </c>
      <c r="B21" s="15">
        <v>360200027</v>
      </c>
      <c r="C21" s="13" t="s">
        <v>17</v>
      </c>
      <c r="D21" s="11">
        <v>348.3</v>
      </c>
      <c r="E21" s="10">
        <v>22722</v>
      </c>
      <c r="F21" s="10">
        <f t="shared" si="0"/>
        <v>17041.5</v>
      </c>
      <c r="G21" s="7">
        <f t="shared" si="1"/>
        <v>2.0438341695273303E-2</v>
      </c>
    </row>
    <row r="22" spans="1:7" ht="14.5" x14ac:dyDescent="0.35">
      <c r="A22" s="8" t="s">
        <v>4</v>
      </c>
      <c r="B22" s="15">
        <v>380200004</v>
      </c>
      <c r="C22" s="13" t="s">
        <v>40</v>
      </c>
      <c r="D22" s="11">
        <v>6742.6699999999983</v>
      </c>
      <c r="E22" s="10">
        <v>2365</v>
      </c>
      <c r="F22" s="10">
        <f t="shared" si="0"/>
        <v>1773.75</v>
      </c>
      <c r="G22" s="7">
        <f t="shared" si="1"/>
        <v>3.8013643410852702</v>
      </c>
    </row>
    <row r="23" spans="1:7" ht="14.5" x14ac:dyDescent="0.35">
      <c r="A23" s="8" t="s">
        <v>4</v>
      </c>
      <c r="B23" s="15">
        <v>420200021</v>
      </c>
      <c r="C23" s="13" t="s">
        <v>18</v>
      </c>
      <c r="D23" s="11">
        <v>28932.539999999994</v>
      </c>
      <c r="E23" s="10">
        <v>36223</v>
      </c>
      <c r="F23" s="10">
        <f t="shared" si="0"/>
        <v>27167.25</v>
      </c>
      <c r="G23" s="7">
        <f t="shared" si="1"/>
        <v>1.0649786047538854</v>
      </c>
    </row>
    <row r="24" spans="1:7" ht="14.5" x14ac:dyDescent="0.35">
      <c r="A24" s="8" t="s">
        <v>4</v>
      </c>
      <c r="B24" s="15">
        <v>420200032</v>
      </c>
      <c r="C24" s="13" t="s">
        <v>19</v>
      </c>
      <c r="D24" s="11">
        <v>8369.77</v>
      </c>
      <c r="E24" s="10">
        <v>12020</v>
      </c>
      <c r="F24" s="10">
        <f t="shared" si="0"/>
        <v>9015</v>
      </c>
      <c r="G24" s="7">
        <f t="shared" si="1"/>
        <v>0.92842706600110936</v>
      </c>
    </row>
    <row r="25" spans="1:7" ht="14.5" x14ac:dyDescent="0.35">
      <c r="A25" s="8" t="s">
        <v>4</v>
      </c>
      <c r="B25" s="15">
        <v>420200039</v>
      </c>
      <c r="C25" s="13" t="s">
        <v>20</v>
      </c>
      <c r="D25" s="11">
        <v>4862.8799999999992</v>
      </c>
      <c r="E25" s="10">
        <v>11964</v>
      </c>
      <c r="F25" s="10">
        <f t="shared" si="0"/>
        <v>8973</v>
      </c>
      <c r="G25" s="7">
        <f t="shared" si="1"/>
        <v>0.54194583751253755</v>
      </c>
    </row>
    <row r="26" spans="1:7" ht="14.5" x14ac:dyDescent="0.35">
      <c r="A26" s="8" t="s">
        <v>4</v>
      </c>
      <c r="B26" s="15">
        <v>420200052</v>
      </c>
      <c r="C26" s="13" t="s">
        <v>21</v>
      </c>
      <c r="D26" s="11">
        <v>119838.51000000007</v>
      </c>
      <c r="E26" s="10">
        <v>187516</v>
      </c>
      <c r="F26" s="10">
        <f t="shared" si="0"/>
        <v>140637</v>
      </c>
      <c r="G26" s="7">
        <f t="shared" si="1"/>
        <v>0.85211224642163919</v>
      </c>
    </row>
    <row r="27" spans="1:7" ht="14.5" x14ac:dyDescent="0.35">
      <c r="A27" s="8" t="s">
        <v>4</v>
      </c>
      <c r="B27" s="15">
        <v>420200066</v>
      </c>
      <c r="C27" s="13" t="s">
        <v>22</v>
      </c>
      <c r="D27" s="11">
        <v>806.48</v>
      </c>
      <c r="E27" s="10">
        <v>3097</v>
      </c>
      <c r="F27" s="10">
        <f t="shared" si="0"/>
        <v>2322.75</v>
      </c>
      <c r="G27" s="7">
        <f t="shared" si="1"/>
        <v>0.34720912711225921</v>
      </c>
    </row>
    <row r="28" spans="1:7" ht="14.5" x14ac:dyDescent="0.35">
      <c r="A28" s="8" t="s">
        <v>4</v>
      </c>
      <c r="B28" s="15">
        <v>421200002</v>
      </c>
      <c r="C28" s="13" t="s">
        <v>42</v>
      </c>
      <c r="D28" s="11">
        <v>179.11</v>
      </c>
      <c r="E28" s="10"/>
      <c r="F28" s="10"/>
      <c r="G28" s="7"/>
    </row>
    <row r="29" spans="1:7" ht="14.5" x14ac:dyDescent="0.35">
      <c r="A29" s="8" t="s">
        <v>4</v>
      </c>
      <c r="B29" s="15">
        <v>500200036</v>
      </c>
      <c r="C29" s="13" t="s">
        <v>23</v>
      </c>
      <c r="D29" s="11">
        <v>1158.2200000000005</v>
      </c>
      <c r="E29" s="10">
        <v>2137</v>
      </c>
      <c r="F29" s="10">
        <f t="shared" si="0"/>
        <v>1602.75</v>
      </c>
      <c r="G29" s="7">
        <f t="shared" si="1"/>
        <v>0.72264545312743755</v>
      </c>
    </row>
    <row r="30" spans="1:7" ht="14.5" x14ac:dyDescent="0.35">
      <c r="A30" s="8" t="s">
        <v>4</v>
      </c>
      <c r="B30" s="15">
        <v>500200037</v>
      </c>
      <c r="C30" s="13" t="s">
        <v>24</v>
      </c>
      <c r="D30" s="11">
        <v>9926.2000000000007</v>
      </c>
      <c r="E30" s="10">
        <v>26722</v>
      </c>
      <c r="F30" s="10">
        <f t="shared" si="0"/>
        <v>20041.5</v>
      </c>
      <c r="G30" s="7">
        <f t="shared" si="1"/>
        <v>0.49528228924980666</v>
      </c>
    </row>
    <row r="31" spans="1:7" ht="14.5" x14ac:dyDescent="0.35">
      <c r="A31" s="8" t="s">
        <v>4</v>
      </c>
      <c r="B31" s="15">
        <v>500200052</v>
      </c>
      <c r="C31" s="13" t="s">
        <v>25</v>
      </c>
      <c r="D31" s="11">
        <v>92920.989999999903</v>
      </c>
      <c r="E31" s="10">
        <v>121883</v>
      </c>
      <c r="F31" s="10">
        <f t="shared" si="0"/>
        <v>91412.25</v>
      </c>
      <c r="G31" s="7">
        <f t="shared" si="1"/>
        <v>1.0165047901129214</v>
      </c>
    </row>
    <row r="32" spans="1:7" ht="14.5" x14ac:dyDescent="0.35">
      <c r="A32" s="8" t="s">
        <v>4</v>
      </c>
      <c r="B32" s="15">
        <v>660200010</v>
      </c>
      <c r="C32" s="13" t="s">
        <v>49</v>
      </c>
      <c r="D32" s="11">
        <v>37.47</v>
      </c>
      <c r="E32" s="10">
        <v>6492</v>
      </c>
      <c r="F32" s="10">
        <f t="shared" si="0"/>
        <v>4869</v>
      </c>
      <c r="G32" s="7">
        <f t="shared" si="1"/>
        <v>7.6956253850893408E-3</v>
      </c>
    </row>
    <row r="33" spans="1:7" ht="14.5" x14ac:dyDescent="0.35">
      <c r="A33" s="8" t="s">
        <v>4</v>
      </c>
      <c r="B33" s="15">
        <v>660200027</v>
      </c>
      <c r="C33" s="13" t="s">
        <v>26</v>
      </c>
      <c r="D33" s="11">
        <v>152500.61999999997</v>
      </c>
      <c r="E33" s="10">
        <v>90667</v>
      </c>
      <c r="F33" s="10">
        <f t="shared" si="0"/>
        <v>68000.25</v>
      </c>
      <c r="G33" s="7">
        <f t="shared" si="1"/>
        <v>2.2426479314414278</v>
      </c>
    </row>
    <row r="34" spans="1:7" ht="14.5" x14ac:dyDescent="0.35">
      <c r="A34" s="8" t="s">
        <v>4</v>
      </c>
      <c r="B34" s="15">
        <v>660200029</v>
      </c>
      <c r="C34" s="13" t="s">
        <v>27</v>
      </c>
      <c r="D34" s="11">
        <v>3648.110000000001</v>
      </c>
      <c r="E34" s="10">
        <v>12373</v>
      </c>
      <c r="F34" s="10">
        <f t="shared" si="0"/>
        <v>9279.75</v>
      </c>
      <c r="G34" s="7">
        <f t="shared" si="1"/>
        <v>0.39312589240011864</v>
      </c>
    </row>
    <row r="35" spans="1:7" ht="14.5" x14ac:dyDescent="0.35">
      <c r="A35" s="12" t="s">
        <v>4</v>
      </c>
      <c r="B35" s="15">
        <v>660200030</v>
      </c>
      <c r="C35" s="13" t="s">
        <v>28</v>
      </c>
      <c r="D35" s="11">
        <v>13477.759999999995</v>
      </c>
      <c r="E35" s="10">
        <v>13262</v>
      </c>
      <c r="F35" s="10">
        <f t="shared" si="0"/>
        <v>9946.5</v>
      </c>
      <c r="G35" s="7">
        <f t="shared" si="1"/>
        <v>1.355025385814105</v>
      </c>
    </row>
    <row r="36" spans="1:7" ht="14.5" x14ac:dyDescent="0.35">
      <c r="A36" s="8" t="s">
        <v>4</v>
      </c>
      <c r="B36" s="15">
        <v>700200041</v>
      </c>
      <c r="C36" s="13" t="s">
        <v>29</v>
      </c>
      <c r="D36" s="11">
        <v>27970.269999999982</v>
      </c>
      <c r="E36" s="10">
        <v>138655</v>
      </c>
      <c r="F36" s="10">
        <f t="shared" si="0"/>
        <v>103991.25</v>
      </c>
      <c r="G36" s="7">
        <f t="shared" si="1"/>
        <v>0.268967533326121</v>
      </c>
    </row>
    <row r="37" spans="1:7" ht="14.5" x14ac:dyDescent="0.35">
      <c r="A37" s="8" t="s">
        <v>4</v>
      </c>
      <c r="B37" s="15">
        <v>700800009</v>
      </c>
      <c r="C37" s="13" t="s">
        <v>30</v>
      </c>
      <c r="D37" s="11">
        <v>5480.9</v>
      </c>
      <c r="E37" s="10">
        <v>10797</v>
      </c>
      <c r="F37" s="10">
        <f t="shared" si="0"/>
        <v>8097.75</v>
      </c>
      <c r="G37" s="7">
        <f t="shared" si="1"/>
        <v>0.67684233274675054</v>
      </c>
    </row>
    <row r="38" spans="1:7" ht="14.5" x14ac:dyDescent="0.35">
      <c r="A38" s="8" t="s">
        <v>4</v>
      </c>
      <c r="B38" s="15">
        <v>701400002</v>
      </c>
      <c r="C38" s="13" t="s">
        <v>31</v>
      </c>
      <c r="D38" s="11">
        <v>96.320000000000007</v>
      </c>
      <c r="E38" s="10">
        <v>1485</v>
      </c>
      <c r="F38" s="10">
        <f t="shared" si="0"/>
        <v>1113.75</v>
      </c>
      <c r="G38" s="7">
        <f t="shared" si="1"/>
        <v>8.6482603815937156E-2</v>
      </c>
    </row>
    <row r="39" spans="1:7" ht="14.5" x14ac:dyDescent="0.35">
      <c r="A39" s="8" t="s">
        <v>4</v>
      </c>
      <c r="B39" s="15">
        <v>701800002</v>
      </c>
      <c r="C39" s="13" t="s">
        <v>32</v>
      </c>
      <c r="D39" s="11">
        <v>4389.9700000000012</v>
      </c>
      <c r="E39" s="10">
        <v>5542</v>
      </c>
      <c r="F39" s="10">
        <f t="shared" si="0"/>
        <v>4156.5</v>
      </c>
      <c r="G39" s="7">
        <f t="shared" si="1"/>
        <v>1.0561698544448457</v>
      </c>
    </row>
    <row r="40" spans="1:7" ht="14.5" x14ac:dyDescent="0.35">
      <c r="A40" s="8" t="s">
        <v>4</v>
      </c>
      <c r="B40" s="15">
        <v>701800003</v>
      </c>
      <c r="C40" s="13" t="s">
        <v>33</v>
      </c>
      <c r="D40" s="11">
        <v>345.74</v>
      </c>
      <c r="E40" s="10"/>
      <c r="F40" s="10"/>
      <c r="G40" s="7"/>
    </row>
    <row r="41" spans="1:7" ht="14.5" x14ac:dyDescent="0.35">
      <c r="A41" s="8" t="s">
        <v>4</v>
      </c>
      <c r="B41" s="15">
        <v>705500004</v>
      </c>
      <c r="C41" s="13" t="s">
        <v>34</v>
      </c>
      <c r="D41" s="11">
        <v>5675.6099999999988</v>
      </c>
      <c r="E41" s="10">
        <v>6701</v>
      </c>
      <c r="F41" s="10">
        <f t="shared" si="0"/>
        <v>5025.75</v>
      </c>
      <c r="G41" s="7">
        <f t="shared" si="1"/>
        <v>1.12930607372034</v>
      </c>
    </row>
    <row r="42" spans="1:7" ht="14.5" x14ac:dyDescent="0.35">
      <c r="A42" s="8" t="s">
        <v>4</v>
      </c>
      <c r="B42" s="15">
        <v>940200005</v>
      </c>
      <c r="C42" s="13" t="s">
        <v>35</v>
      </c>
      <c r="D42" s="11">
        <v>241.27000000000004</v>
      </c>
      <c r="E42" s="10">
        <v>2826</v>
      </c>
      <c r="F42" s="10">
        <f t="shared" si="0"/>
        <v>2119.5</v>
      </c>
      <c r="G42" s="7">
        <f t="shared" si="1"/>
        <v>0.11383345128568061</v>
      </c>
    </row>
    <row r="43" spans="1:7" ht="14.5" x14ac:dyDescent="0.35">
      <c r="A43" s="8" t="s">
        <v>4</v>
      </c>
      <c r="B43" s="15">
        <v>941600012</v>
      </c>
      <c r="C43" s="13" t="s">
        <v>55</v>
      </c>
      <c r="D43" s="11">
        <v>28.33</v>
      </c>
      <c r="E43" s="10"/>
      <c r="F43" s="10"/>
      <c r="G43" s="7"/>
    </row>
    <row r="44" spans="1:7" ht="14.5" x14ac:dyDescent="0.35">
      <c r="A44" s="8" t="s">
        <v>4</v>
      </c>
      <c r="B44" s="15">
        <v>941600020</v>
      </c>
      <c r="C44" s="13" t="s">
        <v>36</v>
      </c>
      <c r="D44" s="11">
        <v>26988.839999999993</v>
      </c>
      <c r="E44" s="10">
        <v>84251</v>
      </c>
      <c r="F44" s="10">
        <f t="shared" ref="F44:F49" si="2">E44/12*9</f>
        <v>63188.25</v>
      </c>
      <c r="G44" s="7">
        <f t="shared" ref="G44:G49" si="3">D44/F44</f>
        <v>0.427118016403366</v>
      </c>
    </row>
    <row r="45" spans="1:7" ht="14.5" x14ac:dyDescent="0.35">
      <c r="A45" s="13" t="s">
        <v>4</v>
      </c>
      <c r="B45" s="17">
        <v>941600032</v>
      </c>
      <c r="C45" s="18" t="s">
        <v>43</v>
      </c>
      <c r="D45" s="21">
        <v>125.9</v>
      </c>
      <c r="E45" s="20"/>
      <c r="F45" s="19"/>
      <c r="G45" s="22"/>
    </row>
    <row r="46" spans="1:7" ht="14.5" x14ac:dyDescent="0.35">
      <c r="A46" s="13" t="s">
        <v>4</v>
      </c>
      <c r="B46" s="17">
        <v>941800004</v>
      </c>
      <c r="C46" s="18" t="s">
        <v>37</v>
      </c>
      <c r="D46" s="19">
        <v>332.55000000000007</v>
      </c>
      <c r="E46" s="20">
        <v>1682</v>
      </c>
      <c r="F46" s="19">
        <f t="shared" si="2"/>
        <v>1261.5</v>
      </c>
      <c r="G46" s="22">
        <f t="shared" si="3"/>
        <v>0.26361474435196203</v>
      </c>
    </row>
    <row r="47" spans="1:7" ht="14.5" x14ac:dyDescent="0.35">
      <c r="A47" s="13" t="s">
        <v>4</v>
      </c>
      <c r="B47" s="17">
        <v>961000003</v>
      </c>
      <c r="C47" s="18" t="s">
        <v>50</v>
      </c>
      <c r="D47" s="21">
        <v>222.04</v>
      </c>
      <c r="E47" s="20">
        <v>300</v>
      </c>
      <c r="F47" s="20">
        <f t="shared" si="2"/>
        <v>225</v>
      </c>
      <c r="G47" s="22">
        <f t="shared" si="3"/>
        <v>0.98684444444444441</v>
      </c>
    </row>
    <row r="48" spans="1:7" ht="14.5" x14ac:dyDescent="0.35">
      <c r="A48" s="25" t="s">
        <v>4</v>
      </c>
      <c r="B48" s="17">
        <v>961000004</v>
      </c>
      <c r="C48" s="18" t="s">
        <v>38</v>
      </c>
      <c r="D48" s="21">
        <v>13634.359999999999</v>
      </c>
      <c r="E48" s="20">
        <v>1824</v>
      </c>
      <c r="F48" s="20">
        <f t="shared" si="2"/>
        <v>1368</v>
      </c>
      <c r="G48" s="22">
        <f t="shared" si="3"/>
        <v>9.9666374269005846</v>
      </c>
    </row>
    <row r="49" spans="1:7" ht="14.5" x14ac:dyDescent="0.35">
      <c r="A49" s="25" t="s">
        <v>4</v>
      </c>
      <c r="B49" s="17">
        <v>961600011</v>
      </c>
      <c r="C49" s="18" t="s">
        <v>39</v>
      </c>
      <c r="D49" s="21">
        <v>1217.8900000000001</v>
      </c>
      <c r="E49" s="20">
        <v>2961</v>
      </c>
      <c r="F49" s="20">
        <f t="shared" si="2"/>
        <v>2220.75</v>
      </c>
      <c r="G49" s="22">
        <f t="shared" si="3"/>
        <v>0.54841382415850504</v>
      </c>
    </row>
  </sheetData>
  <autoFilter ref="A5:G5" xr:uid="{985FAE72-6439-436D-A345-BA55D40E7475}"/>
  <mergeCells count="2">
    <mergeCell ref="A1:G1"/>
    <mergeCell ref="A2:G2"/>
  </mergeCells>
  <conditionalFormatting sqref="B6:B7">
    <cfRule type="duplicateValues" dxfId="7" priority="7"/>
    <cfRule type="duplicateValues" dxfId="6" priority="8"/>
    <cfRule type="duplicateValues" dxfId="5" priority="9"/>
  </conditionalFormatting>
  <conditionalFormatting sqref="B8:B44">
    <cfRule type="duplicateValues" dxfId="4" priority="73"/>
    <cfRule type="duplicateValues" dxfId="3" priority="74"/>
    <cfRule type="duplicateValues" dxfId="2" priority="75"/>
  </conditionalFormatting>
  <conditionalFormatting sqref="C6:C7">
    <cfRule type="duplicateValues" dxfId="1" priority="6"/>
  </conditionalFormatting>
  <conditionalFormatting sqref="C8:C44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SAVA_2025</vt:lpstr>
      <vt:lpstr>SAVA_2025!Print_Area</vt:lpstr>
      <vt:lpstr>SAVA_2025!Print_Titles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2025-10-29T14:29:21Z</dcterms:modified>
</cp:coreProperties>
</file>