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9\Mājaslapai\"/>
    </mc:Choice>
  </mc:AlternateContent>
  <xr:revisionPtr revIDLastSave="0" documentId="13_ncr:1_{75E7DA8C-EBAA-45D1-9038-3058AB57158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SAVA_2025!$A$5:$G$5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5" l="1"/>
  <c r="F63" i="5"/>
  <c r="F62" i="5"/>
  <c r="G62" i="5" s="1"/>
  <c r="F61" i="5"/>
  <c r="G61" i="5" s="1"/>
  <c r="F60" i="5"/>
  <c r="G60" i="5" s="1"/>
  <c r="G59" i="5"/>
  <c r="F59" i="5"/>
  <c r="F58" i="5"/>
  <c r="G58" i="5" s="1"/>
  <c r="F57" i="5"/>
  <c r="G57" i="5" s="1"/>
  <c r="F56" i="5"/>
  <c r="G56" i="5" s="1"/>
  <c r="G55" i="5"/>
  <c r="F55" i="5"/>
  <c r="F54" i="5"/>
  <c r="G54" i="5" s="1"/>
  <c r="F53" i="5"/>
  <c r="G53" i="5" s="1"/>
  <c r="F52" i="5"/>
  <c r="G52" i="5" s="1"/>
  <c r="G51" i="5"/>
  <c r="F51" i="5"/>
  <c r="F50" i="5"/>
  <c r="G50" i="5" s="1"/>
  <c r="F49" i="5"/>
  <c r="G49" i="5" s="1"/>
  <c r="F48" i="5"/>
  <c r="G48" i="5" s="1"/>
  <c r="G47" i="5"/>
  <c r="F47" i="5"/>
  <c r="F46" i="5"/>
  <c r="G46" i="5" s="1"/>
  <c r="F45" i="5"/>
  <c r="G45" i="5" s="1"/>
  <c r="F44" i="5"/>
  <c r="G44" i="5" s="1"/>
  <c r="G43" i="5"/>
  <c r="F43" i="5"/>
  <c r="F42" i="5"/>
  <c r="G42" i="5" s="1"/>
  <c r="F41" i="5"/>
  <c r="G41" i="5" s="1"/>
  <c r="F40" i="5"/>
  <c r="G40" i="5" s="1"/>
  <c r="G39" i="5"/>
  <c r="F39" i="5"/>
  <c r="F38" i="5"/>
  <c r="G38" i="5" s="1"/>
  <c r="F37" i="5"/>
  <c r="G37" i="5" s="1"/>
  <c r="F36" i="5"/>
  <c r="G36" i="5" s="1"/>
  <c r="G35" i="5"/>
  <c r="F35" i="5"/>
  <c r="F34" i="5"/>
  <c r="G34" i="5" s="1"/>
  <c r="F33" i="5"/>
  <c r="G33" i="5" s="1"/>
  <c r="F32" i="5"/>
  <c r="G32" i="5" s="1"/>
  <c r="G31" i="5"/>
  <c r="F31" i="5"/>
  <c r="F30" i="5"/>
  <c r="G30" i="5" s="1"/>
  <c r="F29" i="5"/>
  <c r="G29" i="5" s="1"/>
  <c r="F28" i="5"/>
  <c r="G28" i="5" s="1"/>
  <c r="G27" i="5"/>
  <c r="F27" i="5"/>
  <c r="F26" i="5"/>
  <c r="G26" i="5" s="1"/>
  <c r="F25" i="5"/>
  <c r="G25" i="5" s="1"/>
  <c r="F24" i="5"/>
  <c r="G24" i="5" s="1"/>
  <c r="G23" i="5"/>
  <c r="F23" i="5"/>
  <c r="F22" i="5"/>
  <c r="G22" i="5" s="1"/>
  <c r="F21" i="5"/>
  <c r="G21" i="5" s="1"/>
  <c r="F20" i="5"/>
  <c r="G20" i="5" s="1"/>
  <c r="G19" i="5"/>
  <c r="F19" i="5"/>
  <c r="F18" i="5"/>
  <c r="G18" i="5" s="1"/>
  <c r="F17" i="5"/>
  <c r="G17" i="5" s="1"/>
  <c r="F16" i="5"/>
  <c r="G16" i="5" s="1"/>
  <c r="G15" i="5"/>
  <c r="F15" i="5"/>
  <c r="F13" i="5"/>
  <c r="G13" i="5" s="1"/>
  <c r="F12" i="5"/>
  <c r="G12" i="5" s="1"/>
  <c r="F11" i="5"/>
  <c r="G11" i="5" s="1"/>
  <c r="G10" i="5"/>
  <c r="F10" i="5"/>
  <c r="F9" i="5"/>
  <c r="G9" i="5" s="1"/>
  <c r="F7" i="5"/>
  <c r="G7" i="5" s="1"/>
  <c r="E6" i="5"/>
  <c r="F6" i="5" s="1"/>
  <c r="D6" i="5"/>
  <c r="G6" i="5" l="1"/>
</calcChain>
</file>

<file path=xl/sharedStrings.xml><?xml version="1.0" encoding="utf-8"?>
<sst xmlns="http://schemas.openxmlformats.org/spreadsheetml/2006/main" count="125" uniqueCount="69">
  <si>
    <t>PAVISAM</t>
  </si>
  <si>
    <t>NVD TN (nosūtītāja)</t>
  </si>
  <si>
    <t>ĀI kods (nosūtītāja)</t>
  </si>
  <si>
    <t>ĀI nosaukums (nosūtītāja)</t>
  </si>
  <si>
    <t>Kurzeme</t>
  </si>
  <si>
    <t>Dienvidkurzemes novada Veselības aprūpes centrs</t>
  </si>
  <si>
    <t>Vēvere Inga - ārsta prakse ginekoloģijā, dzemdniecībā</t>
  </si>
  <si>
    <t>Krieviņa Sigita - ārsta prakse ginekoloģijā, dzemdniecībā</t>
  </si>
  <si>
    <t>Lapšāne Evita - ārsta prakse ginekoloģijā, dzemdniecībā</t>
  </si>
  <si>
    <t>Pavlovska Ina - ārsta prakse otolaringoloģijā</t>
  </si>
  <si>
    <t>Ilzes Lagzdiņas ārsta prakse ENDO, SIA</t>
  </si>
  <si>
    <t>Piejūras slimnīca, Valsts sabiedrība ar ierobežotu atbildību</t>
  </si>
  <si>
    <t>LIEPĀJAS REĢIONĀLĀ SLIMNĪCA, Sabiedrība ar ierobežotu atbildību</t>
  </si>
  <si>
    <t xml:space="preserve">VECLIEPĀJAS PRIMĀRĀS VESELĪBAS APRŪPES CENTRS, Pašvaldības Sabiedrība ar ierobežotu atbildību </t>
  </si>
  <si>
    <t xml:space="preserve">JAUNLIEPĀJAS PRIMĀRĀS VESELĪBAS APRŪPES CENTRS, Sabiedrība ar ierobežotu atbildību </t>
  </si>
  <si>
    <t>Lindas Ķeružes psihiatrijas centrs, Sabiedrība ar ierobežotu atbildību</t>
  </si>
  <si>
    <t>VENĒRA S.I., Liepājas pilsētas Semenovičas daudznozaru individuālais uzņēmums</t>
  </si>
  <si>
    <t>Treimanis Armands - ārsta prakse ginekoloģijā, dzemdniecībā</t>
  </si>
  <si>
    <t>A.Lucenko ārsta prakse, SIA</t>
  </si>
  <si>
    <t>DAMOLA, SIA</t>
  </si>
  <si>
    <t>Saulīte-Kandevica Daina - ārsta prakse kardioloģijā un reimatoloģijā</t>
  </si>
  <si>
    <t>Plavoka Zinaīda - ārsta prakse dermatoloģijā, veneroloģijā</t>
  </si>
  <si>
    <t>Renātes Krūkles privātprakse, SIA</t>
  </si>
  <si>
    <t>Zirne Ineta - ārsta prakse dermatoloģijā, veneroloģijā</t>
  </si>
  <si>
    <t>SN GURU, SIA</t>
  </si>
  <si>
    <t>Ziemeļkurzemes reģionālā slimnīca, SIA</t>
  </si>
  <si>
    <t>Ventspils poliklīnika, Pašvaldības SIA</t>
  </si>
  <si>
    <t>Kronoss, Sabiedrība ar ierobežotu atbildību</t>
  </si>
  <si>
    <t>DOKTORĀTS ELITE, Medicīnas sabiedrība ar ierobežotu atbildību</t>
  </si>
  <si>
    <t>BINI, SIA</t>
  </si>
  <si>
    <t>Ilzes Embrikas ārsta prakse, SIA</t>
  </si>
  <si>
    <t>Māra Dzelmes ārsta prakse ginekoloģijā, SIA</t>
  </si>
  <si>
    <t>Purēns Alvils - ārsta prakse ginekoloģijā, dzemdniecībā</t>
  </si>
  <si>
    <t>Līgas Vaļģes ārsta prakse, SIA</t>
  </si>
  <si>
    <t>Kuldīgas ginekologu prakse, SIA</t>
  </si>
  <si>
    <t>Kuldīgas slimnīca, Sabiedrība ar ierobežotu atbildību</t>
  </si>
  <si>
    <t>Semigallia, Sabiedrība ar ierobežotu atbildību</t>
  </si>
  <si>
    <t>Sorokina Jeļena - ārsta prakse neiroloģijā, narkoloģijā un psihiatrijā</t>
  </si>
  <si>
    <t>Lobača Jeļena - ārsta prakse ginekoloģijā, dzemdniecībā</t>
  </si>
  <si>
    <t>PRIEKULES SLIMNĪCA, SIA</t>
  </si>
  <si>
    <t>Saldus medicīnas centrs, Sabiedrība ar ierobežotu atbildību</t>
  </si>
  <si>
    <t>TALSU VESELĪBAS CENTRS, SIA</t>
  </si>
  <si>
    <t>Dreiberga Arta - ārsta prakse ginekoloģijā, dzemdniecībā</t>
  </si>
  <si>
    <t>VSV CENTRS, SIA</t>
  </si>
  <si>
    <t>L.Nāckalnes ginekologa prakse, IK</t>
  </si>
  <si>
    <t>DINA SEBRE - ārsta prakse alergoloģijā, SIA</t>
  </si>
  <si>
    <t>Tukuma slimnīca, Sabiedrība ar ierobežotu atbildību</t>
  </si>
  <si>
    <t>Ginekologu prakse, Sabiedrība ar ierobežotu atbildību</t>
  </si>
  <si>
    <t>Andersone Ilze - ārsta prakse endokrinoloģijā</t>
  </si>
  <si>
    <t>Krūziņa Inga - ģimenes ārsta, dermatologa, venerologa un arodveselības un arodslimību ārsta prakse</t>
  </si>
  <si>
    <t>Frīdenberga Gunta  - ārsta prakse ginekoloģijā, dzemdniecībā</t>
  </si>
  <si>
    <t>Ārstes psihiatres I.Grīnfeldes prakse, SIA</t>
  </si>
  <si>
    <t>Birkenšteina Anete - ārsta prakse ginekoloģijā, dzemdniecībā</t>
  </si>
  <si>
    <t>Magnum Social &amp; Medical Care, Sabiedrība ar ierobežotu atbildību</t>
  </si>
  <si>
    <t>Laboratoriskiem nosūtījumiem aprēķinātais apjoms 2025.gadam</t>
  </si>
  <si>
    <t>*Izpildes % norādīts tiem, kas strādā kopš 2025. gada sākuma</t>
  </si>
  <si>
    <t>Retere Guna - ārsta prakse infektoloģijā</t>
  </si>
  <si>
    <t>L. ATIĶES DOKTORĀTS, SIA</t>
  </si>
  <si>
    <t>Kuldīgas primārās veselības aprūpes centrs, SIA</t>
  </si>
  <si>
    <t>Irlavas Sarkanā Krusta slimnīca, Sabiedrība ar ierobežotu atbildību</t>
  </si>
  <si>
    <t>Dejus Agnese-vecmātes prakse</t>
  </si>
  <si>
    <t>Laboratorisko pakalpojumu apmaksai paredzēto finanšu līdzekļu izlietojums  ārstniecības iestādēm, ar kurām dienests noslēdzis līgumu par sekundārās ambulatorās veselības aprūpes pakalpojumu apmaksu</t>
  </si>
  <si>
    <t>K.Balodes ārstes prakse, SIA</t>
  </si>
  <si>
    <t>Rutas Lūciņas ārsta prakse, Sabiedrība ar ierobežotu atbildību</t>
  </si>
  <si>
    <t>HILTESTS, SIA</t>
  </si>
  <si>
    <t>2025. gada janvāris-septembris</t>
  </si>
  <si>
    <t>Finanšu līdzekļu izlietojums 2025.gada janvāris-septembris, EUR</t>
  </si>
  <si>
    <t>Finanšu apjoms uz periodu janvāris-septembris, EUR</t>
  </si>
  <si>
    <t>Izpildes janvāris-septembris, %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</si>
</sst>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63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F6" sqref="F6"/>
    </sheetView>
  </sheetViews>
  <sheetFormatPr defaultRowHeight="14.5" x14ac:dyDescent="0.35"/>
  <cols>
    <col min="1" max="1" width="14.54296875" customWidth="1"/>
    <col min="2" max="2" width="21.54296875" style="13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5" t="s">
        <v>61</v>
      </c>
      <c r="B1" s="15"/>
      <c r="C1" s="15"/>
      <c r="D1" s="15"/>
      <c r="E1" s="15"/>
      <c r="F1" s="15"/>
      <c r="G1" s="15"/>
    </row>
    <row r="2" spans="1:7" ht="29.25" customHeight="1" x14ac:dyDescent="0.35">
      <c r="A2" s="15"/>
      <c r="B2" s="15"/>
      <c r="C2" s="15"/>
      <c r="D2" s="15"/>
      <c r="E2" s="15"/>
      <c r="F2" s="15"/>
      <c r="G2" s="15"/>
    </row>
    <row r="3" spans="1:7" ht="15.5" x14ac:dyDescent="0.35">
      <c r="A3" s="16" t="s">
        <v>65</v>
      </c>
      <c r="B3" s="16"/>
      <c r="C3" s="16"/>
      <c r="D3" s="16"/>
      <c r="E3" s="16"/>
      <c r="F3" s="16"/>
      <c r="G3" s="16"/>
    </row>
    <row r="4" spans="1:7" ht="15.5" x14ac:dyDescent="0.35">
      <c r="A4" s="2" t="s">
        <v>55</v>
      </c>
      <c r="B4" s="2"/>
      <c r="C4" s="1"/>
      <c r="D4" s="1"/>
    </row>
    <row r="5" spans="1:7" ht="54.65" customHeight="1" x14ac:dyDescent="0.35">
      <c r="A5" s="3" t="s">
        <v>1</v>
      </c>
      <c r="B5" s="3" t="s">
        <v>2</v>
      </c>
      <c r="C5" s="3" t="s">
        <v>3</v>
      </c>
      <c r="D5" s="3" t="s">
        <v>66</v>
      </c>
      <c r="E5" s="3" t="s">
        <v>54</v>
      </c>
      <c r="F5" s="3" t="s">
        <v>67</v>
      </c>
      <c r="G5" s="3" t="s">
        <v>68</v>
      </c>
    </row>
    <row r="6" spans="1:7" ht="15.75" customHeight="1" x14ac:dyDescent="0.35">
      <c r="A6" s="3"/>
      <c r="B6" s="12"/>
      <c r="C6" s="3" t="s">
        <v>0</v>
      </c>
      <c r="D6" s="8">
        <f>SUM(D7:D63)</f>
        <v>876485.13000000024</v>
      </c>
      <c r="E6" s="8">
        <f>SUM(E7:E63)</f>
        <v>1369607</v>
      </c>
      <c r="F6" s="8">
        <f>E6/12*9</f>
        <v>1027205.25</v>
      </c>
      <c r="G6" s="4">
        <f>D6/F6</f>
        <v>0.85327166114075081</v>
      </c>
    </row>
    <row r="7" spans="1:7" x14ac:dyDescent="0.35">
      <c r="A7" s="6" t="s">
        <v>4</v>
      </c>
      <c r="B7" s="7">
        <v>5000004</v>
      </c>
      <c r="C7" s="11" t="s">
        <v>53</v>
      </c>
      <c r="D7" s="10">
        <v>10876.969999999998</v>
      </c>
      <c r="E7" s="9">
        <v>18315</v>
      </c>
      <c r="F7" s="9">
        <f>E7/12*9</f>
        <v>13736.25</v>
      </c>
      <c r="G7" s="5">
        <f>D7/F7</f>
        <v>0.79184420784420761</v>
      </c>
    </row>
    <row r="8" spans="1:7" x14ac:dyDescent="0.35">
      <c r="A8" s="6" t="s">
        <v>4</v>
      </c>
      <c r="B8" s="7">
        <v>5000026</v>
      </c>
      <c r="C8" s="11" t="s">
        <v>60</v>
      </c>
      <c r="D8" s="10">
        <v>81.02</v>
      </c>
      <c r="E8" s="9"/>
      <c r="F8" s="9"/>
      <c r="G8" s="5"/>
    </row>
    <row r="9" spans="1:7" x14ac:dyDescent="0.35">
      <c r="A9" s="6" t="s">
        <v>4</v>
      </c>
      <c r="B9" s="7">
        <v>27000002</v>
      </c>
      <c r="C9" s="11" t="s">
        <v>5</v>
      </c>
      <c r="D9" s="10">
        <v>618.57000000000005</v>
      </c>
      <c r="E9" s="9">
        <v>373</v>
      </c>
      <c r="F9" s="9">
        <f t="shared" ref="F9:F63" si="0">E9/12*9</f>
        <v>279.75</v>
      </c>
      <c r="G9" s="5">
        <f t="shared" ref="G9:G63" si="1">D9/F9</f>
        <v>2.211152815013405</v>
      </c>
    </row>
    <row r="10" spans="1:7" x14ac:dyDescent="0.35">
      <c r="A10" s="6" t="s">
        <v>4</v>
      </c>
      <c r="B10" s="7">
        <v>170000010</v>
      </c>
      <c r="C10" s="11" t="s">
        <v>6</v>
      </c>
      <c r="D10" s="10">
        <v>6431.7899999999981</v>
      </c>
      <c r="E10" s="9">
        <v>7614</v>
      </c>
      <c r="F10" s="9">
        <f t="shared" si="0"/>
        <v>5710.5</v>
      </c>
      <c r="G10" s="5">
        <f t="shared" si="1"/>
        <v>1.1263094299973728</v>
      </c>
    </row>
    <row r="11" spans="1:7" x14ac:dyDescent="0.35">
      <c r="A11" s="6" t="s">
        <v>4</v>
      </c>
      <c r="B11" s="7">
        <v>170000043</v>
      </c>
      <c r="C11" s="11" t="s">
        <v>7</v>
      </c>
      <c r="D11" s="10">
        <v>441.37</v>
      </c>
      <c r="E11" s="9">
        <v>1986</v>
      </c>
      <c r="F11" s="9">
        <f t="shared" si="0"/>
        <v>1489.5</v>
      </c>
      <c r="G11" s="5">
        <f t="shared" si="1"/>
        <v>0.29632091305807318</v>
      </c>
    </row>
    <row r="12" spans="1:7" x14ac:dyDescent="0.35">
      <c r="A12" s="6" t="s">
        <v>4</v>
      </c>
      <c r="B12" s="7">
        <v>170000089</v>
      </c>
      <c r="C12" s="11" t="s">
        <v>8</v>
      </c>
      <c r="D12" s="10">
        <v>706.43000000000006</v>
      </c>
      <c r="E12" s="9">
        <v>4744</v>
      </c>
      <c r="F12" s="9">
        <f t="shared" si="0"/>
        <v>3558</v>
      </c>
      <c r="G12" s="5">
        <f t="shared" si="1"/>
        <v>0.19854693648116922</v>
      </c>
    </row>
    <row r="13" spans="1:7" x14ac:dyDescent="0.35">
      <c r="A13" s="6" t="s">
        <v>4</v>
      </c>
      <c r="B13" s="7">
        <v>170000162</v>
      </c>
      <c r="C13" s="11" t="s">
        <v>9</v>
      </c>
      <c r="D13" s="10">
        <v>411.41999999999996</v>
      </c>
      <c r="E13" s="9">
        <v>1521</v>
      </c>
      <c r="F13" s="9">
        <f t="shared" si="0"/>
        <v>1140.75</v>
      </c>
      <c r="G13" s="5">
        <f t="shared" si="1"/>
        <v>0.36065746219592371</v>
      </c>
    </row>
    <row r="14" spans="1:7" x14ac:dyDescent="0.35">
      <c r="A14" s="6" t="s">
        <v>4</v>
      </c>
      <c r="B14" s="7">
        <v>170000177</v>
      </c>
      <c r="C14" s="11" t="s">
        <v>56</v>
      </c>
      <c r="D14" s="10">
        <v>3054.2900000000009</v>
      </c>
      <c r="E14" s="9"/>
      <c r="F14" s="9"/>
      <c r="G14" s="5"/>
    </row>
    <row r="15" spans="1:7" x14ac:dyDescent="0.35">
      <c r="A15" s="6" t="s">
        <v>4</v>
      </c>
      <c r="B15" s="7">
        <v>170000192</v>
      </c>
      <c r="C15" s="11" t="s">
        <v>10</v>
      </c>
      <c r="D15" s="10">
        <v>48705.090000000011</v>
      </c>
      <c r="E15" s="9">
        <v>60497</v>
      </c>
      <c r="F15" s="9">
        <f t="shared" si="0"/>
        <v>45372.75</v>
      </c>
      <c r="G15" s="5">
        <f t="shared" si="1"/>
        <v>1.0734436418334796</v>
      </c>
    </row>
    <row r="16" spans="1:7" x14ac:dyDescent="0.35">
      <c r="A16" s="6" t="s">
        <v>4</v>
      </c>
      <c r="B16" s="7">
        <v>170010601</v>
      </c>
      <c r="C16" s="11" t="s">
        <v>11</v>
      </c>
      <c r="D16" s="10">
        <v>3509.5100000000007</v>
      </c>
      <c r="E16" s="9">
        <v>707</v>
      </c>
      <c r="F16" s="9">
        <f t="shared" si="0"/>
        <v>530.25</v>
      </c>
      <c r="G16" s="5">
        <f t="shared" si="1"/>
        <v>6.6185950023573801</v>
      </c>
    </row>
    <row r="17" spans="1:7" x14ac:dyDescent="0.35">
      <c r="A17" s="6" t="s">
        <v>4</v>
      </c>
      <c r="B17" s="7">
        <v>170020401</v>
      </c>
      <c r="C17" s="11" t="s">
        <v>12</v>
      </c>
      <c r="D17" s="10">
        <v>203456.98000000042</v>
      </c>
      <c r="E17" s="9">
        <v>378425</v>
      </c>
      <c r="F17" s="9">
        <f t="shared" si="0"/>
        <v>283818.75</v>
      </c>
      <c r="G17" s="5">
        <f t="shared" si="1"/>
        <v>0.71685531699368144</v>
      </c>
    </row>
    <row r="18" spans="1:7" x14ac:dyDescent="0.35">
      <c r="A18" s="6" t="s">
        <v>4</v>
      </c>
      <c r="B18" s="7">
        <v>170024101</v>
      </c>
      <c r="C18" s="11" t="s">
        <v>13</v>
      </c>
      <c r="D18" s="10">
        <v>8628.739999999998</v>
      </c>
      <c r="E18" s="9">
        <v>27128</v>
      </c>
      <c r="F18" s="9">
        <f t="shared" si="0"/>
        <v>20346</v>
      </c>
      <c r="G18" s="5">
        <f t="shared" si="1"/>
        <v>0.42410006880959394</v>
      </c>
    </row>
    <row r="19" spans="1:7" x14ac:dyDescent="0.35">
      <c r="A19" s="6" t="s">
        <v>4</v>
      </c>
      <c r="B19" s="7">
        <v>170024104</v>
      </c>
      <c r="C19" s="11" t="s">
        <v>14</v>
      </c>
      <c r="D19" s="10">
        <v>49357.330000000009</v>
      </c>
      <c r="E19" s="9">
        <v>34134</v>
      </c>
      <c r="F19" s="9">
        <f t="shared" si="0"/>
        <v>25600.5</v>
      </c>
      <c r="G19" s="5">
        <f t="shared" si="1"/>
        <v>1.9279830472061097</v>
      </c>
    </row>
    <row r="20" spans="1:7" x14ac:dyDescent="0.35">
      <c r="A20" s="6" t="s">
        <v>4</v>
      </c>
      <c r="B20" s="7">
        <v>170064003</v>
      </c>
      <c r="C20" s="11" t="s">
        <v>64</v>
      </c>
      <c r="D20" s="10">
        <v>680.86</v>
      </c>
      <c r="E20" s="9">
        <v>300</v>
      </c>
      <c r="F20" s="9">
        <f t="shared" si="0"/>
        <v>225</v>
      </c>
      <c r="G20" s="5">
        <f t="shared" si="1"/>
        <v>3.0260444444444445</v>
      </c>
    </row>
    <row r="21" spans="1:7" x14ac:dyDescent="0.35">
      <c r="A21" s="6" t="s">
        <v>4</v>
      </c>
      <c r="B21" s="7">
        <v>170065204</v>
      </c>
      <c r="C21" s="11" t="s">
        <v>57</v>
      </c>
      <c r="D21" s="10">
        <v>762.06999999999994</v>
      </c>
      <c r="E21" s="9">
        <v>2063</v>
      </c>
      <c r="F21" s="9">
        <f t="shared" si="0"/>
        <v>1547.25</v>
      </c>
      <c r="G21" s="5">
        <f t="shared" si="1"/>
        <v>0.49253191145580866</v>
      </c>
    </row>
    <row r="22" spans="1:7" x14ac:dyDescent="0.35">
      <c r="A22" s="6" t="s">
        <v>4</v>
      </c>
      <c r="B22" s="7">
        <v>170077421</v>
      </c>
      <c r="C22" s="11" t="s">
        <v>62</v>
      </c>
      <c r="D22" s="10">
        <v>3.9899999999999998</v>
      </c>
      <c r="E22" s="9">
        <v>406</v>
      </c>
      <c r="F22" s="9">
        <f t="shared" si="0"/>
        <v>304.5</v>
      </c>
      <c r="G22" s="5">
        <f t="shared" si="1"/>
        <v>1.3103448275862068E-2</v>
      </c>
    </row>
    <row r="23" spans="1:7" x14ac:dyDescent="0.35">
      <c r="A23" s="6" t="s">
        <v>4</v>
      </c>
      <c r="B23" s="7">
        <v>170077426</v>
      </c>
      <c r="C23" s="11" t="s">
        <v>15</v>
      </c>
      <c r="D23" s="10">
        <v>67.539999999999992</v>
      </c>
      <c r="E23" s="9">
        <v>580</v>
      </c>
      <c r="F23" s="9">
        <f t="shared" si="0"/>
        <v>435</v>
      </c>
      <c r="G23" s="5">
        <f t="shared" si="1"/>
        <v>0.15526436781609193</v>
      </c>
    </row>
    <row r="24" spans="1:7" x14ac:dyDescent="0.35">
      <c r="A24" s="6" t="s">
        <v>4</v>
      </c>
      <c r="B24" s="7">
        <v>170077429</v>
      </c>
      <c r="C24" s="11" t="s">
        <v>16</v>
      </c>
      <c r="D24" s="10">
        <v>679.2199999999998</v>
      </c>
      <c r="E24" s="9">
        <v>1682</v>
      </c>
      <c r="F24" s="9">
        <f t="shared" si="0"/>
        <v>1261.5</v>
      </c>
      <c r="G24" s="5">
        <f t="shared" si="1"/>
        <v>0.53842251288149012</v>
      </c>
    </row>
    <row r="25" spans="1:7" x14ac:dyDescent="0.35">
      <c r="A25" s="6" t="s">
        <v>4</v>
      </c>
      <c r="B25" s="7">
        <v>170077434</v>
      </c>
      <c r="C25" s="11" t="s">
        <v>17</v>
      </c>
      <c r="D25" s="10">
        <v>1207.56</v>
      </c>
      <c r="E25" s="9">
        <v>3294</v>
      </c>
      <c r="F25" s="9">
        <f t="shared" si="0"/>
        <v>2470.5</v>
      </c>
      <c r="G25" s="5">
        <f t="shared" si="1"/>
        <v>0.48879174256223434</v>
      </c>
    </row>
    <row r="26" spans="1:7" x14ac:dyDescent="0.35">
      <c r="A26" s="6" t="s">
        <v>4</v>
      </c>
      <c r="B26" s="7">
        <v>170077441</v>
      </c>
      <c r="C26" s="11" t="s">
        <v>18</v>
      </c>
      <c r="D26" s="10">
        <v>29343.360000000004</v>
      </c>
      <c r="E26" s="9">
        <v>33605</v>
      </c>
      <c r="F26" s="9">
        <f t="shared" si="0"/>
        <v>25203.75</v>
      </c>
      <c r="G26" s="5">
        <f t="shared" si="1"/>
        <v>1.1642457967564352</v>
      </c>
    </row>
    <row r="27" spans="1:7" x14ac:dyDescent="0.35">
      <c r="A27" s="6" t="s">
        <v>4</v>
      </c>
      <c r="B27" s="7">
        <v>170077444</v>
      </c>
      <c r="C27" s="11" t="s">
        <v>19</v>
      </c>
      <c r="D27" s="10">
        <v>391.70000000000005</v>
      </c>
      <c r="E27" s="9">
        <v>2069</v>
      </c>
      <c r="F27" s="9">
        <f t="shared" si="0"/>
        <v>1551.75</v>
      </c>
      <c r="G27" s="5">
        <f t="shared" si="1"/>
        <v>0.25242468181085875</v>
      </c>
    </row>
    <row r="28" spans="1:7" x14ac:dyDescent="0.35">
      <c r="A28" s="6" t="s">
        <v>4</v>
      </c>
      <c r="B28" s="7">
        <v>170077445</v>
      </c>
      <c r="C28" s="11" t="s">
        <v>20</v>
      </c>
      <c r="D28" s="10">
        <v>9742.4700000000012</v>
      </c>
      <c r="E28" s="9">
        <v>9408</v>
      </c>
      <c r="F28" s="9">
        <f t="shared" si="0"/>
        <v>7056</v>
      </c>
      <c r="G28" s="5">
        <f t="shared" si="1"/>
        <v>1.3807355442176872</v>
      </c>
    </row>
    <row r="29" spans="1:7" x14ac:dyDescent="0.35">
      <c r="A29" s="6" t="s">
        <v>4</v>
      </c>
      <c r="B29" s="7">
        <v>170077455</v>
      </c>
      <c r="C29" s="11" t="s">
        <v>21</v>
      </c>
      <c r="D29" s="10">
        <v>3841.29</v>
      </c>
      <c r="E29" s="9">
        <v>7240</v>
      </c>
      <c r="F29" s="9">
        <f t="shared" si="0"/>
        <v>5430</v>
      </c>
      <c r="G29" s="5">
        <f t="shared" si="1"/>
        <v>0.70741988950276247</v>
      </c>
    </row>
    <row r="30" spans="1:7" x14ac:dyDescent="0.35">
      <c r="A30" s="6" t="s">
        <v>4</v>
      </c>
      <c r="B30" s="7">
        <v>270000002</v>
      </c>
      <c r="C30" s="11" t="s">
        <v>22</v>
      </c>
      <c r="D30" s="10">
        <v>5673.78</v>
      </c>
      <c r="E30" s="9">
        <v>6038</v>
      </c>
      <c r="F30" s="9">
        <f t="shared" si="0"/>
        <v>4528.5</v>
      </c>
      <c r="G30" s="5">
        <f t="shared" si="1"/>
        <v>1.2529049354090758</v>
      </c>
    </row>
    <row r="31" spans="1:7" x14ac:dyDescent="0.35">
      <c r="A31" s="6" t="s">
        <v>4</v>
      </c>
      <c r="B31" s="7">
        <v>270000007</v>
      </c>
      <c r="C31" s="11" t="s">
        <v>23</v>
      </c>
      <c r="D31" s="10">
        <v>1124.1800000000003</v>
      </c>
      <c r="E31" s="9">
        <v>3643</v>
      </c>
      <c r="F31" s="9">
        <f t="shared" si="0"/>
        <v>2732.25</v>
      </c>
      <c r="G31" s="5">
        <f t="shared" si="1"/>
        <v>0.41144843993046037</v>
      </c>
    </row>
    <row r="32" spans="1:7" x14ac:dyDescent="0.35">
      <c r="A32" s="6" t="s">
        <v>4</v>
      </c>
      <c r="B32" s="7">
        <v>270000088</v>
      </c>
      <c r="C32" s="11" t="s">
        <v>24</v>
      </c>
      <c r="D32" s="10">
        <v>15500.139999999998</v>
      </c>
      <c r="E32" s="9">
        <v>4689</v>
      </c>
      <c r="F32" s="9">
        <f t="shared" si="0"/>
        <v>3516.75</v>
      </c>
      <c r="G32" s="5">
        <f t="shared" si="1"/>
        <v>4.4075183052534292</v>
      </c>
    </row>
    <row r="33" spans="1:7" x14ac:dyDescent="0.35">
      <c r="A33" s="6" t="s">
        <v>4</v>
      </c>
      <c r="B33" s="7">
        <v>270020302</v>
      </c>
      <c r="C33" s="11" t="s">
        <v>25</v>
      </c>
      <c r="D33" s="10">
        <v>101567.44000000009</v>
      </c>
      <c r="E33" s="9">
        <v>149652</v>
      </c>
      <c r="F33" s="9">
        <f t="shared" si="0"/>
        <v>112239</v>
      </c>
      <c r="G33" s="5">
        <f t="shared" si="1"/>
        <v>0.90492110585447205</v>
      </c>
    </row>
    <row r="34" spans="1:7" x14ac:dyDescent="0.35">
      <c r="A34" s="6" t="s">
        <v>4</v>
      </c>
      <c r="B34" s="7">
        <v>270024101</v>
      </c>
      <c r="C34" s="11" t="s">
        <v>26</v>
      </c>
      <c r="D34" s="10">
        <v>128519.92000000001</v>
      </c>
      <c r="E34" s="9">
        <v>140524</v>
      </c>
      <c r="F34" s="9">
        <f t="shared" si="0"/>
        <v>105393</v>
      </c>
      <c r="G34" s="5">
        <f t="shared" si="1"/>
        <v>1.2194350668450467</v>
      </c>
    </row>
    <row r="35" spans="1:7" x14ac:dyDescent="0.35">
      <c r="A35" s="6" t="s">
        <v>4</v>
      </c>
      <c r="B35" s="7">
        <v>270064101</v>
      </c>
      <c r="C35" s="11" t="s">
        <v>27</v>
      </c>
      <c r="D35" s="10">
        <v>775.95999999999992</v>
      </c>
      <c r="E35" s="9">
        <v>3642</v>
      </c>
      <c r="F35" s="9">
        <f t="shared" si="0"/>
        <v>2731.5</v>
      </c>
      <c r="G35" s="5">
        <f t="shared" si="1"/>
        <v>0.28407834523155773</v>
      </c>
    </row>
    <row r="36" spans="1:7" x14ac:dyDescent="0.35">
      <c r="A36" s="6" t="s">
        <v>4</v>
      </c>
      <c r="B36" s="7">
        <v>270065201</v>
      </c>
      <c r="C36" s="11" t="s">
        <v>28</v>
      </c>
      <c r="D36" s="10">
        <v>5382.39</v>
      </c>
      <c r="E36" s="9">
        <v>8705</v>
      </c>
      <c r="F36" s="9">
        <f t="shared" si="0"/>
        <v>6528.75</v>
      </c>
      <c r="G36" s="5">
        <f t="shared" si="1"/>
        <v>0.82441355542791506</v>
      </c>
    </row>
    <row r="37" spans="1:7" x14ac:dyDescent="0.35">
      <c r="A37" s="6" t="s">
        <v>4</v>
      </c>
      <c r="B37" s="7">
        <v>270065202</v>
      </c>
      <c r="C37" s="11" t="s">
        <v>29</v>
      </c>
      <c r="D37" s="10">
        <v>1233.3500000000001</v>
      </c>
      <c r="E37" s="9">
        <v>7442</v>
      </c>
      <c r="F37" s="9">
        <f t="shared" si="0"/>
        <v>5581.5</v>
      </c>
      <c r="G37" s="5">
        <f t="shared" si="1"/>
        <v>0.22097106512586226</v>
      </c>
    </row>
    <row r="38" spans="1:7" x14ac:dyDescent="0.35">
      <c r="A38" s="6" t="s">
        <v>4</v>
      </c>
      <c r="B38" s="7">
        <v>270077407</v>
      </c>
      <c r="C38" s="11" t="s">
        <v>30</v>
      </c>
      <c r="D38" s="10">
        <v>95.200000000000017</v>
      </c>
      <c r="E38" s="9">
        <v>408</v>
      </c>
      <c r="F38" s="9">
        <f t="shared" si="0"/>
        <v>306</v>
      </c>
      <c r="G38" s="5">
        <f t="shared" si="1"/>
        <v>0.31111111111111117</v>
      </c>
    </row>
    <row r="39" spans="1:7" x14ac:dyDescent="0.35">
      <c r="A39" s="6" t="s">
        <v>4</v>
      </c>
      <c r="B39" s="7">
        <v>270077409</v>
      </c>
      <c r="C39" s="11" t="s">
        <v>31</v>
      </c>
      <c r="D39" s="10">
        <v>3363.3799999999987</v>
      </c>
      <c r="E39" s="9">
        <v>5209</v>
      </c>
      <c r="F39" s="9">
        <f t="shared" si="0"/>
        <v>3906.75</v>
      </c>
      <c r="G39" s="5">
        <f t="shared" si="1"/>
        <v>0.86091508286939245</v>
      </c>
    </row>
    <row r="40" spans="1:7" x14ac:dyDescent="0.35">
      <c r="A40" s="6" t="s">
        <v>4</v>
      </c>
      <c r="B40" s="7">
        <v>270077412</v>
      </c>
      <c r="C40" s="11" t="s">
        <v>32</v>
      </c>
      <c r="D40" s="10">
        <v>872.47</v>
      </c>
      <c r="E40" s="9">
        <v>1379</v>
      </c>
      <c r="F40" s="9">
        <f t="shared" si="0"/>
        <v>1034.25</v>
      </c>
      <c r="G40" s="5">
        <f t="shared" si="1"/>
        <v>0.84357747159777619</v>
      </c>
    </row>
    <row r="41" spans="1:7" x14ac:dyDescent="0.35">
      <c r="A41" s="6" t="s">
        <v>4</v>
      </c>
      <c r="B41" s="7">
        <v>620200012</v>
      </c>
      <c r="C41" s="11" t="s">
        <v>58</v>
      </c>
      <c r="D41" s="10">
        <v>45.42</v>
      </c>
      <c r="E41" s="9">
        <v>2787</v>
      </c>
      <c r="F41" s="9">
        <f t="shared" si="0"/>
        <v>2090.25</v>
      </c>
      <c r="G41" s="5">
        <f t="shared" si="1"/>
        <v>2.1729458198780052E-2</v>
      </c>
    </row>
    <row r="42" spans="1:7" x14ac:dyDescent="0.35">
      <c r="A42" s="6" t="s">
        <v>4</v>
      </c>
      <c r="B42" s="7">
        <v>620200019</v>
      </c>
      <c r="C42" s="11" t="s">
        <v>63</v>
      </c>
      <c r="D42" s="10">
        <v>38.160000000000004</v>
      </c>
      <c r="E42" s="9">
        <v>818</v>
      </c>
      <c r="F42" s="9">
        <f t="shared" si="0"/>
        <v>613.5</v>
      </c>
      <c r="G42" s="5">
        <f t="shared" si="1"/>
        <v>6.2200488997555016E-2</v>
      </c>
    </row>
    <row r="43" spans="1:7" x14ac:dyDescent="0.35">
      <c r="A43" s="6" t="s">
        <v>4</v>
      </c>
      <c r="B43" s="7">
        <v>620200033</v>
      </c>
      <c r="C43" s="11" t="s">
        <v>33</v>
      </c>
      <c r="D43" s="10">
        <v>81.589999999999989</v>
      </c>
      <c r="E43" s="9">
        <v>300</v>
      </c>
      <c r="F43" s="9">
        <f t="shared" si="0"/>
        <v>225</v>
      </c>
      <c r="G43" s="5">
        <f t="shared" si="1"/>
        <v>0.36262222222222218</v>
      </c>
    </row>
    <row r="44" spans="1:7" x14ac:dyDescent="0.35">
      <c r="A44" s="6" t="s">
        <v>4</v>
      </c>
      <c r="B44" s="7">
        <v>620200037</v>
      </c>
      <c r="C44" s="11" t="s">
        <v>34</v>
      </c>
      <c r="D44" s="10">
        <v>13497.459999999994</v>
      </c>
      <c r="E44" s="9">
        <v>21139</v>
      </c>
      <c r="F44" s="9">
        <f t="shared" si="0"/>
        <v>15854.25</v>
      </c>
      <c r="G44" s="5">
        <f t="shared" si="1"/>
        <v>0.85134648438115923</v>
      </c>
    </row>
    <row r="45" spans="1:7" x14ac:dyDescent="0.35">
      <c r="A45" s="6" t="s">
        <v>4</v>
      </c>
      <c r="B45" s="7">
        <v>620200038</v>
      </c>
      <c r="C45" s="11" t="s">
        <v>35</v>
      </c>
      <c r="D45" s="10">
        <v>55861.539999999979</v>
      </c>
      <c r="E45" s="9">
        <v>98851</v>
      </c>
      <c r="F45" s="9">
        <f t="shared" si="0"/>
        <v>74138.25</v>
      </c>
      <c r="G45" s="5">
        <f t="shared" si="1"/>
        <v>0.75347799550164696</v>
      </c>
    </row>
    <row r="46" spans="1:7" x14ac:dyDescent="0.35">
      <c r="A46" s="6" t="s">
        <v>4</v>
      </c>
      <c r="B46" s="7">
        <v>620200060</v>
      </c>
      <c r="C46" s="11" t="s">
        <v>36</v>
      </c>
      <c r="D46" s="10">
        <v>2201.5100000000002</v>
      </c>
      <c r="E46" s="9">
        <v>4876</v>
      </c>
      <c r="F46" s="9">
        <f t="shared" si="0"/>
        <v>3657</v>
      </c>
      <c r="G46" s="5">
        <f t="shared" si="1"/>
        <v>0.60199890620727381</v>
      </c>
    </row>
    <row r="47" spans="1:7" x14ac:dyDescent="0.35">
      <c r="A47" s="6" t="s">
        <v>4</v>
      </c>
      <c r="B47" s="7">
        <v>640600017</v>
      </c>
      <c r="C47" s="11" t="s">
        <v>37</v>
      </c>
      <c r="D47" s="10">
        <v>1770.8700000000001</v>
      </c>
      <c r="E47" s="9">
        <v>2477</v>
      </c>
      <c r="F47" s="9">
        <f t="shared" si="0"/>
        <v>1857.75</v>
      </c>
      <c r="G47" s="5">
        <f t="shared" si="1"/>
        <v>0.95323375050464276</v>
      </c>
    </row>
    <row r="48" spans="1:7" x14ac:dyDescent="0.35">
      <c r="A48" s="6" t="s">
        <v>4</v>
      </c>
      <c r="B48" s="7">
        <v>641000009</v>
      </c>
      <c r="C48" s="11" t="s">
        <v>38</v>
      </c>
      <c r="D48" s="10">
        <v>2242.2199999999998</v>
      </c>
      <c r="E48" s="9">
        <v>3516</v>
      </c>
      <c r="F48" s="9">
        <f t="shared" si="0"/>
        <v>2637</v>
      </c>
      <c r="G48" s="5">
        <f t="shared" si="1"/>
        <v>0.85029199848312464</v>
      </c>
    </row>
    <row r="49" spans="1:7" x14ac:dyDescent="0.35">
      <c r="A49" s="6" t="s">
        <v>4</v>
      </c>
      <c r="B49" s="7">
        <v>641600001</v>
      </c>
      <c r="C49" s="11" t="s">
        <v>39</v>
      </c>
      <c r="D49" s="10">
        <v>10474.520000000004</v>
      </c>
      <c r="E49" s="9">
        <v>24832</v>
      </c>
      <c r="F49" s="9">
        <f t="shared" si="0"/>
        <v>18624</v>
      </c>
      <c r="G49" s="5">
        <f t="shared" si="1"/>
        <v>0.5624205326460483</v>
      </c>
    </row>
    <row r="50" spans="1:7" x14ac:dyDescent="0.35">
      <c r="A50" s="6" t="s">
        <v>4</v>
      </c>
      <c r="B50" s="7">
        <v>840200047</v>
      </c>
      <c r="C50" s="11" t="s">
        <v>40</v>
      </c>
      <c r="D50" s="10">
        <v>21249.509999999987</v>
      </c>
      <c r="E50" s="9">
        <v>44470</v>
      </c>
      <c r="F50" s="9">
        <f t="shared" si="0"/>
        <v>33352.5</v>
      </c>
      <c r="G50" s="5">
        <f t="shared" si="1"/>
        <v>0.63711895659995466</v>
      </c>
    </row>
    <row r="51" spans="1:7" x14ac:dyDescent="0.35">
      <c r="A51" s="6" t="s">
        <v>4</v>
      </c>
      <c r="B51" s="7">
        <v>880200016</v>
      </c>
      <c r="C51" s="11" t="s">
        <v>41</v>
      </c>
      <c r="D51" s="10">
        <v>9093.9399999999969</v>
      </c>
      <c r="E51" s="9">
        <v>25838</v>
      </c>
      <c r="F51" s="9">
        <f t="shared" si="0"/>
        <v>19378.5</v>
      </c>
      <c r="G51" s="5">
        <f t="shared" si="1"/>
        <v>0.46927987202311822</v>
      </c>
    </row>
    <row r="52" spans="1:7" x14ac:dyDescent="0.35">
      <c r="A52" s="6" t="s">
        <v>4</v>
      </c>
      <c r="B52" s="7">
        <v>880200037</v>
      </c>
      <c r="C52" s="11" t="s">
        <v>42</v>
      </c>
      <c r="D52" s="10">
        <v>772.75000000000011</v>
      </c>
      <c r="E52" s="9">
        <v>1521</v>
      </c>
      <c r="F52" s="9">
        <f t="shared" si="0"/>
        <v>1140.75</v>
      </c>
      <c r="G52" s="5">
        <f t="shared" si="1"/>
        <v>0.6774052158667544</v>
      </c>
    </row>
    <row r="53" spans="1:7" x14ac:dyDescent="0.35">
      <c r="A53" s="6" t="s">
        <v>4</v>
      </c>
      <c r="B53" s="7">
        <v>880200048</v>
      </c>
      <c r="C53" s="11" t="s">
        <v>43</v>
      </c>
      <c r="D53" s="10">
        <v>22344.080000000009</v>
      </c>
      <c r="E53" s="9">
        <v>51862</v>
      </c>
      <c r="F53" s="9">
        <f t="shared" si="0"/>
        <v>38896.5</v>
      </c>
      <c r="G53" s="5">
        <f t="shared" si="1"/>
        <v>0.57444962914401065</v>
      </c>
    </row>
    <row r="54" spans="1:7" x14ac:dyDescent="0.35">
      <c r="A54" s="6" t="s">
        <v>4</v>
      </c>
      <c r="B54" s="7">
        <v>880200089</v>
      </c>
      <c r="C54" s="11" t="s">
        <v>44</v>
      </c>
      <c r="D54" s="10">
        <v>10814.12</v>
      </c>
      <c r="E54" s="9">
        <v>12505</v>
      </c>
      <c r="F54" s="9">
        <f t="shared" si="0"/>
        <v>9378.75</v>
      </c>
      <c r="G54" s="5">
        <f t="shared" si="1"/>
        <v>1.1530449153671865</v>
      </c>
    </row>
    <row r="55" spans="1:7" x14ac:dyDescent="0.35">
      <c r="A55" s="6" t="s">
        <v>4</v>
      </c>
      <c r="B55" s="7">
        <v>900200035</v>
      </c>
      <c r="C55" s="11" t="s">
        <v>45</v>
      </c>
      <c r="D55" s="10">
        <v>8059.7199999999993</v>
      </c>
      <c r="E55" s="9">
        <v>15764</v>
      </c>
      <c r="F55" s="9">
        <f t="shared" si="0"/>
        <v>11823</v>
      </c>
      <c r="G55" s="5">
        <f t="shared" si="1"/>
        <v>0.68169838450477882</v>
      </c>
    </row>
    <row r="56" spans="1:7" x14ac:dyDescent="0.35">
      <c r="A56" s="11" t="s">
        <v>4</v>
      </c>
      <c r="B56" s="7">
        <v>900200046</v>
      </c>
      <c r="C56" s="11" t="s">
        <v>46</v>
      </c>
      <c r="D56" s="14">
        <v>17307</v>
      </c>
      <c r="E56" s="14">
        <v>51583</v>
      </c>
      <c r="F56" s="9">
        <f t="shared" si="0"/>
        <v>38687.25</v>
      </c>
      <c r="G56" s="5">
        <f t="shared" si="1"/>
        <v>0.44735668728069328</v>
      </c>
    </row>
    <row r="57" spans="1:7" x14ac:dyDescent="0.35">
      <c r="A57" s="11" t="s">
        <v>4</v>
      </c>
      <c r="B57" s="7">
        <v>900200047</v>
      </c>
      <c r="C57" s="11" t="s">
        <v>47</v>
      </c>
      <c r="D57" s="14">
        <v>16592.859999999997</v>
      </c>
      <c r="E57" s="9">
        <v>21033</v>
      </c>
      <c r="F57" s="9">
        <f t="shared" si="0"/>
        <v>15774.75</v>
      </c>
      <c r="G57" s="5">
        <f t="shared" si="1"/>
        <v>1.0518619946433381</v>
      </c>
    </row>
    <row r="58" spans="1:7" x14ac:dyDescent="0.35">
      <c r="A58" s="11" t="s">
        <v>4</v>
      </c>
      <c r="B58" s="7">
        <v>900200051</v>
      </c>
      <c r="C58" s="11" t="s">
        <v>48</v>
      </c>
      <c r="D58" s="14">
        <v>32156.589999999997</v>
      </c>
      <c r="E58" s="9">
        <v>38603</v>
      </c>
      <c r="F58" s="9">
        <f t="shared" si="0"/>
        <v>28952.25</v>
      </c>
      <c r="G58" s="5">
        <f t="shared" si="1"/>
        <v>1.1106767176989698</v>
      </c>
    </row>
    <row r="59" spans="1:7" x14ac:dyDescent="0.35">
      <c r="A59" s="11" t="s">
        <v>4</v>
      </c>
      <c r="B59" s="7">
        <v>900200054</v>
      </c>
      <c r="C59" s="11" t="s">
        <v>49</v>
      </c>
      <c r="D59" s="14">
        <v>1719.84</v>
      </c>
      <c r="E59" s="9">
        <v>9276</v>
      </c>
      <c r="F59" s="9">
        <f t="shared" si="0"/>
        <v>6957</v>
      </c>
      <c r="G59" s="5">
        <f t="shared" si="1"/>
        <v>0.24721000431220352</v>
      </c>
    </row>
    <row r="60" spans="1:7" x14ac:dyDescent="0.35">
      <c r="A60" s="11" t="s">
        <v>4</v>
      </c>
      <c r="B60" s="7">
        <v>900200066</v>
      </c>
      <c r="C60" s="11" t="s">
        <v>50</v>
      </c>
      <c r="D60" s="14">
        <v>1076.7700000000002</v>
      </c>
      <c r="E60" s="9">
        <v>2087</v>
      </c>
      <c r="F60" s="9">
        <f t="shared" si="0"/>
        <v>1565.25</v>
      </c>
      <c r="G60" s="5">
        <f t="shared" si="1"/>
        <v>0.6879220571793645</v>
      </c>
    </row>
    <row r="61" spans="1:7" x14ac:dyDescent="0.35">
      <c r="A61" s="11" t="s">
        <v>4</v>
      </c>
      <c r="B61" s="7">
        <v>900200068</v>
      </c>
      <c r="C61" s="11" t="s">
        <v>51</v>
      </c>
      <c r="D61" s="14">
        <v>525.7299999999999</v>
      </c>
      <c r="E61" s="9">
        <v>645</v>
      </c>
      <c r="F61" s="9">
        <f t="shared" si="0"/>
        <v>483.75</v>
      </c>
      <c r="G61" s="5">
        <f t="shared" si="1"/>
        <v>1.0867803617571057</v>
      </c>
    </row>
    <row r="62" spans="1:7" x14ac:dyDescent="0.35">
      <c r="A62" s="11" t="s">
        <v>4</v>
      </c>
      <c r="B62" s="7">
        <v>900200075</v>
      </c>
      <c r="C62" s="11" t="s">
        <v>59</v>
      </c>
      <c r="D62" s="14">
        <v>448.36</v>
      </c>
      <c r="E62" s="9">
        <v>3340</v>
      </c>
      <c r="F62" s="9">
        <f t="shared" si="0"/>
        <v>2505</v>
      </c>
      <c r="G62" s="5">
        <f t="shared" si="1"/>
        <v>0.17898602794411178</v>
      </c>
    </row>
    <row r="63" spans="1:7" x14ac:dyDescent="0.35">
      <c r="A63" s="11" t="s">
        <v>4</v>
      </c>
      <c r="B63" s="7">
        <v>901200012</v>
      </c>
      <c r="C63" s="11" t="s">
        <v>52</v>
      </c>
      <c r="D63" s="14">
        <v>1002.79</v>
      </c>
      <c r="E63" s="9">
        <v>4062</v>
      </c>
      <c r="F63" s="9">
        <f t="shared" si="0"/>
        <v>3046.5</v>
      </c>
      <c r="G63" s="5">
        <f t="shared" si="1"/>
        <v>0.32916133267684228</v>
      </c>
    </row>
  </sheetData>
  <mergeCells count="2">
    <mergeCell ref="A1:G2"/>
    <mergeCell ref="A3:G3"/>
  </mergeCells>
  <conditionalFormatting sqref="B7:B8">
    <cfRule type="duplicateValues" dxfId="11" priority="6"/>
    <cfRule type="duplicateValues" dxfId="10" priority="7"/>
    <cfRule type="duplicateValues" dxfId="9" priority="8"/>
  </conditionalFormatting>
  <conditionalFormatting sqref="B9:B35 B37:B55">
    <cfRule type="duplicateValues" dxfId="8" priority="21"/>
    <cfRule type="duplicateValues" dxfId="7" priority="22"/>
    <cfRule type="duplicateValues" dxfId="6" priority="23"/>
  </conditionalFormatting>
  <conditionalFormatting sqref="B36">
    <cfRule type="duplicateValues" dxfId="5" priority="2"/>
    <cfRule type="duplicateValues" dxfId="4" priority="3"/>
    <cfRule type="duplicateValues" dxfId="3" priority="4"/>
  </conditionalFormatting>
  <conditionalFormatting sqref="C7:C8">
    <cfRule type="duplicateValues" dxfId="2" priority="5"/>
  </conditionalFormatting>
  <conditionalFormatting sqref="C9:C35 C37:C55">
    <cfRule type="duplicateValues" dxfId="1" priority="27"/>
  </conditionalFormatting>
  <conditionalFormatting sqref="C3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2025-10-29T14:34:00Z</dcterms:modified>
</cp:coreProperties>
</file>