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0\Mājaslapai\"/>
    </mc:Choice>
  </mc:AlternateContent>
  <xr:revisionPtr revIDLastSave="0" documentId="13_ncr:1_{1C509B6B-5E0B-4AF9-95D8-349E40EF8F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SAVA_2025!$A$6:$G$143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F6" i="5" s="1"/>
  <c r="D6" i="5"/>
  <c r="F186" i="5"/>
  <c r="G186" i="5" s="1"/>
  <c r="F183" i="5"/>
  <c r="G183" i="5" s="1"/>
  <c r="F176" i="5"/>
  <c r="G176" i="5" s="1"/>
  <c r="F175" i="5"/>
  <c r="G175" i="5" s="1"/>
  <c r="F169" i="5"/>
  <c r="G169" i="5" s="1"/>
  <c r="F168" i="5"/>
  <c r="G168" i="5" s="1"/>
  <c r="F167" i="5"/>
  <c r="G167" i="5" s="1"/>
  <c r="F166" i="5"/>
  <c r="G166" i="5" s="1"/>
  <c r="F164" i="5"/>
  <c r="G164" i="5" s="1"/>
  <c r="F163" i="5"/>
  <c r="G163" i="5" s="1"/>
  <c r="F162" i="5"/>
  <c r="G162" i="5" s="1"/>
  <c r="F160" i="5"/>
  <c r="G160" i="5" s="1"/>
  <c r="F159" i="5"/>
  <c r="G159" i="5" s="1"/>
  <c r="F156" i="5"/>
  <c r="G156" i="5" s="1"/>
  <c r="F155" i="5"/>
  <c r="G155" i="5" s="1"/>
  <c r="F154" i="5"/>
  <c r="G154" i="5" s="1"/>
  <c r="F152" i="5"/>
  <c r="G152" i="5" s="1"/>
  <c r="F151" i="5"/>
  <c r="G151" i="5" s="1"/>
  <c r="F150" i="5"/>
  <c r="G150" i="5" s="1"/>
  <c r="F148" i="5"/>
  <c r="G148" i="5" s="1"/>
  <c r="F147" i="5"/>
  <c r="G147" i="5" s="1"/>
  <c r="F146" i="5"/>
  <c r="G146" i="5" s="1"/>
  <c r="F145" i="5"/>
  <c r="G145" i="5" s="1"/>
  <c r="F144" i="5"/>
  <c r="G144" i="5" s="1"/>
  <c r="F143" i="5"/>
  <c r="G143" i="5" s="1"/>
  <c r="F137" i="5"/>
  <c r="G137" i="5" s="1"/>
  <c r="F136" i="5"/>
  <c r="G136" i="5" s="1"/>
  <c r="F135" i="5"/>
  <c r="G135" i="5" s="1"/>
  <c r="F134" i="5"/>
  <c r="G134" i="5" s="1"/>
  <c r="F132" i="5"/>
  <c r="G132" i="5" s="1"/>
  <c r="F131" i="5"/>
  <c r="G131" i="5" s="1"/>
  <c r="F130" i="5"/>
  <c r="G130" i="5" s="1"/>
  <c r="F127" i="5"/>
  <c r="G127" i="5" s="1"/>
  <c r="F126" i="5"/>
  <c r="G126" i="5" s="1"/>
  <c r="F125" i="5"/>
  <c r="G125" i="5" s="1"/>
  <c r="F124" i="5"/>
  <c r="G124" i="5" s="1"/>
  <c r="F123" i="5"/>
  <c r="G123" i="5" s="1"/>
  <c r="F122" i="5"/>
  <c r="G122" i="5" s="1"/>
  <c r="F121" i="5"/>
  <c r="G121" i="5" s="1"/>
  <c r="F120" i="5"/>
  <c r="G120" i="5" s="1"/>
  <c r="F119" i="5"/>
  <c r="G119" i="5" s="1"/>
  <c r="F117" i="5"/>
  <c r="G117" i="5" s="1"/>
  <c r="F116" i="5"/>
  <c r="G116" i="5" s="1"/>
  <c r="F115" i="5"/>
  <c r="G115" i="5" s="1"/>
  <c r="F114" i="5"/>
  <c r="G114" i="5" s="1"/>
  <c r="F113" i="5"/>
  <c r="G113" i="5" s="1"/>
  <c r="F112" i="5"/>
  <c r="G112" i="5" s="1"/>
  <c r="F111" i="5"/>
  <c r="G111" i="5" s="1"/>
  <c r="F110" i="5"/>
  <c r="G110" i="5" s="1"/>
  <c r="F109" i="5"/>
  <c r="G109" i="5" s="1"/>
  <c r="F108" i="5"/>
  <c r="G108" i="5" s="1"/>
  <c r="F107" i="5"/>
  <c r="G107" i="5" s="1"/>
  <c r="F106" i="5"/>
  <c r="G106" i="5" s="1"/>
  <c r="F105" i="5"/>
  <c r="G105" i="5" s="1"/>
  <c r="F104" i="5"/>
  <c r="G104" i="5" s="1"/>
  <c r="F101" i="5"/>
  <c r="G101" i="5" s="1"/>
  <c r="F100" i="5"/>
  <c r="G100" i="5" s="1"/>
  <c r="F99" i="5"/>
  <c r="G99" i="5" s="1"/>
  <c r="F98" i="5"/>
  <c r="G98" i="5" s="1"/>
  <c r="F96" i="5"/>
  <c r="G96" i="5" s="1"/>
  <c r="F93" i="5"/>
  <c r="G93" i="5" s="1"/>
  <c r="F91" i="5"/>
  <c r="G91" i="5" s="1"/>
  <c r="F90" i="5"/>
  <c r="G90" i="5" s="1"/>
  <c r="F89" i="5"/>
  <c r="G89" i="5" s="1"/>
  <c r="F88" i="5"/>
  <c r="G88" i="5" s="1"/>
  <c r="F87" i="5"/>
  <c r="G87" i="5" s="1"/>
  <c r="F86" i="5"/>
  <c r="G86" i="5" s="1"/>
  <c r="F85" i="5"/>
  <c r="G85" i="5" s="1"/>
  <c r="F83" i="5"/>
  <c r="G83" i="5" s="1"/>
  <c r="F82" i="5"/>
  <c r="G82" i="5" s="1"/>
  <c r="F80" i="5"/>
  <c r="G80" i="5" s="1"/>
  <c r="F79" i="5"/>
  <c r="G79" i="5" s="1"/>
  <c r="F78" i="5"/>
  <c r="G78" i="5" s="1"/>
  <c r="F77" i="5"/>
  <c r="G77" i="5" s="1"/>
  <c r="F76" i="5"/>
  <c r="G76" i="5" s="1"/>
  <c r="F75" i="5"/>
  <c r="G75" i="5" s="1"/>
  <c r="F74" i="5"/>
  <c r="G74" i="5" s="1"/>
  <c r="F73" i="5"/>
  <c r="G73" i="5" s="1"/>
  <c r="F72" i="5"/>
  <c r="G72" i="5" s="1"/>
  <c r="F71" i="5"/>
  <c r="G71" i="5" s="1"/>
  <c r="F70" i="5"/>
  <c r="G70" i="5" s="1"/>
  <c r="F69" i="5"/>
  <c r="G69" i="5" s="1"/>
  <c r="F68" i="5"/>
  <c r="G68" i="5" s="1"/>
  <c r="F61" i="5"/>
  <c r="G61" i="5" s="1"/>
  <c r="F58" i="5"/>
  <c r="G58" i="5" s="1"/>
  <c r="F57" i="5"/>
  <c r="G57" i="5" s="1"/>
  <c r="F56" i="5"/>
  <c r="G56" i="5" s="1"/>
  <c r="F52" i="5"/>
  <c r="G52" i="5" s="1"/>
  <c r="F49" i="5"/>
  <c r="G49" i="5" s="1"/>
  <c r="F47" i="5"/>
  <c r="G47" i="5" s="1"/>
  <c r="F45" i="5"/>
  <c r="G45" i="5" s="1"/>
  <c r="F43" i="5"/>
  <c r="G43" i="5" s="1"/>
  <c r="F42" i="5"/>
  <c r="G42" i="5" s="1"/>
  <c r="F41" i="5"/>
  <c r="G41" i="5" s="1"/>
  <c r="F40" i="5"/>
  <c r="G40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29" i="5"/>
  <c r="G29" i="5" s="1"/>
  <c r="F28" i="5"/>
  <c r="G28" i="5" s="1"/>
  <c r="F26" i="5"/>
  <c r="G26" i="5" s="1"/>
  <c r="F24" i="5"/>
  <c r="G24" i="5" s="1"/>
  <c r="F23" i="5"/>
  <c r="G23" i="5" s="1"/>
  <c r="F22" i="5"/>
  <c r="G22" i="5" s="1"/>
  <c r="F21" i="5"/>
  <c r="G21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G6" i="5" l="1"/>
</calcChain>
</file>

<file path=xl/sharedStrings.xml><?xml version="1.0" encoding="utf-8"?>
<sst xmlns="http://schemas.openxmlformats.org/spreadsheetml/2006/main" count="371" uniqueCount="192">
  <si>
    <t>PAVISAM</t>
  </si>
  <si>
    <t>NVD TN (nosūtītāja)</t>
  </si>
  <si>
    <t>ĀI kods (nosūtītāja)</t>
  </si>
  <si>
    <t>ĀI nosaukums (nosūtītāja)</t>
  </si>
  <si>
    <t>Laboratoriskiem nosūtījumiem aprēķinātais apjoms 2025.gadam</t>
  </si>
  <si>
    <t>*Izpildes % norādīts tiem, kas strādā kopš 2025. gada sākuma</t>
  </si>
  <si>
    <t>Rīga</t>
  </si>
  <si>
    <t>SokolMed, Sabiedrība ar ierobežotu atbildību</t>
  </si>
  <si>
    <t>Kristīnes Astras ģimenes ārsta prakse, SIA</t>
  </si>
  <si>
    <t>QUARTUS, Sabiedrība ar ierobežotu atbildību</t>
  </si>
  <si>
    <t>DETOX, Sabiedrība ar ierobežotu atbildību</t>
  </si>
  <si>
    <t>MED ALFA A, SIA</t>
  </si>
  <si>
    <t>ŽANETAS ABRAMSONES ĀRSTA PRAKSE GINEKOLOĢIJĀ UN DZEMDNIECĪBĀ, Sabiedrība ar ierobežotu atbildību</t>
  </si>
  <si>
    <t>Diabēta centrs, SIA</t>
  </si>
  <si>
    <t>AVA CLINIC SIA</t>
  </si>
  <si>
    <t>Rīgas Austrumu klīniskā universitātes slimnīca, SIA</t>
  </si>
  <si>
    <t>Keisa Spodrīte - ārsta prakse endokrinoloģijā</t>
  </si>
  <si>
    <t>Zābere Lauma - ārsta prakse kardioloģijā</t>
  </si>
  <si>
    <t>Tamane Sandra - ārsta prakse ārsta prakse ginekoloģijā, dzemdniecībā</t>
  </si>
  <si>
    <t>Teikas Klīnika, Sabiedrība ar ierobežotu atbildību</t>
  </si>
  <si>
    <t>Lejniece Sarmīte - ārsta prakse ginekoloģijā, dzemdniecībā</t>
  </si>
  <si>
    <t>Ārstu prakse "SAULESPUĶE", Sabiedrība ar ierobežotu atbildību</t>
  </si>
  <si>
    <t>Adoria, Sabiedrība ar ierobežotu atbildību</t>
  </si>
  <si>
    <t>Ginekologa Ilzes Lieljures privātprakse ASKLĒPIJS, Sabiedrība ar ierobežotu atbildību</t>
  </si>
  <si>
    <t>Kalviņu privātprakse, Sabiedrība ar ierobežotu atbildību</t>
  </si>
  <si>
    <t>AUXILIA PRIMA, Sabiedrība ar ierobežotu atbildību</t>
  </si>
  <si>
    <t>Pīleņģe Māra-ģimenes ārsta un arodveselības un arodslimību ārsta prakse, SIA</t>
  </si>
  <si>
    <t>Veselības centri un doktorāti, SIA</t>
  </si>
  <si>
    <t>Alpino Pērle, Sabiedrība ar ierobežotu atbildību</t>
  </si>
  <si>
    <t>LAIMDOTAS BERĢĪTES ĀRSTA PRAKSE, Sabiedrība ar ierobežotu atbildību</t>
  </si>
  <si>
    <t>VIZUS OPTIMA, Sabiedrība ar ierobežotu atbildību</t>
  </si>
  <si>
    <t>Vitas Jirgensones ārsta prakse, SIA</t>
  </si>
  <si>
    <t>Armandas Skrickas ģimenes ārsta prakse, Sabiedrība ar ierobežotu atbildību</t>
  </si>
  <si>
    <t>medicīnas firma "Elpa", Sabiedrība ar ierobežotu atbildību</t>
  </si>
  <si>
    <t>D.N.S., Sabiedrība ar ierobežotu atbildību</t>
  </si>
  <si>
    <t>Bāliņa Iveta - ārsta prakse ginekoloģijā, dzemdniecība</t>
  </si>
  <si>
    <t>Ārstes Santas Lauskas klīnika, SIA</t>
  </si>
  <si>
    <t>Klīnika MEDEORA, Sabiedrība ar ierobežotu atbildību</t>
  </si>
  <si>
    <t>Kozlovska Līga - ārsta prakse ginekoloģijā, dzemdniecībā</t>
  </si>
  <si>
    <t>N. KALAŠŅIKOVAS PRIVĀTPRAKSE, Sabiedrība ar ierobežotu atbildību</t>
  </si>
  <si>
    <t>VASU, SIA</t>
  </si>
  <si>
    <t>LAIMAS PRAKSE, SIA</t>
  </si>
  <si>
    <t>Zolitūdes doktorāts, Sabiedrība ar ierobežotu atbildību</t>
  </si>
  <si>
    <t>ĀRSTNIECĪBAS REHABILITĀCIJAS CENTRS VALEO, Sabiedrība ar ierobežotu atbildību</t>
  </si>
  <si>
    <t>iVF Riga, SIA</t>
  </si>
  <si>
    <t>Capital Clinic Riga, SIA</t>
  </si>
  <si>
    <t>Deližanova Dace - ārsta prakse ginekoloģijā, dzemdniecībā</t>
  </si>
  <si>
    <t>Rīgas veselības centrs, SIA</t>
  </si>
  <si>
    <t>Anna Bertones ģimenes ārsta prakse, SIA</t>
  </si>
  <si>
    <t>MCRA, Sabiedrība ar ierobežotu atbildību</t>
  </si>
  <si>
    <t>Ārsts TM, Sabiedrība ar ierobežotu atbildību</t>
  </si>
  <si>
    <t>Jevgeņijas Soboļevskas ģimenes ārsta prakse, Sabiedrība ar ierobežotu atbildību</t>
  </si>
  <si>
    <t>Dr.Aļonas prakse, Sabiedrība ar ierobežotu atbildību</t>
  </si>
  <si>
    <t>Ingas Namavires ģimenes ārsta prakse, Sabiedrība ar ierobežotu atbildību</t>
  </si>
  <si>
    <t>Hospiss Māja, SIA</t>
  </si>
  <si>
    <t>Traumatoloģijas un ortopēdijas slimnīca, Valsts sabiedrība ar ierobežotu atbildību</t>
  </si>
  <si>
    <t>Paula Stradiņa klīniskā universitātes slimnīca, Valsts sabiedrība ar ierobežotu atbildību</t>
  </si>
  <si>
    <t>Bērnu klīniskā universitātes slimnīca, Valsts sabiedrība ar ierobežotu atbildību</t>
  </si>
  <si>
    <t>Nacionālais psihiskās veselības centrs, Valsts SIA</t>
  </si>
  <si>
    <t>Rīgas 1. slimnīca, SIA</t>
  </si>
  <si>
    <t>Rīgas 2. slimnīca, SIA</t>
  </si>
  <si>
    <t>Rīgas Dzemdību nams, SIA</t>
  </si>
  <si>
    <t>Latvijas Jūras medicīnas centrs, Akciju sabiedrība</t>
  </si>
  <si>
    <t>Iekšlietu ministrijas poliklīnika, Valsts sabiedrība ar ierobežotu atbildību</t>
  </si>
  <si>
    <t>DZELZCEĻA VESELĪBAS CENTRS, Sabiedrība ar ierobežotu atbildību</t>
  </si>
  <si>
    <t>VESELĪBAS CENTRS BIĶERNIEKI, Sabiedrība ar ierobežotu atbildību</t>
  </si>
  <si>
    <t>MEDICĪNAS SABIEDRĪBA GAIĻEZERS, Sabiedrība ar ierobežotu atbildību</t>
  </si>
  <si>
    <t>ĢIMENES ĀRSTA ANDRA LASMAŅA KLĪNIKA "ALMA", Sabiedrība ar ierobežotu atbildību</t>
  </si>
  <si>
    <t>LATVIJAS AMERIKAS ACU CENTRS, Sabiedrība ar ierobežotu atbildību</t>
  </si>
  <si>
    <t>LaTi un Kompānija, Sabiedrība ar ierobežotu atbildību</t>
  </si>
  <si>
    <t>MOŽUMS-1, Sabiedrība ar ierobežotu atbildību</t>
  </si>
  <si>
    <t>Dziedniecība, Sabiedrība ar ierobežotu atbildību</t>
  </si>
  <si>
    <t>VESELĪBAS CENTRS 4, Sabiedrība ar ierobežotu atbildību</t>
  </si>
  <si>
    <t>Veselības centru apvienība, AS</t>
  </si>
  <si>
    <t>Medicīnas sabiedrība "ARS", Sabiedrība ar ierobežotu atbildību</t>
  </si>
  <si>
    <t>KLĪNIKA EGV, Sabiedrība ar ierobežotu atbildību</t>
  </si>
  <si>
    <t>Ūnijas doktorāts, Sabiedrība ar ierobežotu atbildību</t>
  </si>
  <si>
    <t>ĢIMENES ĀRSTU PRAKSE, Sabiedrība ar ierobežotu atbildību</t>
  </si>
  <si>
    <t>ILZES KATLAPAS MEDICĪNISKĀ PRIVĀTPRAKSE, Sabiedrība ar ierobežotu atbildību</t>
  </si>
  <si>
    <t>CENTRĀLĀ LABORATORIJA, Sabiedrība ar ierobežotu atbildību</t>
  </si>
  <si>
    <t>Latvijas Universitātes medicīniskās pēcdiploma izglītības institūts, Sabiedrība ar ierobežotu atbildību</t>
  </si>
  <si>
    <t>V. MEĻŅIKAS ārsta prakse, Sabiedrība ar ierobežotu atbildību</t>
  </si>
  <si>
    <t>Tihomirova Margarita - ārsta prakse bērnu neiroloģijā</t>
  </si>
  <si>
    <t>Jūlijas Sočenovas ārsta prakse ginekoloģijā un dzemdniecībā, Sabiedrība ar ierobežotu atbildību</t>
  </si>
  <si>
    <t xml:space="preserve">Heala, SIA  </t>
  </si>
  <si>
    <t>Jautrītes Liepiņas ārsta prakse otorinolaringoloģijā, Sabiedrība ar ierobežotu atbildību</t>
  </si>
  <si>
    <t>Ārstes Margaritas Puķītes prakse, Sabiedrība ar ierobežotu atbildību</t>
  </si>
  <si>
    <t>N.Kovriga ārsta prakse bērnu ķirurģijā, SIA</t>
  </si>
  <si>
    <t>Bērziņa Inta - ārsta prakse dzemdniecībā, ginekoloģijā</t>
  </si>
  <si>
    <t>Vijas Dangas ārsta prakse dermatoveneroloģijā, SIA</t>
  </si>
  <si>
    <t>I.Barengo ārsta prakse psihiatrijā, SIA</t>
  </si>
  <si>
    <t>Ilgas Freidenfeldes  ārsta prakse, Sabiedrība ar ierobežotu atbildību</t>
  </si>
  <si>
    <t>Protezēšanas un ortopēdijas centrs, Akciju sabiedrība</t>
  </si>
  <si>
    <t>ALERĢISKO SLIMĪBU IZMEKLĒŠANAS UN ĀRSTĒŠANAS CENTRS, Medicīniskā sabiedrība SIA</t>
  </si>
  <si>
    <t>I.VASARAUDZES PRIVĀTKLĪNIKA, Sabiedrība ar ierobežotu atbildību</t>
  </si>
  <si>
    <t>Gerke Linda - ārsta prakse dermatoloģijā, veneroloģijā</t>
  </si>
  <si>
    <t>Stupina Tamāra - ārsta prakse dzemdniecībā, ginekoloģijā</t>
  </si>
  <si>
    <t>URO, Sabiedrība ar ierobežotu atbildību</t>
  </si>
  <si>
    <t>Reproduktīvās medicīnas Centrs "EMBRIONS", Sabiedrība ar ierobežotu atbildību</t>
  </si>
  <si>
    <t xml:space="preserve">GREMOŠANAS SLIMĪBU CENTRS "GASTRO", SIA </t>
  </si>
  <si>
    <t>Latvijas plastiskās, rekonstruktīvās un mikroķirurģijas centrs, Sabiedrība ar ierobežotu atbildību</t>
  </si>
  <si>
    <t>Vija Med, Sabiedrība ar ierobežotu atbildību</t>
  </si>
  <si>
    <t>Ineses Kreicas ārstes prakse otolaringoloģijā, SIA</t>
  </si>
  <si>
    <t>Ozola Sarmīte - ārsta prakse neiroloģijā un bērnu neiroloģijā</t>
  </si>
  <si>
    <t>Ševele Aija - ārsta prakse otolaringoloģijā</t>
  </si>
  <si>
    <t>Sniķere Gita - ārsta prakse ginekoloģijā, dzemdniecībā</t>
  </si>
  <si>
    <t>Palmbaha Liene - ārsta prakse otolaringoloģijā</t>
  </si>
  <si>
    <t>Kogane Jekaterina - ārsta prakse bērnu neiroloģijā, Sabiedrība ar ierobežotu atbildību</t>
  </si>
  <si>
    <t>MEDAKO, Sabiedrība ar ierobežotu atbildību</t>
  </si>
  <si>
    <t>Bulduru Doktorāts, Sabiedrība ar ierobežotu atbildību</t>
  </si>
  <si>
    <t>Nacionālais rehabilitācijas centrs "Vaivari", Valsts sabiedrība ar ierobežotu atbildību</t>
  </si>
  <si>
    <t>Jūrmalas slimnīca, Sabiedrība ar ierobežotu atbildību</t>
  </si>
  <si>
    <t>Kauguru veselības centrs, Pašvaldības sabiedrība ar ierobežotu atbildību</t>
  </si>
  <si>
    <t>Klīnika Dzintari, Sabiedrība ar ierobežotu atbildību</t>
  </si>
  <si>
    <t>SANARE-KRC JAUNĶEMERI, Sabiedrība ar ierobežotu atbildību</t>
  </si>
  <si>
    <t>DUBULTU DOKTORĀTS, Sabiedrība ar ierobežotu atbildību</t>
  </si>
  <si>
    <t>NPP, Sabiedrība ar ierobežotu atbildību</t>
  </si>
  <si>
    <t>Akere Iveta - ārsta prakse otolaringoloģijā</t>
  </si>
  <si>
    <t>Dakteres Skerškānes prakse, Sabiedrība ar ierobežotu atbildību</t>
  </si>
  <si>
    <t>Jura Ploņa ārsta prakse uroloģijā, SIA</t>
  </si>
  <si>
    <t>ĶEKAVAS NOVADA VESELĪBAS UN SOCIĀLĀS APRŪPES CENTRS, PAŠVALDĪBAS AĢENTŪRA</t>
  </si>
  <si>
    <t>R.D. doktorāts, SIA</t>
  </si>
  <si>
    <t>Jūlijas Jurgaitītes ārsta prakse ginekoloģijā un dzemdniecībā, Sabiedrība ar ierobežotu atbildību</t>
  </si>
  <si>
    <t>Dzene Sanita - ģimenes ārsta prakse</t>
  </si>
  <si>
    <t>LAROMED, SIA</t>
  </si>
  <si>
    <t>Salaspils veselības un sociālās aprūpes centrs, Sabiedrība ar ierobežotu atbildību</t>
  </si>
  <si>
    <t>Āva Gundega - ārsta prakse neiroloģijā</t>
  </si>
  <si>
    <t>Agritas Mickevičas ārsta prakse ginekoloģijā un dzemdniecībā, Sabiedrība ar ierobežotu atbildību</t>
  </si>
  <si>
    <t>Siguldas slimnīca, SIA</t>
  </si>
  <si>
    <t>SIGULDAS EFEKTS, Sabiedrība ar ierobežotu atbildību Ģimenes ārstu doktorāts</t>
  </si>
  <si>
    <t>I.B., Sabiedrība ar ierobežotu atbildību</t>
  </si>
  <si>
    <t>ENT Ārstu prakse, SIA</t>
  </si>
  <si>
    <t>Strade Māra -ārsta prakse ginekoloģijā, dzemdniecībā</t>
  </si>
  <si>
    <t>Ilzes Silanžas ārsta prakse, SIA</t>
  </si>
  <si>
    <t>G.Veides ģimenes ārsta prakse, SIA</t>
  </si>
  <si>
    <t>Ādažu slimnīca, Pašvaldības sabiedrība ar ierobežotu atbildību</t>
  </si>
  <si>
    <t>Ārstu privātprakse "SVĪRE PLUS", Sabiedrība ar ierobežotu atbildību</t>
  </si>
  <si>
    <t>Krimuldas doktorāts, Sabiedrība ar ierobežotu atbildību</t>
  </si>
  <si>
    <t>Ārstu prakse "Mazcena 21", Sabiedrība ar ierobežotu atbildību</t>
  </si>
  <si>
    <t>Ivetas Vīksnes ģimenes ārsta prakse, Sabiedrība ar ierobežotu atbildību</t>
  </si>
  <si>
    <t>GYNA, SIA</t>
  </si>
  <si>
    <t>MENTAMED, Sabiedrība ar ierobežotu atbildību</t>
  </si>
  <si>
    <t>Veides ārstu prakse, IK</t>
  </si>
  <si>
    <t>Olgas Pilātes ģimenes ārsta prakse, SIA</t>
  </si>
  <si>
    <t>E.GULBJA LABORATORIJA, Sabiedrība ar ierobežotu atbildību</t>
  </si>
  <si>
    <t>Māras Jumejas ārsta prakse psihiatrijā, SIA</t>
  </si>
  <si>
    <t>Dr. D.Kalvānes ārsta prakse, SIA</t>
  </si>
  <si>
    <t>Šņitkova Alla -ārsta prakse neiroloģijā</t>
  </si>
  <si>
    <t>Vasiļjeva Mārīte - ārsta prakse oftalmoloģijā</t>
  </si>
  <si>
    <t>Krūze Jānis - ģimenes ārsta prakse</t>
  </si>
  <si>
    <t>Piejūras Ģimenes ārsta prakse, SIA</t>
  </si>
  <si>
    <t>I.Laizānes ārsta prakse, Sabiedrība ar ierobežotu atbildību</t>
  </si>
  <si>
    <t>GSM Medical, SIA</t>
  </si>
  <si>
    <t>Dr. A.Šmitiņas privātprakse, SIA</t>
  </si>
  <si>
    <t>CILVĒKS, Sabiedrība ar ierobežotu atbildību</t>
  </si>
  <si>
    <t>Ropažu novada pašvaldības aģentūra "Stopiņu ambulance"</t>
  </si>
  <si>
    <t>Dakteres Spēlītes ārsta prakse, Sabiedrība ar ierobežotu atbildību</t>
  </si>
  <si>
    <t>Kokare Larisa - ārsta prakse endokrinoloģijā, SIA</t>
  </si>
  <si>
    <t>Lielause Gerda - ģimenes ārsta un pediatra prakse</t>
  </si>
  <si>
    <t>Saulkrastu veselības centrs, Pašvaldības aģentūra</t>
  </si>
  <si>
    <t>Vanaga Anita - ārsta prakse ginekoloģijā, dzemdniecībā</t>
  </si>
  <si>
    <t>Mikova Aija - vecmātes prakse</t>
  </si>
  <si>
    <t>APRŪPES BIROJS, SIA</t>
  </si>
  <si>
    <t>Thymus, SIA</t>
  </si>
  <si>
    <t>Jansone Rūta - ārsta prakse neiroloģijā</t>
  </si>
  <si>
    <t>Ģimenes sirds, SIA</t>
  </si>
  <si>
    <t>Ādažu privātslimnīca, SIA</t>
  </si>
  <si>
    <t>Laboratorisko pakalpojumu apmaksai paredzēto finanšu līdzekļu izlietojums  ārstniecības iestādēm, ar kurām dienests noslēdzis līgumu par sekundārās ambulatorās veselības aprūpes pakalpojumu apmaksu</t>
  </si>
  <si>
    <t>LĀZERPLASTIKAS KLĪNIKA, SIA</t>
  </si>
  <si>
    <t>Jūlijas Balandinas ģimenes ārsta prakse, SIA</t>
  </si>
  <si>
    <t>Zandas Oliņas Putenes ģimenes ārsta prakse, Sabiedrība ar ierobežotu atbildību</t>
  </si>
  <si>
    <t>Jaunušāns Edvīns - ārsta prakse narkoloģijā</t>
  </si>
  <si>
    <t>Ilzes Jākobsones ģimenes ārsta prakse, Sabiedrība ar ierobežotu atbildību</t>
  </si>
  <si>
    <t>Nadeždas Tereškinas ģimenes ārsta prakse, Sabiedrība ar ierobežotu atbildību</t>
  </si>
  <si>
    <t>Jekaterinas Gerķes ģimenes ārsta prakse, SIA</t>
  </si>
  <si>
    <t>Maritas Ķirsones ģimenes ārsta prakse, SIA</t>
  </si>
  <si>
    <t>Rīgas Stradiņa universitātes Stomatoloģijas institūts, Sabiedrība ar ierobežotu atbildību</t>
  </si>
  <si>
    <t>AM Konsultācijas, Sabiedrība ar ierobežotu atbildību</t>
  </si>
  <si>
    <t>Kuzņecova Inna - ārsta prakse oftalmoloģijā</t>
  </si>
  <si>
    <t>Šalajeva ārsta prakse, SIA</t>
  </si>
  <si>
    <t>Ā.Ancānes ģimenes ārsta prakse, SIA</t>
  </si>
  <si>
    <t>Acu veselības centrs, Sabiedrība ar ierobežotu atbildību</t>
  </si>
  <si>
    <t>Ellas Šatalovas ģimenes ārsta un pediatra prakse, SIA</t>
  </si>
  <si>
    <t>ĢIMENES ĀRSTA PRAKSE, Sabiedrība ar ierobežotu atbildību</t>
  </si>
  <si>
    <t>2025. gada janvāris - oktobris</t>
  </si>
  <si>
    <t>Finanšu līdzekļu izlietojums 2025.gada janvāris - oktobris, EUR</t>
  </si>
  <si>
    <t>Finanšu apjoms uz periodu janvāris - oktobris, EUR</t>
  </si>
  <si>
    <t>Izpildes janvāris - oktobris, % *</t>
  </si>
  <si>
    <t>Klīnika Balta, Sabiedrība ar ierobežotu atbildību</t>
  </si>
  <si>
    <t>J.Gulbes ģimenes ārsta prakse, Sabiedrība ar ierobežotu atbildību</t>
  </si>
  <si>
    <t>Sproģis Juris - ārsta prakse ķirurģijā</t>
  </si>
  <si>
    <t>AKRONA 12, sabiedrība ar ierobežotu atbildību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</si>
</sst>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10" fontId="0" fillId="0" borderId="3" xfId="3" applyNumberFormat="1" applyFon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186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RowHeight="14.5" x14ac:dyDescent="0.35"/>
  <cols>
    <col min="1" max="1" width="14.54296875" customWidth="1"/>
    <col min="2" max="2" width="10.1796875" style="11" customWidth="1"/>
    <col min="3" max="3" width="45.90625" customWidth="1"/>
    <col min="4" max="4" width="18.90625" customWidth="1"/>
    <col min="5" max="5" width="17.90625" customWidth="1"/>
    <col min="6" max="6" width="17.26953125" customWidth="1"/>
    <col min="7" max="7" width="12.1796875" customWidth="1"/>
  </cols>
  <sheetData>
    <row r="1" spans="1:7" ht="18.75" customHeight="1" x14ac:dyDescent="0.35">
      <c r="A1" s="19" t="s">
        <v>167</v>
      </c>
      <c r="B1" s="19"/>
      <c r="C1" s="19"/>
      <c r="D1" s="19"/>
      <c r="E1" s="19"/>
      <c r="F1" s="19"/>
      <c r="G1" s="19"/>
    </row>
    <row r="2" spans="1:7" ht="29.25" customHeight="1" x14ac:dyDescent="0.35">
      <c r="A2" s="19"/>
      <c r="B2" s="19"/>
      <c r="C2" s="19"/>
      <c r="D2" s="19"/>
      <c r="E2" s="19"/>
      <c r="F2" s="19"/>
      <c r="G2" s="19"/>
    </row>
    <row r="3" spans="1:7" ht="15.5" x14ac:dyDescent="0.35">
      <c r="A3" s="20" t="s">
        <v>184</v>
      </c>
      <c r="B3" s="20"/>
      <c r="C3" s="20"/>
      <c r="D3" s="20"/>
      <c r="E3" s="20"/>
      <c r="F3" s="20"/>
      <c r="G3" s="20"/>
    </row>
    <row r="4" spans="1:7" ht="15.5" x14ac:dyDescent="0.35">
      <c r="A4" s="2" t="s">
        <v>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185</v>
      </c>
      <c r="E5" s="3" t="s">
        <v>4</v>
      </c>
      <c r="F5" s="3" t="s">
        <v>186</v>
      </c>
      <c r="G5" s="3" t="s">
        <v>187</v>
      </c>
    </row>
    <row r="6" spans="1:7" ht="15.75" customHeight="1" x14ac:dyDescent="0.35">
      <c r="A6" s="3"/>
      <c r="B6" s="10"/>
      <c r="C6" s="3" t="s">
        <v>0</v>
      </c>
      <c r="D6" s="6">
        <f>SUM(D7:D186)</f>
        <v>9835648.1199999917</v>
      </c>
      <c r="E6" s="6">
        <f>SUM(E7:E186)</f>
        <v>9055974</v>
      </c>
      <c r="F6" s="6">
        <f>E6/12*10</f>
        <v>7546645</v>
      </c>
      <c r="G6" s="4">
        <f>D6/F6</f>
        <v>1.3033140050976284</v>
      </c>
    </row>
    <row r="7" spans="1:7" x14ac:dyDescent="0.35">
      <c r="A7" s="12" t="s">
        <v>6</v>
      </c>
      <c r="B7" s="9">
        <v>1000192</v>
      </c>
      <c r="C7" s="9" t="s">
        <v>7</v>
      </c>
      <c r="D7" s="8">
        <v>1121.26</v>
      </c>
      <c r="E7" s="7"/>
      <c r="F7" s="7"/>
      <c r="G7" s="5"/>
    </row>
    <row r="8" spans="1:7" x14ac:dyDescent="0.35">
      <c r="A8" s="12" t="s">
        <v>6</v>
      </c>
      <c r="B8" s="9">
        <v>1000220</v>
      </c>
      <c r="C8" s="9" t="s">
        <v>8</v>
      </c>
      <c r="D8" s="8">
        <v>18959.510000000002</v>
      </c>
      <c r="E8" s="7"/>
      <c r="F8" s="7"/>
      <c r="G8" s="5"/>
    </row>
    <row r="9" spans="1:7" x14ac:dyDescent="0.35">
      <c r="A9" s="12" t="s">
        <v>6</v>
      </c>
      <c r="B9" s="9">
        <v>1000280</v>
      </c>
      <c r="C9" s="9" t="s">
        <v>188</v>
      </c>
      <c r="D9" s="8">
        <v>330.22</v>
      </c>
      <c r="E9" s="7"/>
      <c r="F9" s="7"/>
      <c r="G9" s="5"/>
    </row>
    <row r="10" spans="1:7" x14ac:dyDescent="0.35">
      <c r="A10" s="12" t="s">
        <v>6</v>
      </c>
      <c r="B10" s="9">
        <v>10000032</v>
      </c>
      <c r="C10" s="9" t="s">
        <v>9</v>
      </c>
      <c r="D10" s="8">
        <v>7035.3900000000012</v>
      </c>
      <c r="E10" s="7">
        <v>8331</v>
      </c>
      <c r="F10" s="7">
        <f t="shared" ref="F10:F73" si="0">E10/12*10</f>
        <v>6942.5</v>
      </c>
      <c r="G10" s="5">
        <f t="shared" ref="G10:G73" si="1">D10/F10</f>
        <v>1.0133799063737849</v>
      </c>
    </row>
    <row r="11" spans="1:7" x14ac:dyDescent="0.35">
      <c r="A11" s="12" t="s">
        <v>6</v>
      </c>
      <c r="B11" s="9">
        <v>10000033</v>
      </c>
      <c r="C11" s="9" t="s">
        <v>10</v>
      </c>
      <c r="D11" s="8">
        <v>313.14999999999992</v>
      </c>
      <c r="E11" s="7">
        <v>647</v>
      </c>
      <c r="F11" s="7">
        <f t="shared" si="0"/>
        <v>539.16666666666663</v>
      </c>
      <c r="G11" s="5">
        <f t="shared" si="1"/>
        <v>0.58080370942812976</v>
      </c>
    </row>
    <row r="12" spans="1:7" x14ac:dyDescent="0.35">
      <c r="A12" s="12" t="s">
        <v>6</v>
      </c>
      <c r="B12" s="9">
        <v>10000058</v>
      </c>
      <c r="C12" s="9" t="s">
        <v>11</v>
      </c>
      <c r="D12" s="8">
        <v>15891.300000000003</v>
      </c>
      <c r="E12" s="7">
        <v>43001</v>
      </c>
      <c r="F12" s="7">
        <f t="shared" si="0"/>
        <v>35834.166666666664</v>
      </c>
      <c r="G12" s="5">
        <f t="shared" si="1"/>
        <v>0.44346782632962034</v>
      </c>
    </row>
    <row r="13" spans="1:7" x14ac:dyDescent="0.35">
      <c r="A13" s="12" t="s">
        <v>6</v>
      </c>
      <c r="B13" s="9">
        <v>10000114</v>
      </c>
      <c r="C13" s="9" t="s">
        <v>12</v>
      </c>
      <c r="D13" s="8">
        <v>10674.44</v>
      </c>
      <c r="E13" s="7">
        <v>19260</v>
      </c>
      <c r="F13" s="7">
        <f t="shared" si="0"/>
        <v>16050</v>
      </c>
      <c r="G13" s="5">
        <f t="shared" si="1"/>
        <v>0.66507414330218073</v>
      </c>
    </row>
    <row r="14" spans="1:7" x14ac:dyDescent="0.35">
      <c r="A14" s="12" t="s">
        <v>6</v>
      </c>
      <c r="B14" s="9">
        <v>10000214</v>
      </c>
      <c r="C14" s="9" t="s">
        <v>13</v>
      </c>
      <c r="D14" s="8">
        <v>26226.519999999993</v>
      </c>
      <c r="E14" s="7">
        <v>40643</v>
      </c>
      <c r="F14" s="7">
        <f t="shared" si="0"/>
        <v>33869.166666666664</v>
      </c>
      <c r="G14" s="5">
        <f t="shared" si="1"/>
        <v>0.77434795659769196</v>
      </c>
    </row>
    <row r="15" spans="1:7" x14ac:dyDescent="0.35">
      <c r="A15" s="12" t="s">
        <v>6</v>
      </c>
      <c r="B15" s="9">
        <v>10000230</v>
      </c>
      <c r="C15" s="9" t="s">
        <v>14</v>
      </c>
      <c r="D15" s="8">
        <v>612.63000000000011</v>
      </c>
      <c r="E15" s="7">
        <v>1120</v>
      </c>
      <c r="F15" s="7">
        <f t="shared" si="0"/>
        <v>933.33333333333326</v>
      </c>
      <c r="G15" s="5">
        <f t="shared" si="1"/>
        <v>0.6563892857142859</v>
      </c>
    </row>
    <row r="16" spans="1:7" x14ac:dyDescent="0.35">
      <c r="A16" s="12" t="s">
        <v>6</v>
      </c>
      <c r="B16" s="9">
        <v>10000234</v>
      </c>
      <c r="C16" s="9" t="s">
        <v>15</v>
      </c>
      <c r="D16" s="8">
        <v>2257733.6299999887</v>
      </c>
      <c r="E16" s="7">
        <v>2021574</v>
      </c>
      <c r="F16" s="7">
        <f t="shared" si="0"/>
        <v>1684645</v>
      </c>
      <c r="G16" s="5">
        <f t="shared" si="1"/>
        <v>1.3401836173199628</v>
      </c>
    </row>
    <row r="17" spans="1:7" x14ac:dyDescent="0.35">
      <c r="A17" s="12" t="s">
        <v>6</v>
      </c>
      <c r="B17" s="9">
        <v>10000287</v>
      </c>
      <c r="C17" s="9" t="s">
        <v>16</v>
      </c>
      <c r="D17" s="8">
        <v>43945.3</v>
      </c>
      <c r="E17" s="7">
        <v>40881</v>
      </c>
      <c r="F17" s="7">
        <f t="shared" si="0"/>
        <v>34067.5</v>
      </c>
      <c r="G17" s="5">
        <f t="shared" si="1"/>
        <v>1.2899478975563221</v>
      </c>
    </row>
    <row r="18" spans="1:7" x14ac:dyDescent="0.35">
      <c r="A18" s="12" t="s">
        <v>6</v>
      </c>
      <c r="B18" s="9">
        <v>10000310</v>
      </c>
      <c r="C18" s="9" t="s">
        <v>17</v>
      </c>
      <c r="D18" s="8">
        <v>7952.2499999999982</v>
      </c>
      <c r="E18" s="7">
        <v>6072</v>
      </c>
      <c r="F18" s="7">
        <f t="shared" si="0"/>
        <v>5060</v>
      </c>
      <c r="G18" s="5">
        <f t="shared" si="1"/>
        <v>1.5715909090909088</v>
      </c>
    </row>
    <row r="19" spans="1:7" x14ac:dyDescent="0.35">
      <c r="A19" s="12" t="s">
        <v>6</v>
      </c>
      <c r="B19" s="9">
        <v>10000316</v>
      </c>
      <c r="C19" s="9" t="s">
        <v>18</v>
      </c>
      <c r="D19" s="8">
        <v>316.72000000000003</v>
      </c>
      <c r="E19" s="7">
        <v>510</v>
      </c>
      <c r="F19" s="7">
        <f t="shared" si="0"/>
        <v>425</v>
      </c>
      <c r="G19" s="5">
        <f t="shared" si="1"/>
        <v>0.74522352941176473</v>
      </c>
    </row>
    <row r="20" spans="1:7" x14ac:dyDescent="0.35">
      <c r="A20" s="12" t="s">
        <v>6</v>
      </c>
      <c r="B20" s="9">
        <v>10000322</v>
      </c>
      <c r="C20" s="9" t="s">
        <v>19</v>
      </c>
      <c r="D20" s="8">
        <v>16515.18</v>
      </c>
      <c r="E20" s="7"/>
      <c r="F20" s="7"/>
      <c r="G20" s="5"/>
    </row>
    <row r="21" spans="1:7" x14ac:dyDescent="0.35">
      <c r="A21" s="12" t="s">
        <v>6</v>
      </c>
      <c r="B21" s="9">
        <v>10000323</v>
      </c>
      <c r="C21" s="9" t="s">
        <v>20</v>
      </c>
      <c r="D21" s="8">
        <v>288.20999999999998</v>
      </c>
      <c r="E21" s="7">
        <v>1132</v>
      </c>
      <c r="F21" s="7">
        <f t="shared" si="0"/>
        <v>943.33333333333326</v>
      </c>
      <c r="G21" s="5">
        <f t="shared" si="1"/>
        <v>0.30552296819787989</v>
      </c>
    </row>
    <row r="22" spans="1:7" x14ac:dyDescent="0.35">
      <c r="A22" s="12" t="s">
        <v>6</v>
      </c>
      <c r="B22" s="9">
        <v>10000326</v>
      </c>
      <c r="C22" s="9" t="s">
        <v>21</v>
      </c>
      <c r="D22" s="8">
        <v>337.06</v>
      </c>
      <c r="E22" s="7">
        <v>1925</v>
      </c>
      <c r="F22" s="7">
        <f t="shared" si="0"/>
        <v>1604.1666666666665</v>
      </c>
      <c r="G22" s="5">
        <f t="shared" si="1"/>
        <v>0.21011532467532471</v>
      </c>
    </row>
    <row r="23" spans="1:7" x14ac:dyDescent="0.35">
      <c r="A23" s="12" t="s">
        <v>6</v>
      </c>
      <c r="B23" s="9">
        <v>10000343</v>
      </c>
      <c r="C23" s="9" t="s">
        <v>22</v>
      </c>
      <c r="D23" s="8">
        <v>2592.7799999999988</v>
      </c>
      <c r="E23" s="7">
        <v>3168</v>
      </c>
      <c r="F23" s="7">
        <f t="shared" si="0"/>
        <v>2640</v>
      </c>
      <c r="G23" s="5">
        <f t="shared" si="1"/>
        <v>0.98211363636363591</v>
      </c>
    </row>
    <row r="24" spans="1:7" x14ac:dyDescent="0.35">
      <c r="A24" s="12" t="s">
        <v>6</v>
      </c>
      <c r="B24" s="9">
        <v>10000357</v>
      </c>
      <c r="C24" s="9" t="s">
        <v>140</v>
      </c>
      <c r="D24" s="8">
        <v>130.41999999999999</v>
      </c>
      <c r="E24" s="7">
        <v>687</v>
      </c>
      <c r="F24" s="7">
        <f t="shared" si="0"/>
        <v>572.5</v>
      </c>
      <c r="G24" s="5">
        <f t="shared" si="1"/>
        <v>0.22780786026200872</v>
      </c>
    </row>
    <row r="25" spans="1:7" x14ac:dyDescent="0.35">
      <c r="A25" s="12" t="s">
        <v>6</v>
      </c>
      <c r="B25" s="9">
        <v>10000361</v>
      </c>
      <c r="C25" s="9" t="s">
        <v>156</v>
      </c>
      <c r="D25" s="8">
        <v>208.57</v>
      </c>
      <c r="E25" s="7"/>
      <c r="F25" s="7"/>
      <c r="G25" s="5"/>
    </row>
    <row r="26" spans="1:7" x14ac:dyDescent="0.35">
      <c r="A26" s="12" t="s">
        <v>6</v>
      </c>
      <c r="B26" s="9">
        <v>10000395</v>
      </c>
      <c r="C26" s="9" t="s">
        <v>23</v>
      </c>
      <c r="D26" s="8">
        <v>356.57999999999993</v>
      </c>
      <c r="E26" s="7">
        <v>854</v>
      </c>
      <c r="F26" s="7">
        <f t="shared" si="0"/>
        <v>711.66666666666674</v>
      </c>
      <c r="G26" s="5">
        <f t="shared" si="1"/>
        <v>0.50104918032786872</v>
      </c>
    </row>
    <row r="27" spans="1:7" x14ac:dyDescent="0.35">
      <c r="A27" s="12" t="s">
        <v>6</v>
      </c>
      <c r="B27" s="9">
        <v>10000427</v>
      </c>
      <c r="C27" s="9" t="s">
        <v>141</v>
      </c>
      <c r="D27" s="8">
        <v>5.83</v>
      </c>
      <c r="E27" s="7"/>
      <c r="F27" s="7"/>
      <c r="G27" s="5"/>
    </row>
    <row r="28" spans="1:7" x14ac:dyDescent="0.35">
      <c r="A28" s="12" t="s">
        <v>6</v>
      </c>
      <c r="B28" s="9">
        <v>10000435</v>
      </c>
      <c r="C28" s="9" t="s">
        <v>24</v>
      </c>
      <c r="D28" s="8">
        <v>359.16</v>
      </c>
      <c r="E28" s="7">
        <v>1571</v>
      </c>
      <c r="F28" s="7">
        <f t="shared" si="0"/>
        <v>1309.1666666666665</v>
      </c>
      <c r="G28" s="5">
        <f t="shared" si="1"/>
        <v>0.2743424570337365</v>
      </c>
    </row>
    <row r="29" spans="1:7" x14ac:dyDescent="0.35">
      <c r="A29" s="12" t="s">
        <v>6</v>
      </c>
      <c r="B29" s="9">
        <v>10000453</v>
      </c>
      <c r="C29" s="9" t="s">
        <v>25</v>
      </c>
      <c r="D29" s="8">
        <v>6871.6499999999978</v>
      </c>
      <c r="E29" s="7">
        <v>13465</v>
      </c>
      <c r="F29" s="7">
        <f t="shared" si="0"/>
        <v>11220.833333333332</v>
      </c>
      <c r="G29" s="5">
        <f t="shared" si="1"/>
        <v>0.61240103973264004</v>
      </c>
    </row>
    <row r="30" spans="1:7" x14ac:dyDescent="0.35">
      <c r="A30" s="12" t="s">
        <v>6</v>
      </c>
      <c r="B30" s="9">
        <v>10000482</v>
      </c>
      <c r="C30" s="9" t="s">
        <v>26</v>
      </c>
      <c r="D30" s="8">
        <v>5927.8300000000008</v>
      </c>
      <c r="E30" s="7"/>
      <c r="F30" s="7"/>
      <c r="G30" s="5"/>
    </row>
    <row r="31" spans="1:7" x14ac:dyDescent="0.35">
      <c r="A31" s="12" t="s">
        <v>6</v>
      </c>
      <c r="B31" s="9">
        <v>10000491</v>
      </c>
      <c r="C31" s="9" t="s">
        <v>157</v>
      </c>
      <c r="D31" s="8">
        <v>25727.53</v>
      </c>
      <c r="E31" s="7">
        <v>37464</v>
      </c>
      <c r="F31" s="7">
        <f t="shared" si="0"/>
        <v>31220</v>
      </c>
      <c r="G31" s="5">
        <f t="shared" si="1"/>
        <v>0.82407206918641895</v>
      </c>
    </row>
    <row r="32" spans="1:7" x14ac:dyDescent="0.35">
      <c r="A32" s="12" t="s">
        <v>6</v>
      </c>
      <c r="B32" s="9">
        <v>10000493</v>
      </c>
      <c r="C32" s="9" t="s">
        <v>27</v>
      </c>
      <c r="D32" s="8">
        <v>2785.6199999999994</v>
      </c>
      <c r="E32" s="7">
        <v>2272</v>
      </c>
      <c r="F32" s="7">
        <f t="shared" si="0"/>
        <v>1893.3333333333335</v>
      </c>
      <c r="G32" s="5">
        <f t="shared" si="1"/>
        <v>1.4712781690140841</v>
      </c>
    </row>
    <row r="33" spans="1:7" x14ac:dyDescent="0.35">
      <c r="A33" s="12" t="s">
        <v>6</v>
      </c>
      <c r="B33" s="9">
        <v>10000502</v>
      </c>
      <c r="C33" s="9" t="s">
        <v>181</v>
      </c>
      <c r="D33" s="8">
        <v>18.979999999999997</v>
      </c>
      <c r="E33" s="7">
        <v>300</v>
      </c>
      <c r="F33" s="7">
        <f t="shared" si="0"/>
        <v>250</v>
      </c>
      <c r="G33" s="5">
        <f t="shared" si="1"/>
        <v>7.5919999999999987E-2</v>
      </c>
    </row>
    <row r="34" spans="1:7" x14ac:dyDescent="0.35">
      <c r="A34" s="12" t="s">
        <v>6</v>
      </c>
      <c r="B34" s="9">
        <v>10000535</v>
      </c>
      <c r="C34" s="9" t="s">
        <v>168</v>
      </c>
      <c r="D34" s="8">
        <v>58.51</v>
      </c>
      <c r="E34" s="7">
        <v>2226</v>
      </c>
      <c r="F34" s="7">
        <f t="shared" si="0"/>
        <v>1855</v>
      </c>
      <c r="G34" s="5">
        <f t="shared" si="1"/>
        <v>3.1541778975741237E-2</v>
      </c>
    </row>
    <row r="35" spans="1:7" x14ac:dyDescent="0.35">
      <c r="A35" s="12" t="s">
        <v>6</v>
      </c>
      <c r="B35" s="9">
        <v>10000868</v>
      </c>
      <c r="C35" s="9" t="s">
        <v>28</v>
      </c>
      <c r="D35" s="8">
        <v>4780.58</v>
      </c>
      <c r="E35" s="7">
        <v>7856</v>
      </c>
      <c r="F35" s="7">
        <f t="shared" si="0"/>
        <v>6546.6666666666661</v>
      </c>
      <c r="G35" s="5">
        <f t="shared" si="1"/>
        <v>0.73023116089613038</v>
      </c>
    </row>
    <row r="36" spans="1:7" x14ac:dyDescent="0.35">
      <c r="A36" s="12" t="s">
        <v>6</v>
      </c>
      <c r="B36" s="9">
        <v>10000873</v>
      </c>
      <c r="C36" s="9" t="s">
        <v>29</v>
      </c>
      <c r="D36" s="8">
        <v>14440.680000000002</v>
      </c>
      <c r="E36" s="7">
        <v>24004</v>
      </c>
      <c r="F36" s="7">
        <f t="shared" si="0"/>
        <v>20003.333333333332</v>
      </c>
      <c r="G36" s="5">
        <f t="shared" si="1"/>
        <v>0.72191368105315801</v>
      </c>
    </row>
    <row r="37" spans="1:7" x14ac:dyDescent="0.35">
      <c r="A37" s="12" t="s">
        <v>6</v>
      </c>
      <c r="B37" s="9">
        <v>10000945</v>
      </c>
      <c r="C37" s="9" t="s">
        <v>30</v>
      </c>
      <c r="D37" s="8">
        <v>78.11999999999999</v>
      </c>
      <c r="E37" s="7">
        <v>553</v>
      </c>
      <c r="F37" s="7">
        <f t="shared" si="0"/>
        <v>460.83333333333337</v>
      </c>
      <c r="G37" s="5">
        <f t="shared" si="1"/>
        <v>0.16951898734177212</v>
      </c>
    </row>
    <row r="38" spans="1:7" x14ac:dyDescent="0.35">
      <c r="A38" s="12" t="s">
        <v>6</v>
      </c>
      <c r="B38" s="9">
        <v>10000962</v>
      </c>
      <c r="C38" s="9" t="s">
        <v>31</v>
      </c>
      <c r="D38" s="8">
        <v>1157.1600000000001</v>
      </c>
      <c r="E38" s="7"/>
      <c r="F38" s="7"/>
      <c r="G38" s="5"/>
    </row>
    <row r="39" spans="1:7" x14ac:dyDescent="0.35">
      <c r="A39" s="12" t="s">
        <v>6</v>
      </c>
      <c r="B39" s="9">
        <v>10000964</v>
      </c>
      <c r="C39" s="9" t="s">
        <v>32</v>
      </c>
      <c r="D39" s="8">
        <v>19.440000000000001</v>
      </c>
      <c r="E39" s="7"/>
      <c r="F39" s="7"/>
      <c r="G39" s="5"/>
    </row>
    <row r="40" spans="1:7" x14ac:dyDescent="0.35">
      <c r="A40" s="12" t="s">
        <v>6</v>
      </c>
      <c r="B40" s="9">
        <v>10000995</v>
      </c>
      <c r="C40" s="9" t="s">
        <v>33</v>
      </c>
      <c r="D40" s="8">
        <v>9278.5599999999977</v>
      </c>
      <c r="E40" s="7">
        <v>5693</v>
      </c>
      <c r="F40" s="7">
        <f t="shared" si="0"/>
        <v>4744.166666666667</v>
      </c>
      <c r="G40" s="5">
        <f t="shared" si="1"/>
        <v>1.9557828912699802</v>
      </c>
    </row>
    <row r="41" spans="1:7" x14ac:dyDescent="0.35">
      <c r="A41" s="12" t="s">
        <v>6</v>
      </c>
      <c r="B41" s="9">
        <v>10001023</v>
      </c>
      <c r="C41" s="9" t="s">
        <v>34</v>
      </c>
      <c r="D41" s="8">
        <v>275.83</v>
      </c>
      <c r="E41" s="7">
        <v>1051</v>
      </c>
      <c r="F41" s="7">
        <f t="shared" si="0"/>
        <v>875.83333333333326</v>
      </c>
      <c r="G41" s="5">
        <f t="shared" si="1"/>
        <v>0.31493434823977168</v>
      </c>
    </row>
    <row r="42" spans="1:7" x14ac:dyDescent="0.35">
      <c r="A42" s="12" t="s">
        <v>6</v>
      </c>
      <c r="B42" s="9">
        <v>10001066</v>
      </c>
      <c r="C42" s="9" t="s">
        <v>35</v>
      </c>
      <c r="D42" s="8">
        <v>154.84000000000003</v>
      </c>
      <c r="E42" s="7">
        <v>300</v>
      </c>
      <c r="F42" s="7">
        <f t="shared" si="0"/>
        <v>250</v>
      </c>
      <c r="G42" s="5">
        <f t="shared" si="1"/>
        <v>0.61936000000000013</v>
      </c>
    </row>
    <row r="43" spans="1:7" x14ac:dyDescent="0.35">
      <c r="A43" s="12" t="s">
        <v>6</v>
      </c>
      <c r="B43" s="9">
        <v>10001090</v>
      </c>
      <c r="C43" s="9" t="s">
        <v>36</v>
      </c>
      <c r="D43" s="8">
        <v>929.8599999999999</v>
      </c>
      <c r="E43" s="7">
        <v>1076</v>
      </c>
      <c r="F43" s="7">
        <f t="shared" si="0"/>
        <v>896.66666666666674</v>
      </c>
      <c r="G43" s="5">
        <f t="shared" si="1"/>
        <v>1.0370185873605946</v>
      </c>
    </row>
    <row r="44" spans="1:7" x14ac:dyDescent="0.35">
      <c r="A44" s="12" t="s">
        <v>6</v>
      </c>
      <c r="B44" s="9">
        <v>10001091</v>
      </c>
      <c r="C44" s="9" t="s">
        <v>37</v>
      </c>
      <c r="D44" s="8">
        <v>18.259999999999998</v>
      </c>
      <c r="E44" s="7"/>
      <c r="F44" s="7"/>
      <c r="G44" s="5"/>
    </row>
    <row r="45" spans="1:7" x14ac:dyDescent="0.35">
      <c r="A45" s="12" t="s">
        <v>6</v>
      </c>
      <c r="B45" s="9">
        <v>10001096</v>
      </c>
      <c r="C45" s="9" t="s">
        <v>38</v>
      </c>
      <c r="D45" s="8">
        <v>917.55999999999983</v>
      </c>
      <c r="E45" s="7">
        <v>2723</v>
      </c>
      <c r="F45" s="7">
        <f t="shared" si="0"/>
        <v>2269.1666666666665</v>
      </c>
      <c r="G45" s="5">
        <f t="shared" si="1"/>
        <v>0.40435989717223647</v>
      </c>
    </row>
    <row r="46" spans="1:7" x14ac:dyDescent="0.35">
      <c r="A46" s="12" t="s">
        <v>6</v>
      </c>
      <c r="B46" s="9">
        <v>10001112</v>
      </c>
      <c r="C46" s="9" t="s">
        <v>158</v>
      </c>
      <c r="D46" s="8">
        <v>60.41</v>
      </c>
      <c r="E46" s="7"/>
      <c r="F46" s="7"/>
      <c r="G46" s="5"/>
    </row>
    <row r="47" spans="1:7" x14ac:dyDescent="0.35">
      <c r="A47" s="12" t="s">
        <v>6</v>
      </c>
      <c r="B47" s="9">
        <v>10001204</v>
      </c>
      <c r="C47" s="9" t="s">
        <v>39</v>
      </c>
      <c r="D47" s="8">
        <v>982.59999999999968</v>
      </c>
      <c r="E47" s="7">
        <v>1955</v>
      </c>
      <c r="F47" s="7">
        <f t="shared" si="0"/>
        <v>1629.1666666666665</v>
      </c>
      <c r="G47" s="5">
        <f t="shared" si="1"/>
        <v>0.60313043478260853</v>
      </c>
    </row>
    <row r="48" spans="1:7" x14ac:dyDescent="0.35">
      <c r="A48" s="12" t="s">
        <v>6</v>
      </c>
      <c r="B48" s="9">
        <v>10001224</v>
      </c>
      <c r="C48" s="9" t="s">
        <v>142</v>
      </c>
      <c r="D48" s="8">
        <v>2705.8199999999997</v>
      </c>
      <c r="E48" s="7"/>
      <c r="F48" s="7"/>
      <c r="G48" s="5"/>
    </row>
    <row r="49" spans="1:7" x14ac:dyDescent="0.35">
      <c r="A49" s="12" t="s">
        <v>6</v>
      </c>
      <c r="B49" s="9">
        <v>10001273</v>
      </c>
      <c r="C49" s="9" t="s">
        <v>40</v>
      </c>
      <c r="D49" s="8">
        <v>4746</v>
      </c>
      <c r="E49" s="7">
        <v>3799</v>
      </c>
      <c r="F49" s="7">
        <f t="shared" si="0"/>
        <v>3165.833333333333</v>
      </c>
      <c r="G49" s="5">
        <f t="shared" si="1"/>
        <v>1.4991313503553567</v>
      </c>
    </row>
    <row r="50" spans="1:7" x14ac:dyDescent="0.35">
      <c r="A50" s="12" t="s">
        <v>6</v>
      </c>
      <c r="B50" s="9">
        <v>10001379</v>
      </c>
      <c r="C50" s="9" t="s">
        <v>41</v>
      </c>
      <c r="D50" s="8">
        <v>207.61999999999998</v>
      </c>
      <c r="E50" s="7"/>
      <c r="F50" s="7"/>
      <c r="G50" s="5"/>
    </row>
    <row r="51" spans="1:7" x14ac:dyDescent="0.35">
      <c r="A51" s="12" t="s">
        <v>6</v>
      </c>
      <c r="B51" s="9">
        <v>10001410</v>
      </c>
      <c r="C51" s="9" t="s">
        <v>42</v>
      </c>
      <c r="D51" s="8">
        <v>41883.750000000015</v>
      </c>
      <c r="E51" s="7"/>
      <c r="F51" s="7"/>
      <c r="G51" s="5"/>
    </row>
    <row r="52" spans="1:7" x14ac:dyDescent="0.35">
      <c r="A52" s="12" t="s">
        <v>6</v>
      </c>
      <c r="B52" s="9">
        <v>10001411</v>
      </c>
      <c r="C52" s="9" t="s">
        <v>43</v>
      </c>
      <c r="D52" s="8">
        <v>670.56</v>
      </c>
      <c r="E52" s="7">
        <v>1996</v>
      </c>
      <c r="F52" s="7">
        <f t="shared" si="0"/>
        <v>1663.3333333333335</v>
      </c>
      <c r="G52" s="5">
        <f t="shared" si="1"/>
        <v>0.4031422845691382</v>
      </c>
    </row>
    <row r="53" spans="1:7" x14ac:dyDescent="0.35">
      <c r="A53" s="12" t="s">
        <v>6</v>
      </c>
      <c r="B53" s="9">
        <v>10001433</v>
      </c>
      <c r="C53" s="9" t="s">
        <v>44</v>
      </c>
      <c r="D53" s="8">
        <v>3837.7799999999997</v>
      </c>
      <c r="E53" s="7"/>
      <c r="F53" s="7"/>
      <c r="G53" s="5"/>
    </row>
    <row r="54" spans="1:7" x14ac:dyDescent="0.35">
      <c r="A54" s="12" t="s">
        <v>6</v>
      </c>
      <c r="B54" s="9">
        <v>10001485</v>
      </c>
      <c r="C54" s="9" t="s">
        <v>189</v>
      </c>
      <c r="D54" s="8">
        <v>16.39</v>
      </c>
      <c r="E54" s="7"/>
      <c r="F54" s="7"/>
      <c r="G54" s="5"/>
    </row>
    <row r="55" spans="1:7" x14ac:dyDescent="0.35">
      <c r="A55" s="12" t="s">
        <v>6</v>
      </c>
      <c r="B55" s="9">
        <v>10001506</v>
      </c>
      <c r="C55" s="9" t="s">
        <v>169</v>
      </c>
      <c r="D55" s="8">
        <v>1301.8</v>
      </c>
      <c r="E55" s="7"/>
      <c r="F55" s="7"/>
      <c r="G55" s="5"/>
    </row>
    <row r="56" spans="1:7" x14ac:dyDescent="0.35">
      <c r="A56" s="12" t="s">
        <v>6</v>
      </c>
      <c r="B56" s="9">
        <v>10001518</v>
      </c>
      <c r="C56" s="9" t="s">
        <v>45</v>
      </c>
      <c r="D56" s="8">
        <v>2369.9700000000012</v>
      </c>
      <c r="E56" s="7">
        <v>4562</v>
      </c>
      <c r="F56" s="7">
        <f t="shared" si="0"/>
        <v>3801.666666666667</v>
      </c>
      <c r="G56" s="5">
        <f t="shared" si="1"/>
        <v>0.62340289346777755</v>
      </c>
    </row>
    <row r="57" spans="1:7" x14ac:dyDescent="0.35">
      <c r="A57" s="12" t="s">
        <v>6</v>
      </c>
      <c r="B57" s="9">
        <v>10001520</v>
      </c>
      <c r="C57" s="9" t="s">
        <v>46</v>
      </c>
      <c r="D57" s="8">
        <v>403.73</v>
      </c>
      <c r="E57" s="7">
        <v>975</v>
      </c>
      <c r="F57" s="7">
        <f t="shared" si="0"/>
        <v>812.5</v>
      </c>
      <c r="G57" s="5">
        <f t="shared" si="1"/>
        <v>0.49689846153846157</v>
      </c>
    </row>
    <row r="58" spans="1:7" x14ac:dyDescent="0.35">
      <c r="A58" s="12" t="s">
        <v>6</v>
      </c>
      <c r="B58" s="9">
        <v>10001535</v>
      </c>
      <c r="C58" s="9" t="s">
        <v>47</v>
      </c>
      <c r="D58" s="8">
        <v>384227.47000000085</v>
      </c>
      <c r="E58" s="7">
        <v>403807</v>
      </c>
      <c r="F58" s="7">
        <f t="shared" si="0"/>
        <v>336505.83333333337</v>
      </c>
      <c r="G58" s="5">
        <f t="shared" si="1"/>
        <v>1.1418151839864117</v>
      </c>
    </row>
    <row r="59" spans="1:7" x14ac:dyDescent="0.35">
      <c r="A59" s="12" t="s">
        <v>6</v>
      </c>
      <c r="B59" s="9">
        <v>10001586</v>
      </c>
      <c r="C59" s="9" t="s">
        <v>48</v>
      </c>
      <c r="D59" s="8">
        <v>625.41</v>
      </c>
      <c r="E59" s="7"/>
      <c r="F59" s="7"/>
      <c r="G59" s="5"/>
    </row>
    <row r="60" spans="1:7" x14ac:dyDescent="0.35">
      <c r="A60" s="12" t="s">
        <v>6</v>
      </c>
      <c r="B60" s="9">
        <v>10001681</v>
      </c>
      <c r="C60" s="9" t="s">
        <v>175</v>
      </c>
      <c r="D60" s="8">
        <v>26.36</v>
      </c>
      <c r="E60" s="7"/>
      <c r="F60" s="7"/>
      <c r="G60" s="5"/>
    </row>
    <row r="61" spans="1:7" x14ac:dyDescent="0.35">
      <c r="A61" s="12" t="s">
        <v>6</v>
      </c>
      <c r="B61" s="9">
        <v>10001694</v>
      </c>
      <c r="C61" s="9" t="s">
        <v>49</v>
      </c>
      <c r="D61" s="8">
        <v>2233.9299999999998</v>
      </c>
      <c r="E61" s="7">
        <v>2390</v>
      </c>
      <c r="F61" s="7">
        <f t="shared" si="0"/>
        <v>1991.6666666666665</v>
      </c>
      <c r="G61" s="5">
        <f t="shared" si="1"/>
        <v>1.1216384937238493</v>
      </c>
    </row>
    <row r="62" spans="1:7" x14ac:dyDescent="0.35">
      <c r="A62" s="12" t="s">
        <v>6</v>
      </c>
      <c r="B62" s="9">
        <v>10001765</v>
      </c>
      <c r="C62" s="9" t="s">
        <v>50</v>
      </c>
      <c r="D62" s="8">
        <v>387.97</v>
      </c>
      <c r="E62" s="7"/>
      <c r="F62" s="7"/>
      <c r="G62" s="5"/>
    </row>
    <row r="63" spans="1:7" x14ac:dyDescent="0.35">
      <c r="A63" s="12" t="s">
        <v>6</v>
      </c>
      <c r="B63" s="9">
        <v>10001816</v>
      </c>
      <c r="C63" s="9" t="s">
        <v>51</v>
      </c>
      <c r="D63" s="8">
        <v>35.33</v>
      </c>
      <c r="E63" s="7"/>
      <c r="F63" s="7"/>
      <c r="G63" s="5"/>
    </row>
    <row r="64" spans="1:7" x14ac:dyDescent="0.35">
      <c r="A64" s="12" t="s">
        <v>6</v>
      </c>
      <c r="B64" s="9">
        <v>10001819</v>
      </c>
      <c r="C64" s="9" t="s">
        <v>143</v>
      </c>
      <c r="D64" s="8">
        <v>443.49999999999994</v>
      </c>
      <c r="E64" s="7"/>
      <c r="F64" s="7"/>
      <c r="G64" s="5"/>
    </row>
    <row r="65" spans="1:7" x14ac:dyDescent="0.35">
      <c r="A65" s="12" t="s">
        <v>6</v>
      </c>
      <c r="B65" s="9">
        <v>10001933</v>
      </c>
      <c r="C65" s="9" t="s">
        <v>52</v>
      </c>
      <c r="D65" s="8">
        <v>2037.3300000000002</v>
      </c>
      <c r="E65" s="7"/>
      <c r="F65" s="7"/>
      <c r="G65" s="5"/>
    </row>
    <row r="66" spans="1:7" x14ac:dyDescent="0.35">
      <c r="A66" s="12" t="s">
        <v>6</v>
      </c>
      <c r="B66" s="9">
        <v>10001954</v>
      </c>
      <c r="C66" s="9" t="s">
        <v>53</v>
      </c>
      <c r="D66" s="8">
        <v>21799.440000000002</v>
      </c>
      <c r="E66" s="7"/>
      <c r="F66" s="7"/>
      <c r="G66" s="5"/>
    </row>
    <row r="67" spans="1:7" x14ac:dyDescent="0.35">
      <c r="A67" s="12" t="s">
        <v>6</v>
      </c>
      <c r="B67" s="9">
        <v>10002021</v>
      </c>
      <c r="C67" s="9" t="s">
        <v>54</v>
      </c>
      <c r="D67" s="8">
        <v>1061.26</v>
      </c>
      <c r="E67" s="7"/>
      <c r="F67" s="7"/>
      <c r="G67" s="5"/>
    </row>
    <row r="68" spans="1:7" x14ac:dyDescent="0.35">
      <c r="A68" s="12" t="s">
        <v>6</v>
      </c>
      <c r="B68" s="9">
        <v>10011401</v>
      </c>
      <c r="C68" s="9" t="s">
        <v>55</v>
      </c>
      <c r="D68" s="8">
        <v>89491.709999999919</v>
      </c>
      <c r="E68" s="7">
        <v>71030</v>
      </c>
      <c r="F68" s="7">
        <f t="shared" si="0"/>
        <v>59191.666666666672</v>
      </c>
      <c r="G68" s="5">
        <f t="shared" si="1"/>
        <v>1.5118971138955357</v>
      </c>
    </row>
    <row r="69" spans="1:7" x14ac:dyDescent="0.35">
      <c r="A69" s="12" t="s">
        <v>6</v>
      </c>
      <c r="B69" s="9">
        <v>10011803</v>
      </c>
      <c r="C69" s="9" t="s">
        <v>56</v>
      </c>
      <c r="D69" s="8">
        <v>1444577.0600000031</v>
      </c>
      <c r="E69" s="7">
        <v>1407844</v>
      </c>
      <c r="F69" s="7">
        <f t="shared" si="0"/>
        <v>1173203.3333333333</v>
      </c>
      <c r="G69" s="5">
        <f t="shared" si="1"/>
        <v>1.2313100542389668</v>
      </c>
    </row>
    <row r="70" spans="1:7" x14ac:dyDescent="0.35">
      <c r="A70" s="12" t="s">
        <v>6</v>
      </c>
      <c r="B70" s="9">
        <v>10011804</v>
      </c>
      <c r="C70" s="9" t="s">
        <v>57</v>
      </c>
      <c r="D70" s="8">
        <v>1180648.3100000017</v>
      </c>
      <c r="E70" s="7">
        <v>1822534</v>
      </c>
      <c r="F70" s="7">
        <f t="shared" si="0"/>
        <v>1518778.3333333335</v>
      </c>
      <c r="G70" s="5">
        <f t="shared" si="1"/>
        <v>0.77736710097040818</v>
      </c>
    </row>
    <row r="71" spans="1:7" x14ac:dyDescent="0.35">
      <c r="A71" s="12" t="s">
        <v>6</v>
      </c>
      <c r="B71" s="9">
        <v>10012202</v>
      </c>
      <c r="C71" s="9" t="s">
        <v>58</v>
      </c>
      <c r="D71" s="8">
        <v>46229.389999999919</v>
      </c>
      <c r="E71" s="7">
        <v>26908</v>
      </c>
      <c r="F71" s="7">
        <f t="shared" si="0"/>
        <v>22423.333333333336</v>
      </c>
      <c r="G71" s="5">
        <f t="shared" si="1"/>
        <v>2.0616644863980933</v>
      </c>
    </row>
    <row r="72" spans="1:7" x14ac:dyDescent="0.35">
      <c r="A72" s="12" t="s">
        <v>6</v>
      </c>
      <c r="B72" s="9">
        <v>10019111</v>
      </c>
      <c r="C72" s="9" t="s">
        <v>176</v>
      </c>
      <c r="D72" s="8">
        <v>64.790000000000006</v>
      </c>
      <c r="E72" s="7">
        <v>300</v>
      </c>
      <c r="F72" s="7">
        <f t="shared" si="0"/>
        <v>250</v>
      </c>
      <c r="G72" s="5">
        <f t="shared" si="1"/>
        <v>0.25916</v>
      </c>
    </row>
    <row r="73" spans="1:7" x14ac:dyDescent="0.35">
      <c r="A73" s="12" t="s">
        <v>6</v>
      </c>
      <c r="B73" s="9">
        <v>10020301</v>
      </c>
      <c r="C73" s="9" t="s">
        <v>59</v>
      </c>
      <c r="D73" s="8">
        <v>608027.82000000076</v>
      </c>
      <c r="E73" s="7">
        <v>270397</v>
      </c>
      <c r="F73" s="7">
        <f t="shared" si="0"/>
        <v>225330.83333333331</v>
      </c>
      <c r="G73" s="5">
        <f t="shared" si="1"/>
        <v>2.6983782512379979</v>
      </c>
    </row>
    <row r="74" spans="1:7" x14ac:dyDescent="0.35">
      <c r="A74" s="12" t="s">
        <v>6</v>
      </c>
      <c r="B74" s="9">
        <v>10020302</v>
      </c>
      <c r="C74" s="9" t="s">
        <v>60</v>
      </c>
      <c r="D74" s="8">
        <v>18397.99000000002</v>
      </c>
      <c r="E74" s="7">
        <v>28256</v>
      </c>
      <c r="F74" s="7">
        <f t="shared" ref="F74:F91" si="2">E74/12*10</f>
        <v>23546.666666666664</v>
      </c>
      <c r="G74" s="5">
        <f t="shared" ref="G74:G91" si="3">D74/F74</f>
        <v>0.78134159116647883</v>
      </c>
    </row>
    <row r="75" spans="1:7" x14ac:dyDescent="0.35">
      <c r="A75" s="12" t="s">
        <v>6</v>
      </c>
      <c r="B75" s="9">
        <v>10021301</v>
      </c>
      <c r="C75" s="9" t="s">
        <v>61</v>
      </c>
      <c r="D75" s="8">
        <v>34542.590000000011</v>
      </c>
      <c r="E75" s="7">
        <v>158187</v>
      </c>
      <c r="F75" s="7">
        <f t="shared" si="2"/>
        <v>131822.5</v>
      </c>
      <c r="G75" s="5">
        <f t="shared" si="3"/>
        <v>0.26203865045800234</v>
      </c>
    </row>
    <row r="76" spans="1:7" x14ac:dyDescent="0.35">
      <c r="A76" s="12" t="s">
        <v>6</v>
      </c>
      <c r="B76" s="9">
        <v>10040307</v>
      </c>
      <c r="C76" s="9" t="s">
        <v>62</v>
      </c>
      <c r="D76" s="8">
        <v>185304.04999999984</v>
      </c>
      <c r="E76" s="7">
        <v>134919</v>
      </c>
      <c r="F76" s="7">
        <f t="shared" si="2"/>
        <v>112432.5</v>
      </c>
      <c r="G76" s="5">
        <f t="shared" si="3"/>
        <v>1.6481359927067338</v>
      </c>
    </row>
    <row r="77" spans="1:7" x14ac:dyDescent="0.35">
      <c r="A77" s="12" t="s">
        <v>6</v>
      </c>
      <c r="B77" s="9">
        <v>10054109</v>
      </c>
      <c r="C77" s="9" t="s">
        <v>63</v>
      </c>
      <c r="D77" s="8">
        <v>53304.200000000004</v>
      </c>
      <c r="E77" s="7">
        <v>61818</v>
      </c>
      <c r="F77" s="7">
        <f t="shared" si="2"/>
        <v>51515</v>
      </c>
      <c r="G77" s="5">
        <f t="shared" si="3"/>
        <v>1.0347316315636224</v>
      </c>
    </row>
    <row r="78" spans="1:7" x14ac:dyDescent="0.35">
      <c r="A78" s="12" t="s">
        <v>6</v>
      </c>
      <c r="B78" s="9">
        <v>10054114</v>
      </c>
      <c r="C78" s="9" t="s">
        <v>64</v>
      </c>
      <c r="D78" s="8">
        <v>94466.289999999979</v>
      </c>
      <c r="E78" s="7">
        <v>56909</v>
      </c>
      <c r="F78" s="7">
        <f t="shared" si="2"/>
        <v>47424.166666666672</v>
      </c>
      <c r="G78" s="5">
        <f t="shared" si="3"/>
        <v>1.991944121316487</v>
      </c>
    </row>
    <row r="79" spans="1:7" x14ac:dyDescent="0.35">
      <c r="A79" s="12" t="s">
        <v>6</v>
      </c>
      <c r="B79" s="9">
        <v>10054211</v>
      </c>
      <c r="C79" s="9" t="s">
        <v>65</v>
      </c>
      <c r="D79" s="8">
        <v>4205.16</v>
      </c>
      <c r="E79" s="7">
        <v>10402</v>
      </c>
      <c r="F79" s="7">
        <f t="shared" si="2"/>
        <v>8668.3333333333339</v>
      </c>
      <c r="G79" s="5">
        <f t="shared" si="3"/>
        <v>0.48511747740819067</v>
      </c>
    </row>
    <row r="80" spans="1:7" x14ac:dyDescent="0.35">
      <c r="A80" s="12" t="s">
        <v>6</v>
      </c>
      <c r="B80" s="9">
        <v>10060302</v>
      </c>
      <c r="C80" s="9" t="s">
        <v>66</v>
      </c>
      <c r="D80" s="8">
        <v>40736.380000000026</v>
      </c>
      <c r="E80" s="7">
        <v>85279</v>
      </c>
      <c r="F80" s="7">
        <f t="shared" si="2"/>
        <v>71065.833333333328</v>
      </c>
      <c r="G80" s="5">
        <f t="shared" si="3"/>
        <v>0.57322032387809463</v>
      </c>
    </row>
    <row r="81" spans="1:7" x14ac:dyDescent="0.35">
      <c r="A81" s="12" t="s">
        <v>6</v>
      </c>
      <c r="B81" s="9">
        <v>10064013</v>
      </c>
      <c r="C81" s="9" t="s">
        <v>67</v>
      </c>
      <c r="D81" s="8">
        <v>545.37</v>
      </c>
      <c r="E81" s="7"/>
      <c r="F81" s="7"/>
      <c r="G81" s="5"/>
    </row>
    <row r="82" spans="1:7" x14ac:dyDescent="0.35">
      <c r="A82" s="12" t="s">
        <v>6</v>
      </c>
      <c r="B82" s="9">
        <v>10064024</v>
      </c>
      <c r="C82" s="9" t="s">
        <v>68</v>
      </c>
      <c r="D82" s="8">
        <v>176.3</v>
      </c>
      <c r="E82" s="7">
        <v>1210</v>
      </c>
      <c r="F82" s="7">
        <f t="shared" si="2"/>
        <v>1008.3333333333333</v>
      </c>
      <c r="G82" s="5">
        <f t="shared" si="3"/>
        <v>0.1748429752066116</v>
      </c>
    </row>
    <row r="83" spans="1:7" x14ac:dyDescent="0.35">
      <c r="A83" s="12" t="s">
        <v>6</v>
      </c>
      <c r="B83" s="9">
        <v>10064025</v>
      </c>
      <c r="C83" s="9" t="s">
        <v>69</v>
      </c>
      <c r="D83" s="8">
        <v>2859.58</v>
      </c>
      <c r="E83" s="7">
        <v>1501</v>
      </c>
      <c r="F83" s="7">
        <f t="shared" si="2"/>
        <v>1250.8333333333333</v>
      </c>
      <c r="G83" s="5">
        <f t="shared" si="3"/>
        <v>2.2861399067288475</v>
      </c>
    </row>
    <row r="84" spans="1:7" x14ac:dyDescent="0.35">
      <c r="A84" s="12" t="s">
        <v>6</v>
      </c>
      <c r="B84" s="9">
        <v>10064034</v>
      </c>
      <c r="C84" s="9" t="s">
        <v>162</v>
      </c>
      <c r="D84" s="8">
        <v>34.72</v>
      </c>
      <c r="E84" s="7"/>
      <c r="F84" s="7"/>
      <c r="G84" s="5"/>
    </row>
    <row r="85" spans="1:7" x14ac:dyDescent="0.35">
      <c r="A85" s="12" t="s">
        <v>6</v>
      </c>
      <c r="B85" s="9">
        <v>10064103</v>
      </c>
      <c r="C85" s="9" t="s">
        <v>70</v>
      </c>
      <c r="D85" s="8">
        <v>50743.869999999974</v>
      </c>
      <c r="E85" s="7">
        <v>27898</v>
      </c>
      <c r="F85" s="7">
        <f t="shared" si="2"/>
        <v>23248.333333333336</v>
      </c>
      <c r="G85" s="5">
        <f t="shared" si="3"/>
        <v>2.1826885081367826</v>
      </c>
    </row>
    <row r="86" spans="1:7" x14ac:dyDescent="0.35">
      <c r="A86" s="12" t="s">
        <v>6</v>
      </c>
      <c r="B86" s="9">
        <v>10064111</v>
      </c>
      <c r="C86" s="9" t="s">
        <v>71</v>
      </c>
      <c r="D86" s="8">
        <v>316310.54999999981</v>
      </c>
      <c r="E86" s="7">
        <v>230228</v>
      </c>
      <c r="F86" s="7">
        <f t="shared" si="2"/>
        <v>191856.66666666669</v>
      </c>
      <c r="G86" s="5">
        <f t="shared" si="3"/>
        <v>1.6486815678370994</v>
      </c>
    </row>
    <row r="87" spans="1:7" x14ac:dyDescent="0.35">
      <c r="A87" s="12" t="s">
        <v>6</v>
      </c>
      <c r="B87" s="9">
        <v>10064114</v>
      </c>
      <c r="C87" s="9" t="s">
        <v>72</v>
      </c>
      <c r="D87" s="8">
        <v>213847.50000000003</v>
      </c>
      <c r="E87" s="7">
        <v>162725</v>
      </c>
      <c r="F87" s="7">
        <f t="shared" si="2"/>
        <v>135604.16666666666</v>
      </c>
      <c r="G87" s="5">
        <f t="shared" si="3"/>
        <v>1.576998002765402</v>
      </c>
    </row>
    <row r="88" spans="1:7" x14ac:dyDescent="0.35">
      <c r="A88" s="12" t="s">
        <v>6</v>
      </c>
      <c r="B88" s="9">
        <v>10064120</v>
      </c>
      <c r="C88" s="9" t="s">
        <v>73</v>
      </c>
      <c r="D88" s="8">
        <v>1800372.7799999968</v>
      </c>
      <c r="E88" s="7">
        <v>1092371</v>
      </c>
      <c r="F88" s="7">
        <f t="shared" si="2"/>
        <v>910309.16666666674</v>
      </c>
      <c r="G88" s="5">
        <f t="shared" si="3"/>
        <v>1.9777596951951268</v>
      </c>
    </row>
    <row r="89" spans="1:7" x14ac:dyDescent="0.35">
      <c r="A89" s="12" t="s">
        <v>6</v>
      </c>
      <c r="B89" s="9">
        <v>10064801</v>
      </c>
      <c r="C89" s="9" t="s">
        <v>74</v>
      </c>
      <c r="D89" s="8">
        <v>111.81000000000002</v>
      </c>
      <c r="E89" s="7">
        <v>300</v>
      </c>
      <c r="F89" s="7">
        <f t="shared" si="2"/>
        <v>250</v>
      </c>
      <c r="G89" s="5">
        <f t="shared" si="3"/>
        <v>0.44724000000000008</v>
      </c>
    </row>
    <row r="90" spans="1:7" x14ac:dyDescent="0.35">
      <c r="A90" s="12" t="s">
        <v>6</v>
      </c>
      <c r="B90" s="9">
        <v>10065212</v>
      </c>
      <c r="C90" s="9" t="s">
        <v>75</v>
      </c>
      <c r="D90" s="8">
        <v>28750.610000000019</v>
      </c>
      <c r="E90" s="7">
        <v>7316</v>
      </c>
      <c r="F90" s="7">
        <f t="shared" si="2"/>
        <v>6096.6666666666661</v>
      </c>
      <c r="G90" s="5">
        <f t="shared" si="3"/>
        <v>4.7157916894477889</v>
      </c>
    </row>
    <row r="91" spans="1:7" x14ac:dyDescent="0.35">
      <c r="A91" s="12" t="s">
        <v>6</v>
      </c>
      <c r="B91" s="9">
        <v>10065214</v>
      </c>
      <c r="C91" s="9" t="s">
        <v>76</v>
      </c>
      <c r="D91" s="8">
        <v>3018.8699999999994</v>
      </c>
      <c r="E91" s="7">
        <v>2061</v>
      </c>
      <c r="F91" s="7">
        <f t="shared" si="2"/>
        <v>1717.5</v>
      </c>
      <c r="G91" s="5">
        <f t="shared" si="3"/>
        <v>1.7577117903930128</v>
      </c>
    </row>
    <row r="92" spans="1:7" x14ac:dyDescent="0.35">
      <c r="A92" s="12" t="s">
        <v>6</v>
      </c>
      <c r="B92" s="9">
        <v>10065402</v>
      </c>
      <c r="C92" s="9" t="s">
        <v>77</v>
      </c>
      <c r="D92" s="8">
        <v>3273.59</v>
      </c>
      <c r="E92" s="7"/>
      <c r="F92" s="7"/>
      <c r="G92" s="5"/>
    </row>
    <row r="93" spans="1:7" x14ac:dyDescent="0.35">
      <c r="A93" s="12" t="s">
        <v>6</v>
      </c>
      <c r="B93" s="9">
        <v>10067404</v>
      </c>
      <c r="C93" s="9" t="s">
        <v>78</v>
      </c>
      <c r="D93" s="8">
        <v>3853.6200000000008</v>
      </c>
      <c r="E93" s="7">
        <v>8736</v>
      </c>
      <c r="F93" s="7">
        <f t="shared" ref="F93:F152" si="4">E93/12*10</f>
        <v>7280</v>
      </c>
      <c r="G93" s="5">
        <f t="shared" ref="G93:G152" si="5">D93/F93</f>
        <v>0.52934340659340673</v>
      </c>
    </row>
    <row r="94" spans="1:7" x14ac:dyDescent="0.35">
      <c r="A94" s="12" t="s">
        <v>6</v>
      </c>
      <c r="B94" s="9">
        <v>10068302</v>
      </c>
      <c r="C94" s="9" t="s">
        <v>79</v>
      </c>
      <c r="D94" s="8">
        <v>151.14000000000001</v>
      </c>
      <c r="E94" s="7"/>
      <c r="F94" s="7"/>
      <c r="G94" s="5"/>
    </row>
    <row r="95" spans="1:7" x14ac:dyDescent="0.35">
      <c r="A95" s="12" t="s">
        <v>6</v>
      </c>
      <c r="B95" s="9">
        <v>10068303</v>
      </c>
      <c r="C95" s="9" t="s">
        <v>144</v>
      </c>
      <c r="D95" s="8">
        <v>238.3</v>
      </c>
      <c r="E95" s="7"/>
      <c r="F95" s="7"/>
      <c r="G95" s="5"/>
    </row>
    <row r="96" spans="1:7" x14ac:dyDescent="0.35">
      <c r="A96" s="12" t="s">
        <v>6</v>
      </c>
      <c r="B96" s="9">
        <v>10069102</v>
      </c>
      <c r="C96" s="9" t="s">
        <v>80</v>
      </c>
      <c r="D96" s="8">
        <v>38807.600000000028</v>
      </c>
      <c r="E96" s="7">
        <v>38404</v>
      </c>
      <c r="F96" s="7">
        <f t="shared" si="4"/>
        <v>32003.333333333336</v>
      </c>
      <c r="G96" s="5">
        <f t="shared" si="5"/>
        <v>1.2126111863347575</v>
      </c>
    </row>
    <row r="97" spans="1:7" x14ac:dyDescent="0.35">
      <c r="A97" s="12" t="s">
        <v>6</v>
      </c>
      <c r="B97" s="9">
        <v>10075427</v>
      </c>
      <c r="C97" s="9" t="s">
        <v>81</v>
      </c>
      <c r="D97" s="8">
        <v>1661.5299999999997</v>
      </c>
      <c r="E97" s="7"/>
      <c r="F97" s="7"/>
      <c r="G97" s="5"/>
    </row>
    <row r="98" spans="1:7" x14ac:dyDescent="0.35">
      <c r="A98" s="12" t="s">
        <v>6</v>
      </c>
      <c r="B98" s="9">
        <v>10077476</v>
      </c>
      <c r="C98" s="9" t="s">
        <v>82</v>
      </c>
      <c r="D98" s="8">
        <v>1545.4400000000003</v>
      </c>
      <c r="E98" s="7">
        <v>461</v>
      </c>
      <c r="F98" s="7">
        <f t="shared" si="4"/>
        <v>384.16666666666663</v>
      </c>
      <c r="G98" s="5">
        <f t="shared" si="5"/>
        <v>4.0228373101952286</v>
      </c>
    </row>
    <row r="99" spans="1:7" x14ac:dyDescent="0.35">
      <c r="A99" s="12" t="s">
        <v>6</v>
      </c>
      <c r="B99" s="9">
        <v>10077485</v>
      </c>
      <c r="C99" s="9" t="s">
        <v>83</v>
      </c>
      <c r="D99" s="8">
        <v>8134.779999999997</v>
      </c>
      <c r="E99" s="7">
        <v>11878</v>
      </c>
      <c r="F99" s="7">
        <f t="shared" si="4"/>
        <v>9898.3333333333339</v>
      </c>
      <c r="G99" s="5">
        <f t="shared" si="5"/>
        <v>0.82183330527024712</v>
      </c>
    </row>
    <row r="100" spans="1:7" x14ac:dyDescent="0.35">
      <c r="A100" s="12" t="s">
        <v>6</v>
      </c>
      <c r="B100" s="9">
        <v>10077486</v>
      </c>
      <c r="C100" s="9" t="s">
        <v>84</v>
      </c>
      <c r="D100" s="8">
        <v>25678.880000000005</v>
      </c>
      <c r="E100" s="7">
        <v>18108</v>
      </c>
      <c r="F100" s="7">
        <f t="shared" si="4"/>
        <v>15090</v>
      </c>
      <c r="G100" s="5">
        <f t="shared" si="5"/>
        <v>1.7017150430748844</v>
      </c>
    </row>
    <row r="101" spans="1:7" x14ac:dyDescent="0.35">
      <c r="A101" s="12" t="s">
        <v>6</v>
      </c>
      <c r="B101" s="9">
        <v>10077487</v>
      </c>
      <c r="C101" s="9" t="s">
        <v>164</v>
      </c>
      <c r="D101" s="8">
        <v>11.58</v>
      </c>
      <c r="E101" s="7">
        <v>3820</v>
      </c>
      <c r="F101" s="7">
        <f t="shared" si="4"/>
        <v>3183.333333333333</v>
      </c>
      <c r="G101" s="5">
        <f t="shared" si="5"/>
        <v>3.6376963350785345E-3</v>
      </c>
    </row>
    <row r="102" spans="1:7" x14ac:dyDescent="0.35">
      <c r="A102" s="12" t="s">
        <v>6</v>
      </c>
      <c r="B102" s="9">
        <v>19175424</v>
      </c>
      <c r="C102" s="9" t="s">
        <v>177</v>
      </c>
      <c r="D102" s="8">
        <v>1006.8399999999999</v>
      </c>
      <c r="E102" s="7"/>
      <c r="F102" s="7"/>
      <c r="G102" s="5"/>
    </row>
    <row r="103" spans="1:7" x14ac:dyDescent="0.35">
      <c r="A103" s="12" t="s">
        <v>6</v>
      </c>
      <c r="B103" s="9">
        <v>19175427</v>
      </c>
      <c r="C103" s="9" t="s">
        <v>170</v>
      </c>
      <c r="D103" s="8">
        <v>47.319999999999993</v>
      </c>
      <c r="E103" s="7"/>
      <c r="F103" s="7"/>
      <c r="G103" s="5"/>
    </row>
    <row r="104" spans="1:7" x14ac:dyDescent="0.35">
      <c r="A104" s="12" t="s">
        <v>6</v>
      </c>
      <c r="B104" s="9">
        <v>19177406</v>
      </c>
      <c r="C104" s="9" t="s">
        <v>85</v>
      </c>
      <c r="D104" s="8">
        <v>1411.2799999999997</v>
      </c>
      <c r="E104" s="7">
        <v>2191</v>
      </c>
      <c r="F104" s="7">
        <f t="shared" si="4"/>
        <v>1825.8333333333335</v>
      </c>
      <c r="G104" s="5">
        <f t="shared" si="5"/>
        <v>0.77295116385212215</v>
      </c>
    </row>
    <row r="105" spans="1:7" x14ac:dyDescent="0.35">
      <c r="A105" s="12" t="s">
        <v>6</v>
      </c>
      <c r="B105" s="9">
        <v>19177418</v>
      </c>
      <c r="C105" s="9" t="s">
        <v>86</v>
      </c>
      <c r="D105" s="8">
        <v>4993.8399999999992</v>
      </c>
      <c r="E105" s="7">
        <v>8907</v>
      </c>
      <c r="F105" s="7">
        <f t="shared" si="4"/>
        <v>7422.5</v>
      </c>
      <c r="G105" s="5">
        <f t="shared" si="5"/>
        <v>0.67279757494105752</v>
      </c>
    </row>
    <row r="106" spans="1:7" x14ac:dyDescent="0.35">
      <c r="A106" s="12" t="s">
        <v>6</v>
      </c>
      <c r="B106" s="9">
        <v>19177419</v>
      </c>
      <c r="C106" s="9" t="s">
        <v>87</v>
      </c>
      <c r="D106" s="8">
        <v>1906.02</v>
      </c>
      <c r="E106" s="7">
        <v>904</v>
      </c>
      <c r="F106" s="7">
        <f t="shared" si="4"/>
        <v>753.33333333333326</v>
      </c>
      <c r="G106" s="5">
        <f t="shared" si="5"/>
        <v>2.530115044247788</v>
      </c>
    </row>
    <row r="107" spans="1:7" x14ac:dyDescent="0.35">
      <c r="A107" s="12" t="s">
        <v>6</v>
      </c>
      <c r="B107" s="9">
        <v>19177424</v>
      </c>
      <c r="C107" s="9" t="s">
        <v>88</v>
      </c>
      <c r="D107" s="8">
        <v>11562.86</v>
      </c>
      <c r="E107" s="7">
        <v>8468</v>
      </c>
      <c r="F107" s="7">
        <f t="shared" si="4"/>
        <v>7056.6666666666661</v>
      </c>
      <c r="G107" s="5">
        <f t="shared" si="5"/>
        <v>1.6385725082664149</v>
      </c>
    </row>
    <row r="108" spans="1:7" x14ac:dyDescent="0.35">
      <c r="A108" s="12" t="s">
        <v>6</v>
      </c>
      <c r="B108" s="9">
        <v>19177439</v>
      </c>
      <c r="C108" s="9" t="s">
        <v>178</v>
      </c>
      <c r="D108" s="8">
        <v>47</v>
      </c>
      <c r="E108" s="7">
        <v>300</v>
      </c>
      <c r="F108" s="7">
        <f t="shared" si="4"/>
        <v>250</v>
      </c>
      <c r="G108" s="5">
        <f t="shared" si="5"/>
        <v>0.188</v>
      </c>
    </row>
    <row r="109" spans="1:7" x14ac:dyDescent="0.35">
      <c r="A109" s="12" t="s">
        <v>6</v>
      </c>
      <c r="B109" s="9">
        <v>19177449</v>
      </c>
      <c r="C109" s="9" t="s">
        <v>171</v>
      </c>
      <c r="D109" s="8">
        <v>248.95</v>
      </c>
      <c r="E109" s="7">
        <v>1218</v>
      </c>
      <c r="F109" s="7">
        <f t="shared" si="4"/>
        <v>1015</v>
      </c>
      <c r="G109" s="5">
        <f t="shared" si="5"/>
        <v>0.24527093596059113</v>
      </c>
    </row>
    <row r="110" spans="1:7" x14ac:dyDescent="0.35">
      <c r="A110" s="12" t="s">
        <v>6</v>
      </c>
      <c r="B110" s="9">
        <v>19177450</v>
      </c>
      <c r="C110" s="9" t="s">
        <v>89</v>
      </c>
      <c r="D110" s="8">
        <v>7965.550000000002</v>
      </c>
      <c r="E110" s="7">
        <v>10231</v>
      </c>
      <c r="F110" s="7">
        <f t="shared" si="4"/>
        <v>8525.8333333333339</v>
      </c>
      <c r="G110" s="5">
        <f t="shared" si="5"/>
        <v>0.93428403870589405</v>
      </c>
    </row>
    <row r="111" spans="1:7" x14ac:dyDescent="0.35">
      <c r="A111" s="12" t="s">
        <v>6</v>
      </c>
      <c r="B111" s="9">
        <v>19177452</v>
      </c>
      <c r="C111" s="9" t="s">
        <v>145</v>
      </c>
      <c r="D111" s="8">
        <v>139.95999999999998</v>
      </c>
      <c r="E111" s="7">
        <v>736</v>
      </c>
      <c r="F111" s="7">
        <f t="shared" si="4"/>
        <v>613.33333333333337</v>
      </c>
      <c r="G111" s="5">
        <f t="shared" si="5"/>
        <v>0.22819565217391299</v>
      </c>
    </row>
    <row r="112" spans="1:7" x14ac:dyDescent="0.35">
      <c r="A112" s="12" t="s">
        <v>6</v>
      </c>
      <c r="B112" s="9">
        <v>19177456</v>
      </c>
      <c r="C112" s="9" t="s">
        <v>90</v>
      </c>
      <c r="D112" s="8">
        <v>8653.1399999999976</v>
      </c>
      <c r="E112" s="7">
        <v>300</v>
      </c>
      <c r="F112" s="7">
        <f t="shared" si="4"/>
        <v>250</v>
      </c>
      <c r="G112" s="5">
        <f t="shared" si="5"/>
        <v>34.612559999999988</v>
      </c>
    </row>
    <row r="113" spans="1:7" x14ac:dyDescent="0.35">
      <c r="A113" s="12" t="s">
        <v>6</v>
      </c>
      <c r="B113" s="9">
        <v>19177462</v>
      </c>
      <c r="C113" s="9" t="s">
        <v>146</v>
      </c>
      <c r="D113" s="8">
        <v>236.95</v>
      </c>
      <c r="E113" s="7">
        <v>1020</v>
      </c>
      <c r="F113" s="7">
        <f t="shared" si="4"/>
        <v>850</v>
      </c>
      <c r="G113" s="5">
        <f t="shared" si="5"/>
        <v>0.27876470588235291</v>
      </c>
    </row>
    <row r="114" spans="1:7" x14ac:dyDescent="0.35">
      <c r="A114" s="12" t="s">
        <v>6</v>
      </c>
      <c r="B114" s="9">
        <v>19277402</v>
      </c>
      <c r="C114" s="9" t="s">
        <v>91</v>
      </c>
      <c r="D114" s="8">
        <v>4074.7500000000005</v>
      </c>
      <c r="E114" s="7">
        <v>5398</v>
      </c>
      <c r="F114" s="7">
        <f t="shared" si="4"/>
        <v>4498.333333333333</v>
      </c>
      <c r="G114" s="5">
        <f t="shared" si="5"/>
        <v>0.90583549462764001</v>
      </c>
    </row>
    <row r="115" spans="1:7" x14ac:dyDescent="0.35">
      <c r="A115" s="12" t="s">
        <v>6</v>
      </c>
      <c r="B115" s="9">
        <v>19362601</v>
      </c>
      <c r="C115" s="9" t="s">
        <v>92</v>
      </c>
      <c r="D115" s="8">
        <v>301.69</v>
      </c>
      <c r="E115" s="7">
        <v>300</v>
      </c>
      <c r="F115" s="7">
        <f t="shared" si="4"/>
        <v>250</v>
      </c>
      <c r="G115" s="5">
        <f t="shared" si="5"/>
        <v>1.2067600000000001</v>
      </c>
    </row>
    <row r="116" spans="1:7" x14ac:dyDescent="0.35">
      <c r="A116" s="12" t="s">
        <v>6</v>
      </c>
      <c r="B116" s="9">
        <v>19364008</v>
      </c>
      <c r="C116" s="9" t="s">
        <v>93</v>
      </c>
      <c r="D116" s="8">
        <v>75418.23000000001</v>
      </c>
      <c r="E116" s="7">
        <v>94810</v>
      </c>
      <c r="F116" s="7">
        <f t="shared" si="4"/>
        <v>79008.333333333328</v>
      </c>
      <c r="G116" s="5">
        <f t="shared" si="5"/>
        <v>0.95456044721021005</v>
      </c>
    </row>
    <row r="117" spans="1:7" x14ac:dyDescent="0.35">
      <c r="A117" s="12" t="s">
        <v>6</v>
      </c>
      <c r="B117" s="9">
        <v>19367401</v>
      </c>
      <c r="C117" s="9" t="s">
        <v>94</v>
      </c>
      <c r="D117" s="8">
        <v>3355.2100000000005</v>
      </c>
      <c r="E117" s="7">
        <v>8816</v>
      </c>
      <c r="F117" s="7">
        <f t="shared" si="4"/>
        <v>7346.6666666666661</v>
      </c>
      <c r="G117" s="5">
        <f t="shared" si="5"/>
        <v>0.45669827586206907</v>
      </c>
    </row>
    <row r="118" spans="1:7" x14ac:dyDescent="0.35">
      <c r="A118" s="12" t="s">
        <v>6</v>
      </c>
      <c r="B118" s="9">
        <v>19375448</v>
      </c>
      <c r="C118" s="9" t="s">
        <v>179</v>
      </c>
      <c r="D118" s="8">
        <v>1597.0900000000001</v>
      </c>
      <c r="E118" s="7"/>
      <c r="F118" s="7"/>
      <c r="G118" s="5"/>
    </row>
    <row r="119" spans="1:7" x14ac:dyDescent="0.35">
      <c r="A119" s="12" t="s">
        <v>6</v>
      </c>
      <c r="B119" s="9">
        <v>19377420</v>
      </c>
      <c r="C119" s="9" t="s">
        <v>190</v>
      </c>
      <c r="D119" s="8">
        <v>149.63</v>
      </c>
      <c r="E119" s="7">
        <v>1755</v>
      </c>
      <c r="F119" s="7">
        <f t="shared" si="4"/>
        <v>1462.5</v>
      </c>
      <c r="G119" s="5">
        <f t="shared" si="5"/>
        <v>0.1023111111111111</v>
      </c>
    </row>
    <row r="120" spans="1:7" x14ac:dyDescent="0.35">
      <c r="A120" s="12" t="s">
        <v>6</v>
      </c>
      <c r="B120" s="9">
        <v>19377430</v>
      </c>
      <c r="C120" s="9" t="s">
        <v>95</v>
      </c>
      <c r="D120" s="8">
        <v>822.34999999999991</v>
      </c>
      <c r="E120" s="7">
        <v>3799</v>
      </c>
      <c r="F120" s="7">
        <f t="shared" si="4"/>
        <v>3165.833333333333</v>
      </c>
      <c r="G120" s="5">
        <f t="shared" si="5"/>
        <v>0.25975783100816002</v>
      </c>
    </row>
    <row r="121" spans="1:7" x14ac:dyDescent="0.35">
      <c r="A121" s="12" t="s">
        <v>6</v>
      </c>
      <c r="B121" s="9">
        <v>19377447</v>
      </c>
      <c r="C121" s="9" t="s">
        <v>96</v>
      </c>
      <c r="D121" s="8">
        <v>2857.9099999999994</v>
      </c>
      <c r="E121" s="7">
        <v>5320</v>
      </c>
      <c r="F121" s="7">
        <f t="shared" si="4"/>
        <v>4433.333333333333</v>
      </c>
      <c r="G121" s="5">
        <f t="shared" si="5"/>
        <v>0.64464135338345852</v>
      </c>
    </row>
    <row r="122" spans="1:7" x14ac:dyDescent="0.35">
      <c r="A122" s="12" t="s">
        <v>6</v>
      </c>
      <c r="B122" s="9">
        <v>19377452</v>
      </c>
      <c r="C122" s="9" t="s">
        <v>147</v>
      </c>
      <c r="D122" s="8">
        <v>78.710000000000008</v>
      </c>
      <c r="E122" s="7">
        <v>4437</v>
      </c>
      <c r="F122" s="7">
        <f t="shared" si="4"/>
        <v>3697.5</v>
      </c>
      <c r="G122" s="5">
        <f t="shared" si="5"/>
        <v>2.1287356321839083E-2</v>
      </c>
    </row>
    <row r="123" spans="1:7" x14ac:dyDescent="0.35">
      <c r="A123" s="12" t="s">
        <v>6</v>
      </c>
      <c r="B123" s="9">
        <v>19464002</v>
      </c>
      <c r="C123" s="9" t="s">
        <v>97</v>
      </c>
      <c r="D123" s="8">
        <v>6891.7800000000016</v>
      </c>
      <c r="E123" s="7">
        <v>8233</v>
      </c>
      <c r="F123" s="7">
        <f t="shared" si="4"/>
        <v>6860.8333333333339</v>
      </c>
      <c r="G123" s="5">
        <f t="shared" si="5"/>
        <v>1.0045106279606464</v>
      </c>
    </row>
    <row r="124" spans="1:7" x14ac:dyDescent="0.35">
      <c r="A124" s="12" t="s">
        <v>6</v>
      </c>
      <c r="B124" s="9">
        <v>19466201</v>
      </c>
      <c r="C124" s="9" t="s">
        <v>191</v>
      </c>
      <c r="D124" s="8">
        <v>26.9</v>
      </c>
      <c r="E124" s="7">
        <v>361</v>
      </c>
      <c r="F124" s="7">
        <f t="shared" si="4"/>
        <v>300.83333333333331</v>
      </c>
      <c r="G124" s="5">
        <f t="shared" si="5"/>
        <v>8.941828254847646E-2</v>
      </c>
    </row>
    <row r="125" spans="1:7" x14ac:dyDescent="0.35">
      <c r="A125" s="12" t="s">
        <v>6</v>
      </c>
      <c r="B125" s="9">
        <v>19466202</v>
      </c>
      <c r="C125" s="9" t="s">
        <v>98</v>
      </c>
      <c r="D125" s="8">
        <v>2522.0299999999993</v>
      </c>
      <c r="E125" s="7">
        <v>2077</v>
      </c>
      <c r="F125" s="7">
        <f t="shared" si="4"/>
        <v>1730.8333333333335</v>
      </c>
      <c r="G125" s="5">
        <f t="shared" si="5"/>
        <v>1.4571189215214246</v>
      </c>
    </row>
    <row r="126" spans="1:7" x14ac:dyDescent="0.35">
      <c r="A126" s="12" t="s">
        <v>6</v>
      </c>
      <c r="B126" s="9">
        <v>19466203</v>
      </c>
      <c r="C126" s="9" t="s">
        <v>99</v>
      </c>
      <c r="D126" s="8">
        <v>1413.24</v>
      </c>
      <c r="E126" s="7">
        <v>4351</v>
      </c>
      <c r="F126" s="7">
        <f t="shared" si="4"/>
        <v>3625.833333333333</v>
      </c>
      <c r="G126" s="5">
        <f t="shared" si="5"/>
        <v>0.38976970811307748</v>
      </c>
    </row>
    <row r="127" spans="1:7" x14ac:dyDescent="0.35">
      <c r="A127" s="12" t="s">
        <v>6</v>
      </c>
      <c r="B127" s="9">
        <v>19466204</v>
      </c>
      <c r="C127" s="9" t="s">
        <v>100</v>
      </c>
      <c r="D127" s="8">
        <v>4335.1599999999989</v>
      </c>
      <c r="E127" s="7">
        <v>25350</v>
      </c>
      <c r="F127" s="7">
        <f t="shared" si="4"/>
        <v>21125</v>
      </c>
      <c r="G127" s="5">
        <f t="shared" si="5"/>
        <v>0.20521467455621298</v>
      </c>
    </row>
    <row r="128" spans="1:7" x14ac:dyDescent="0.35">
      <c r="A128" s="12" t="s">
        <v>6</v>
      </c>
      <c r="B128" s="9">
        <v>19475401</v>
      </c>
      <c r="C128" s="9" t="s">
        <v>172</v>
      </c>
      <c r="D128" s="8">
        <v>399.81</v>
      </c>
      <c r="E128" s="7"/>
      <c r="F128" s="7"/>
      <c r="G128" s="5"/>
    </row>
    <row r="129" spans="1:7" x14ac:dyDescent="0.35">
      <c r="A129" s="12" t="s">
        <v>6</v>
      </c>
      <c r="B129" s="9">
        <v>19475441</v>
      </c>
      <c r="C129" s="9" t="s">
        <v>101</v>
      </c>
      <c r="D129" s="8">
        <v>10939.859999999999</v>
      </c>
      <c r="E129" s="7"/>
      <c r="F129" s="7"/>
      <c r="G129" s="5"/>
    </row>
    <row r="130" spans="1:7" x14ac:dyDescent="0.35">
      <c r="A130" s="12" t="s">
        <v>6</v>
      </c>
      <c r="B130" s="9">
        <v>19477408</v>
      </c>
      <c r="C130" s="9" t="s">
        <v>102</v>
      </c>
      <c r="D130" s="8">
        <v>695.69999999999993</v>
      </c>
      <c r="E130" s="7">
        <v>3444</v>
      </c>
      <c r="F130" s="7">
        <f t="shared" si="4"/>
        <v>2870</v>
      </c>
      <c r="G130" s="5">
        <f t="shared" si="5"/>
        <v>0.24240418118466897</v>
      </c>
    </row>
    <row r="131" spans="1:7" x14ac:dyDescent="0.35">
      <c r="A131" s="12" t="s">
        <v>6</v>
      </c>
      <c r="B131" s="9">
        <v>19477410</v>
      </c>
      <c r="C131" s="9" t="s">
        <v>103</v>
      </c>
      <c r="D131" s="8">
        <v>485.06999999999994</v>
      </c>
      <c r="E131" s="7">
        <v>2361</v>
      </c>
      <c r="F131" s="7">
        <f t="shared" si="4"/>
        <v>1967.5</v>
      </c>
      <c r="G131" s="5">
        <f t="shared" si="5"/>
        <v>0.24654129606099107</v>
      </c>
    </row>
    <row r="132" spans="1:7" x14ac:dyDescent="0.35">
      <c r="A132" s="12" t="s">
        <v>6</v>
      </c>
      <c r="B132" s="9">
        <v>19477411</v>
      </c>
      <c r="C132" s="9" t="s">
        <v>148</v>
      </c>
      <c r="D132" s="8">
        <v>96.14</v>
      </c>
      <c r="E132" s="7">
        <v>378</v>
      </c>
      <c r="F132" s="7">
        <f t="shared" si="4"/>
        <v>315</v>
      </c>
      <c r="G132" s="5">
        <f t="shared" si="5"/>
        <v>0.3052063492063492</v>
      </c>
    </row>
    <row r="133" spans="1:7" x14ac:dyDescent="0.35">
      <c r="A133" s="12" t="s">
        <v>6</v>
      </c>
      <c r="B133" s="9">
        <v>19477416</v>
      </c>
      <c r="C133" s="9" t="s">
        <v>173</v>
      </c>
      <c r="D133" s="8">
        <v>35.72</v>
      </c>
      <c r="E133" s="7"/>
      <c r="F133" s="7"/>
      <c r="G133" s="5"/>
    </row>
    <row r="134" spans="1:7" x14ac:dyDescent="0.35">
      <c r="A134" s="12" t="s">
        <v>6</v>
      </c>
      <c r="B134" s="9">
        <v>19477427</v>
      </c>
      <c r="C134" s="9" t="s">
        <v>104</v>
      </c>
      <c r="D134" s="8">
        <v>51.44</v>
      </c>
      <c r="E134" s="7">
        <v>759</v>
      </c>
      <c r="F134" s="7">
        <f t="shared" si="4"/>
        <v>632.5</v>
      </c>
      <c r="G134" s="5">
        <f t="shared" si="5"/>
        <v>8.132806324110671E-2</v>
      </c>
    </row>
    <row r="135" spans="1:7" x14ac:dyDescent="0.35">
      <c r="A135" s="12" t="s">
        <v>6</v>
      </c>
      <c r="B135" s="9">
        <v>19477430</v>
      </c>
      <c r="C135" s="9" t="s">
        <v>105</v>
      </c>
      <c r="D135" s="8">
        <v>10603.51</v>
      </c>
      <c r="E135" s="7">
        <v>16087</v>
      </c>
      <c r="F135" s="7">
        <f t="shared" si="4"/>
        <v>13405.833333333332</v>
      </c>
      <c r="G135" s="5">
        <f t="shared" si="5"/>
        <v>0.79096239199353524</v>
      </c>
    </row>
    <row r="136" spans="1:7" x14ac:dyDescent="0.35">
      <c r="A136" s="12" t="s">
        <v>6</v>
      </c>
      <c r="B136" s="9">
        <v>19477456</v>
      </c>
      <c r="C136" s="9" t="s">
        <v>106</v>
      </c>
      <c r="D136" s="8">
        <v>4483.92</v>
      </c>
      <c r="E136" s="7">
        <v>1425</v>
      </c>
      <c r="F136" s="7">
        <f t="shared" si="4"/>
        <v>1187.5</v>
      </c>
      <c r="G136" s="5">
        <f t="shared" si="5"/>
        <v>3.7759326315789474</v>
      </c>
    </row>
    <row r="137" spans="1:7" x14ac:dyDescent="0.35">
      <c r="A137" s="12" t="s">
        <v>6</v>
      </c>
      <c r="B137" s="9">
        <v>19477466</v>
      </c>
      <c r="C137" s="9" t="s">
        <v>107</v>
      </c>
      <c r="D137" s="8">
        <v>458.82</v>
      </c>
      <c r="E137" s="7">
        <v>360</v>
      </c>
      <c r="F137" s="7">
        <f t="shared" si="4"/>
        <v>300</v>
      </c>
      <c r="G137" s="5">
        <f t="shared" si="5"/>
        <v>1.5293999999999999</v>
      </c>
    </row>
    <row r="138" spans="1:7" x14ac:dyDescent="0.35">
      <c r="A138" s="12" t="s">
        <v>6</v>
      </c>
      <c r="B138" s="9">
        <v>19577405</v>
      </c>
      <c r="C138" s="9" t="s">
        <v>182</v>
      </c>
      <c r="D138" s="8">
        <v>14.06</v>
      </c>
      <c r="E138" s="7"/>
      <c r="F138" s="7"/>
      <c r="G138" s="5"/>
    </row>
    <row r="139" spans="1:7" x14ac:dyDescent="0.35">
      <c r="A139" s="12" t="s">
        <v>6</v>
      </c>
      <c r="B139" s="9">
        <v>19677407</v>
      </c>
      <c r="C139" s="9" t="s">
        <v>108</v>
      </c>
      <c r="D139" s="8">
        <v>15161.23</v>
      </c>
      <c r="E139" s="7"/>
      <c r="F139" s="7"/>
      <c r="G139" s="5"/>
    </row>
    <row r="140" spans="1:7" x14ac:dyDescent="0.35">
      <c r="A140" s="12" t="s">
        <v>6</v>
      </c>
      <c r="B140" s="9">
        <v>47000001</v>
      </c>
      <c r="C140" s="9" t="s">
        <v>149</v>
      </c>
      <c r="D140" s="8">
        <v>2068.7600000000002</v>
      </c>
      <c r="E140" s="7"/>
      <c r="F140" s="7"/>
      <c r="G140" s="5"/>
    </row>
    <row r="141" spans="1:7" x14ac:dyDescent="0.35">
      <c r="A141" s="12" t="s">
        <v>6</v>
      </c>
      <c r="B141" s="9">
        <v>47000002</v>
      </c>
      <c r="C141" s="9" t="s">
        <v>150</v>
      </c>
      <c r="D141" s="8">
        <v>5783.66</v>
      </c>
      <c r="E141" s="7"/>
      <c r="F141" s="7"/>
      <c r="G141" s="5"/>
    </row>
    <row r="142" spans="1:7" x14ac:dyDescent="0.35">
      <c r="A142" s="12" t="s">
        <v>6</v>
      </c>
      <c r="B142" s="9">
        <v>130000081</v>
      </c>
      <c r="C142" s="9" t="s">
        <v>109</v>
      </c>
      <c r="D142" s="8">
        <v>9294.9299999999967</v>
      </c>
      <c r="E142" s="7"/>
      <c r="F142" s="7"/>
      <c r="G142" s="5"/>
    </row>
    <row r="143" spans="1:7" x14ac:dyDescent="0.35">
      <c r="A143" s="12" t="s">
        <v>6</v>
      </c>
      <c r="B143" s="9">
        <v>130013001</v>
      </c>
      <c r="C143" s="9" t="s">
        <v>110</v>
      </c>
      <c r="D143" s="8">
        <v>2550.4399999999996</v>
      </c>
      <c r="E143" s="7">
        <v>1677</v>
      </c>
      <c r="F143" s="7">
        <f t="shared" si="4"/>
        <v>1397.5</v>
      </c>
      <c r="G143" s="5">
        <f t="shared" si="5"/>
        <v>1.8250017889087653</v>
      </c>
    </row>
    <row r="144" spans="1:7" x14ac:dyDescent="0.35">
      <c r="A144" s="12" t="s">
        <v>6</v>
      </c>
      <c r="B144" s="9">
        <v>130020302</v>
      </c>
      <c r="C144" s="9" t="s">
        <v>111</v>
      </c>
      <c r="D144" s="8">
        <v>46135.289999999972</v>
      </c>
      <c r="E144" s="7">
        <v>72455</v>
      </c>
      <c r="F144" s="7">
        <f t="shared" si="4"/>
        <v>60379.166666666672</v>
      </c>
      <c r="G144" s="5">
        <f t="shared" si="5"/>
        <v>0.76409285763577339</v>
      </c>
    </row>
    <row r="145" spans="1:7" x14ac:dyDescent="0.35">
      <c r="A145" s="12" t="s">
        <v>6</v>
      </c>
      <c r="B145" s="9">
        <v>130024102</v>
      </c>
      <c r="C145" s="9" t="s">
        <v>112</v>
      </c>
      <c r="D145" s="8">
        <v>32146.770000000015</v>
      </c>
      <c r="E145" s="7">
        <v>41463</v>
      </c>
      <c r="F145" s="7">
        <f t="shared" si="4"/>
        <v>34552.5</v>
      </c>
      <c r="G145" s="5">
        <f t="shared" si="5"/>
        <v>0.93037464727588493</v>
      </c>
    </row>
    <row r="146" spans="1:7" x14ac:dyDescent="0.35">
      <c r="A146" s="12" t="s">
        <v>6</v>
      </c>
      <c r="B146" s="9">
        <v>130063401</v>
      </c>
      <c r="C146" s="9" t="s">
        <v>113</v>
      </c>
      <c r="D146" s="8">
        <v>165.79</v>
      </c>
      <c r="E146" s="7">
        <v>375</v>
      </c>
      <c r="F146" s="7">
        <f t="shared" si="4"/>
        <v>312.5</v>
      </c>
      <c r="G146" s="5">
        <f t="shared" si="5"/>
        <v>0.530528</v>
      </c>
    </row>
    <row r="147" spans="1:7" x14ac:dyDescent="0.35">
      <c r="A147" s="12" t="s">
        <v>6</v>
      </c>
      <c r="B147" s="9">
        <v>130064003</v>
      </c>
      <c r="C147" s="9" t="s">
        <v>114</v>
      </c>
      <c r="D147" s="8">
        <v>9596.8099999999922</v>
      </c>
      <c r="E147" s="7">
        <v>5940</v>
      </c>
      <c r="F147" s="7">
        <f t="shared" si="4"/>
        <v>4950</v>
      </c>
      <c r="G147" s="5">
        <f t="shared" si="5"/>
        <v>1.9387494949494934</v>
      </c>
    </row>
    <row r="148" spans="1:7" x14ac:dyDescent="0.35">
      <c r="A148" s="12" t="s">
        <v>6</v>
      </c>
      <c r="B148" s="9">
        <v>130066201</v>
      </c>
      <c r="C148" s="9" t="s">
        <v>115</v>
      </c>
      <c r="D148" s="8">
        <v>13104.070000000002</v>
      </c>
      <c r="E148" s="7">
        <v>21709</v>
      </c>
      <c r="F148" s="7">
        <f t="shared" si="4"/>
        <v>18090.833333333332</v>
      </c>
      <c r="G148" s="5">
        <f t="shared" si="5"/>
        <v>0.72434861117508875</v>
      </c>
    </row>
    <row r="149" spans="1:7" x14ac:dyDescent="0.35">
      <c r="A149" s="12" t="s">
        <v>6</v>
      </c>
      <c r="B149" s="9">
        <v>130075402</v>
      </c>
      <c r="C149" s="9" t="s">
        <v>116</v>
      </c>
      <c r="D149" s="8">
        <v>3297.58</v>
      </c>
      <c r="E149" s="7"/>
      <c r="F149" s="7"/>
      <c r="G149" s="5"/>
    </row>
    <row r="150" spans="1:7" x14ac:dyDescent="0.35">
      <c r="A150" s="12" t="s">
        <v>6</v>
      </c>
      <c r="B150" s="9">
        <v>130077418</v>
      </c>
      <c r="C150" s="9" t="s">
        <v>117</v>
      </c>
      <c r="D150" s="8">
        <v>1558.4699999999998</v>
      </c>
      <c r="E150" s="7">
        <v>1375</v>
      </c>
      <c r="F150" s="7">
        <f t="shared" si="4"/>
        <v>1145.8333333333333</v>
      </c>
      <c r="G150" s="5">
        <f t="shared" si="5"/>
        <v>1.3601192727272726</v>
      </c>
    </row>
    <row r="151" spans="1:7" x14ac:dyDescent="0.35">
      <c r="A151" s="12" t="s">
        <v>6</v>
      </c>
      <c r="B151" s="9">
        <v>130077419</v>
      </c>
      <c r="C151" s="9" t="s">
        <v>118</v>
      </c>
      <c r="D151" s="8">
        <v>1493.0800000000002</v>
      </c>
      <c r="E151" s="7">
        <v>980</v>
      </c>
      <c r="F151" s="7">
        <f t="shared" si="4"/>
        <v>816.66666666666674</v>
      </c>
      <c r="G151" s="5">
        <f t="shared" si="5"/>
        <v>1.828261224489796</v>
      </c>
    </row>
    <row r="152" spans="1:7" x14ac:dyDescent="0.35">
      <c r="A152" s="12" t="s">
        <v>6</v>
      </c>
      <c r="B152" s="9">
        <v>130077421</v>
      </c>
      <c r="C152" s="9" t="s">
        <v>119</v>
      </c>
      <c r="D152" s="8">
        <v>1562.5799999999997</v>
      </c>
      <c r="E152" s="7">
        <v>1974</v>
      </c>
      <c r="F152" s="7">
        <f t="shared" si="4"/>
        <v>1645</v>
      </c>
      <c r="G152" s="5">
        <f t="shared" si="5"/>
        <v>0.94989665653495425</v>
      </c>
    </row>
    <row r="153" spans="1:7" x14ac:dyDescent="0.35">
      <c r="A153" s="12" t="s">
        <v>6</v>
      </c>
      <c r="B153" s="9">
        <v>800600003</v>
      </c>
      <c r="C153" s="9" t="s">
        <v>180</v>
      </c>
      <c r="D153" s="8">
        <v>145.53</v>
      </c>
      <c r="E153" s="7"/>
      <c r="F153" s="7"/>
      <c r="G153" s="5"/>
    </row>
    <row r="154" spans="1:7" x14ac:dyDescent="0.35">
      <c r="A154" s="12" t="s">
        <v>6</v>
      </c>
      <c r="B154" s="9">
        <v>800800015</v>
      </c>
      <c r="C154" s="9" t="s">
        <v>120</v>
      </c>
      <c r="D154" s="8">
        <v>5253.8099999999995</v>
      </c>
      <c r="E154" s="7">
        <v>5248</v>
      </c>
      <c r="F154" s="7">
        <f t="shared" ref="F154:F186" si="6">E154/12*10</f>
        <v>4373.333333333333</v>
      </c>
      <c r="G154" s="5">
        <f t="shared" ref="G154:G186" si="7">D154/F154</f>
        <v>1.2013285060975609</v>
      </c>
    </row>
    <row r="155" spans="1:7" x14ac:dyDescent="0.35">
      <c r="A155" s="12" t="s">
        <v>6</v>
      </c>
      <c r="B155" s="9">
        <v>800800027</v>
      </c>
      <c r="C155" s="9" t="s">
        <v>121</v>
      </c>
      <c r="D155" s="8">
        <v>738.08000000000015</v>
      </c>
      <c r="E155" s="7">
        <v>1026</v>
      </c>
      <c r="F155" s="7">
        <f t="shared" si="6"/>
        <v>855</v>
      </c>
      <c r="G155" s="5">
        <f t="shared" si="7"/>
        <v>0.86325146198830427</v>
      </c>
    </row>
    <row r="156" spans="1:7" x14ac:dyDescent="0.35">
      <c r="A156" s="12" t="s">
        <v>6</v>
      </c>
      <c r="B156" s="9">
        <v>801000001</v>
      </c>
      <c r="C156" s="9" t="s">
        <v>122</v>
      </c>
      <c r="D156" s="8">
        <v>7161.2300000000005</v>
      </c>
      <c r="E156" s="7">
        <v>7563</v>
      </c>
      <c r="F156" s="7">
        <f t="shared" si="6"/>
        <v>6302.5</v>
      </c>
      <c r="G156" s="5">
        <f t="shared" si="7"/>
        <v>1.1362522808409361</v>
      </c>
    </row>
    <row r="157" spans="1:7" x14ac:dyDescent="0.35">
      <c r="A157" s="12" t="s">
        <v>6</v>
      </c>
      <c r="B157" s="9">
        <v>801000019</v>
      </c>
      <c r="C157" s="9" t="s">
        <v>123</v>
      </c>
      <c r="D157" s="8">
        <v>2287.36</v>
      </c>
      <c r="E157" s="7"/>
      <c r="F157" s="7"/>
      <c r="G157" s="5"/>
    </row>
    <row r="158" spans="1:7" x14ac:dyDescent="0.35">
      <c r="A158" s="12" t="s">
        <v>6</v>
      </c>
      <c r="B158" s="9">
        <v>801000025</v>
      </c>
      <c r="C158" s="9" t="s">
        <v>124</v>
      </c>
      <c r="D158" s="8">
        <v>674.71</v>
      </c>
      <c r="E158" s="7"/>
      <c r="F158" s="7"/>
      <c r="G158" s="5"/>
    </row>
    <row r="159" spans="1:7" x14ac:dyDescent="0.35">
      <c r="A159" s="12" t="s">
        <v>6</v>
      </c>
      <c r="B159" s="9">
        <v>801200001</v>
      </c>
      <c r="C159" s="9" t="s">
        <v>125</v>
      </c>
      <c r="D159" s="8">
        <v>43085.969999999987</v>
      </c>
      <c r="E159" s="7">
        <v>49251</v>
      </c>
      <c r="F159" s="7">
        <f t="shared" si="6"/>
        <v>41042.5</v>
      </c>
      <c r="G159" s="5">
        <f t="shared" si="7"/>
        <v>1.0497891210330752</v>
      </c>
    </row>
    <row r="160" spans="1:7" x14ac:dyDescent="0.35">
      <c r="A160" s="12" t="s">
        <v>6</v>
      </c>
      <c r="B160" s="9">
        <v>801200021</v>
      </c>
      <c r="C160" s="9" t="s">
        <v>126</v>
      </c>
      <c r="D160" s="8">
        <v>556.29999999999984</v>
      </c>
      <c r="E160" s="7">
        <v>2525</v>
      </c>
      <c r="F160" s="7">
        <f t="shared" si="6"/>
        <v>2104.1666666666665</v>
      </c>
      <c r="G160" s="5">
        <f t="shared" si="7"/>
        <v>0.26438019801980195</v>
      </c>
    </row>
    <row r="161" spans="1:7" x14ac:dyDescent="0.35">
      <c r="A161" s="12" t="s">
        <v>6</v>
      </c>
      <c r="B161" s="9">
        <v>801200043</v>
      </c>
      <c r="C161" s="9" t="s">
        <v>174</v>
      </c>
      <c r="D161" s="8">
        <v>126.59</v>
      </c>
      <c r="E161" s="7"/>
      <c r="F161" s="7"/>
      <c r="G161" s="5"/>
    </row>
    <row r="162" spans="1:7" x14ac:dyDescent="0.35">
      <c r="A162" s="12" t="s">
        <v>6</v>
      </c>
      <c r="B162" s="9">
        <v>801400002</v>
      </c>
      <c r="C162" s="9" t="s">
        <v>159</v>
      </c>
      <c r="D162" s="8">
        <v>5046.8900000000003</v>
      </c>
      <c r="E162" s="7">
        <v>12957</v>
      </c>
      <c r="F162" s="7">
        <f t="shared" si="6"/>
        <v>10797.5</v>
      </c>
      <c r="G162" s="5">
        <f t="shared" si="7"/>
        <v>0.46741282704329706</v>
      </c>
    </row>
    <row r="163" spans="1:7" x14ac:dyDescent="0.35">
      <c r="A163" s="12" t="s">
        <v>6</v>
      </c>
      <c r="B163" s="9">
        <v>801400007</v>
      </c>
      <c r="C163" s="9" t="s">
        <v>127</v>
      </c>
      <c r="D163" s="8">
        <v>4575.619999999999</v>
      </c>
      <c r="E163" s="7">
        <v>8933</v>
      </c>
      <c r="F163" s="7">
        <f t="shared" si="6"/>
        <v>7444.1666666666661</v>
      </c>
      <c r="G163" s="5">
        <f t="shared" si="7"/>
        <v>0.61465845740512692</v>
      </c>
    </row>
    <row r="164" spans="1:7" x14ac:dyDescent="0.35">
      <c r="A164" s="12" t="s">
        <v>6</v>
      </c>
      <c r="B164" s="9">
        <v>801600003</v>
      </c>
      <c r="C164" s="9" t="s">
        <v>128</v>
      </c>
      <c r="D164" s="8">
        <v>40494.789999999994</v>
      </c>
      <c r="E164" s="7">
        <v>47533</v>
      </c>
      <c r="F164" s="7">
        <f t="shared" si="6"/>
        <v>39610.833333333336</v>
      </c>
      <c r="G164" s="5">
        <f t="shared" si="7"/>
        <v>1.0223160330717604</v>
      </c>
    </row>
    <row r="165" spans="1:7" x14ac:dyDescent="0.35">
      <c r="A165" s="12" t="s">
        <v>6</v>
      </c>
      <c r="B165" s="9">
        <v>801600008</v>
      </c>
      <c r="C165" s="9" t="s">
        <v>129</v>
      </c>
      <c r="D165" s="8">
        <v>2762.8399999999992</v>
      </c>
      <c r="E165" s="7"/>
      <c r="F165" s="7"/>
      <c r="G165" s="5"/>
    </row>
    <row r="166" spans="1:7" x14ac:dyDescent="0.35">
      <c r="A166" s="12" t="s">
        <v>6</v>
      </c>
      <c r="B166" s="9">
        <v>801600009</v>
      </c>
      <c r="C166" s="9" t="s">
        <v>130</v>
      </c>
      <c r="D166" s="8">
        <v>24387.499999999993</v>
      </c>
      <c r="E166" s="7">
        <v>29464</v>
      </c>
      <c r="F166" s="7">
        <f t="shared" si="6"/>
        <v>24553.333333333336</v>
      </c>
      <c r="G166" s="5">
        <f t="shared" si="7"/>
        <v>0.99324599511267953</v>
      </c>
    </row>
    <row r="167" spans="1:7" x14ac:dyDescent="0.35">
      <c r="A167" s="12" t="s">
        <v>6</v>
      </c>
      <c r="B167" s="9">
        <v>801600020</v>
      </c>
      <c r="C167" s="9" t="s">
        <v>160</v>
      </c>
      <c r="D167" s="8">
        <v>195.62</v>
      </c>
      <c r="E167" s="7">
        <v>652</v>
      </c>
      <c r="F167" s="7">
        <f t="shared" si="6"/>
        <v>543.33333333333337</v>
      </c>
      <c r="G167" s="5">
        <f t="shared" si="7"/>
        <v>0.36003680981595093</v>
      </c>
    </row>
    <row r="168" spans="1:7" x14ac:dyDescent="0.35">
      <c r="A168" s="12" t="s">
        <v>6</v>
      </c>
      <c r="B168" s="9">
        <v>801600025</v>
      </c>
      <c r="C168" s="9" t="s">
        <v>131</v>
      </c>
      <c r="D168" s="8">
        <v>150.78</v>
      </c>
      <c r="E168" s="7">
        <v>1153</v>
      </c>
      <c r="F168" s="7">
        <f t="shared" si="6"/>
        <v>960.83333333333326</v>
      </c>
      <c r="G168" s="5">
        <f t="shared" si="7"/>
        <v>0.15692627927146577</v>
      </c>
    </row>
    <row r="169" spans="1:7" x14ac:dyDescent="0.35">
      <c r="A169" s="9" t="s">
        <v>6</v>
      </c>
      <c r="B169" s="9">
        <v>801600026</v>
      </c>
      <c r="C169" s="9" t="s">
        <v>132</v>
      </c>
      <c r="D169" s="8">
        <v>29416.050000000003</v>
      </c>
      <c r="E169" s="7">
        <v>13596</v>
      </c>
      <c r="F169" s="7">
        <f t="shared" si="6"/>
        <v>11330</v>
      </c>
      <c r="G169" s="5">
        <f t="shared" si="7"/>
        <v>2.5962974404236543</v>
      </c>
    </row>
    <row r="170" spans="1:7" x14ac:dyDescent="0.35">
      <c r="A170" s="9" t="s">
        <v>6</v>
      </c>
      <c r="B170" s="13">
        <v>801600057</v>
      </c>
      <c r="C170" s="9" t="s">
        <v>133</v>
      </c>
      <c r="D170" s="8">
        <v>1089.1200000000001</v>
      </c>
      <c r="E170" s="14"/>
      <c r="F170" s="14"/>
      <c r="G170" s="14"/>
    </row>
    <row r="171" spans="1:7" x14ac:dyDescent="0.35">
      <c r="A171" s="9" t="s">
        <v>6</v>
      </c>
      <c r="B171" s="13">
        <v>801600076</v>
      </c>
      <c r="C171" s="9" t="s">
        <v>165</v>
      </c>
      <c r="D171" s="14">
        <v>114.79999999999998</v>
      </c>
      <c r="E171" s="14"/>
      <c r="F171" s="14"/>
      <c r="G171" s="5"/>
    </row>
    <row r="172" spans="1:7" x14ac:dyDescent="0.35">
      <c r="A172" s="9" t="s">
        <v>6</v>
      </c>
      <c r="B172" s="13">
        <v>801800015</v>
      </c>
      <c r="C172" s="9" t="s">
        <v>151</v>
      </c>
      <c r="D172" s="14">
        <v>187.82</v>
      </c>
      <c r="E172" s="14"/>
      <c r="F172" s="14"/>
      <c r="G172" s="14"/>
    </row>
    <row r="173" spans="1:7" x14ac:dyDescent="0.35">
      <c r="A173" s="9" t="s">
        <v>6</v>
      </c>
      <c r="B173" s="13">
        <v>804400003</v>
      </c>
      <c r="C173" s="9" t="s">
        <v>152</v>
      </c>
      <c r="D173" s="14">
        <v>1817.82</v>
      </c>
      <c r="E173" s="14"/>
      <c r="F173" s="14"/>
      <c r="G173" s="5"/>
    </row>
    <row r="174" spans="1:7" x14ac:dyDescent="0.35">
      <c r="A174" s="9" t="s">
        <v>6</v>
      </c>
      <c r="B174" s="13">
        <v>804400025</v>
      </c>
      <c r="C174" s="9" t="s">
        <v>134</v>
      </c>
      <c r="D174" s="8">
        <v>2833.6399999999994</v>
      </c>
      <c r="E174" s="14"/>
      <c r="F174" s="14"/>
      <c r="G174" s="5"/>
    </row>
    <row r="175" spans="1:7" x14ac:dyDescent="0.35">
      <c r="A175" s="9" t="s">
        <v>6</v>
      </c>
      <c r="B175" s="13">
        <v>804435102</v>
      </c>
      <c r="C175" s="9" t="s">
        <v>135</v>
      </c>
      <c r="D175" s="8">
        <v>60995.829999999973</v>
      </c>
      <c r="E175" s="14">
        <v>44412</v>
      </c>
      <c r="F175" s="14">
        <f t="shared" si="6"/>
        <v>37010</v>
      </c>
      <c r="G175" s="5">
        <f t="shared" si="7"/>
        <v>1.6480905160767352</v>
      </c>
    </row>
    <row r="176" spans="1:7" x14ac:dyDescent="0.35">
      <c r="A176" s="9" t="s">
        <v>6</v>
      </c>
      <c r="B176" s="13">
        <v>804462601</v>
      </c>
      <c r="C176" s="9" t="s">
        <v>166</v>
      </c>
      <c r="D176" s="14">
        <v>113.96</v>
      </c>
      <c r="E176" s="14">
        <v>7374</v>
      </c>
      <c r="F176" s="14">
        <f t="shared" si="6"/>
        <v>6145</v>
      </c>
      <c r="G176" s="5">
        <f t="shared" si="7"/>
        <v>1.8545158665581773E-2</v>
      </c>
    </row>
    <row r="177" spans="1:7" x14ac:dyDescent="0.35">
      <c r="A177" s="9" t="s">
        <v>6</v>
      </c>
      <c r="B177" s="13">
        <v>804465402</v>
      </c>
      <c r="C177" s="9" t="s">
        <v>183</v>
      </c>
      <c r="D177" s="14">
        <v>12.01</v>
      </c>
      <c r="E177" s="14"/>
      <c r="F177" s="14"/>
      <c r="G177" s="5"/>
    </row>
    <row r="178" spans="1:7" x14ac:dyDescent="0.35">
      <c r="A178" s="9" t="s">
        <v>6</v>
      </c>
      <c r="B178" s="13">
        <v>804900005</v>
      </c>
      <c r="C178" s="9" t="s">
        <v>136</v>
      </c>
      <c r="D178" s="14">
        <v>12845.220000000001</v>
      </c>
      <c r="E178" s="14"/>
      <c r="F178" s="14"/>
      <c r="G178" s="5"/>
    </row>
    <row r="179" spans="1:7" x14ac:dyDescent="0.35">
      <c r="A179" s="15" t="s">
        <v>6</v>
      </c>
      <c r="B179" s="16">
        <v>805277402</v>
      </c>
      <c r="C179" s="15" t="s">
        <v>153</v>
      </c>
      <c r="D179" s="17">
        <v>584.7299999999999</v>
      </c>
      <c r="E179" s="17"/>
      <c r="F179" s="17"/>
      <c r="G179" s="18"/>
    </row>
    <row r="180" spans="1:7" x14ac:dyDescent="0.35">
      <c r="A180" s="9" t="s">
        <v>6</v>
      </c>
      <c r="B180" s="13">
        <v>806000006</v>
      </c>
      <c r="C180" s="9" t="s">
        <v>154</v>
      </c>
      <c r="D180" s="14">
        <v>393.28</v>
      </c>
      <c r="E180" s="14"/>
      <c r="F180" s="14"/>
      <c r="G180" s="5"/>
    </row>
    <row r="181" spans="1:7" x14ac:dyDescent="0.35">
      <c r="A181" s="9" t="s">
        <v>6</v>
      </c>
      <c r="B181" s="13">
        <v>806900004</v>
      </c>
      <c r="C181" s="9" t="s">
        <v>137</v>
      </c>
      <c r="D181" s="14">
        <v>2386.6200000000003</v>
      </c>
      <c r="E181" s="14"/>
      <c r="F181" s="14"/>
      <c r="G181" s="14"/>
    </row>
    <row r="182" spans="1:7" x14ac:dyDescent="0.35">
      <c r="A182" s="9" t="s">
        <v>6</v>
      </c>
      <c r="B182" s="13">
        <v>806900005</v>
      </c>
      <c r="C182" s="9" t="s">
        <v>161</v>
      </c>
      <c r="D182" s="14">
        <v>241.84000000000003</v>
      </c>
      <c r="E182" s="14"/>
      <c r="F182" s="14"/>
      <c r="G182" s="5"/>
    </row>
    <row r="183" spans="1:7" x14ac:dyDescent="0.35">
      <c r="A183" s="9" t="s">
        <v>6</v>
      </c>
      <c r="B183" s="13">
        <v>807665201</v>
      </c>
      <c r="C183" s="9" t="s">
        <v>138</v>
      </c>
      <c r="D183" s="8">
        <v>91.13</v>
      </c>
      <c r="E183" s="14">
        <v>300</v>
      </c>
      <c r="F183" s="14">
        <f t="shared" si="6"/>
        <v>250</v>
      </c>
      <c r="G183" s="5">
        <f t="shared" si="7"/>
        <v>0.36451999999999996</v>
      </c>
    </row>
    <row r="184" spans="1:7" x14ac:dyDescent="0.35">
      <c r="A184" s="9" t="s">
        <v>6</v>
      </c>
      <c r="B184" s="13">
        <v>808475401</v>
      </c>
      <c r="C184" s="9" t="s">
        <v>163</v>
      </c>
      <c r="D184" s="8">
        <v>4170.49</v>
      </c>
      <c r="E184" s="14"/>
      <c r="F184" s="14"/>
      <c r="G184" s="5"/>
    </row>
    <row r="185" spans="1:7" x14ac:dyDescent="0.35">
      <c r="A185" s="9" t="s">
        <v>6</v>
      </c>
      <c r="B185" s="13">
        <v>809600006</v>
      </c>
      <c r="C185" s="9" t="s">
        <v>139</v>
      </c>
      <c r="D185" s="8">
        <v>8880.8699999999972</v>
      </c>
      <c r="E185" s="14"/>
      <c r="F185" s="14"/>
      <c r="G185" s="5"/>
    </row>
    <row r="186" spans="1:7" x14ac:dyDescent="0.35">
      <c r="A186" s="9" t="s">
        <v>6</v>
      </c>
      <c r="B186" s="13">
        <v>809635210</v>
      </c>
      <c r="C186" s="9" t="s">
        <v>155</v>
      </c>
      <c r="D186" s="8">
        <v>45.660000000000004</v>
      </c>
      <c r="E186" s="14">
        <v>300</v>
      </c>
      <c r="F186" s="14">
        <f t="shared" si="6"/>
        <v>250</v>
      </c>
      <c r="G186" s="5">
        <f t="shared" si="7"/>
        <v>0.18264000000000002</v>
      </c>
    </row>
  </sheetData>
  <mergeCells count="2">
    <mergeCell ref="A1:G2"/>
    <mergeCell ref="A3:G3"/>
  </mergeCells>
  <conditionalFormatting sqref="B7:B16">
    <cfRule type="duplicateValues" dxfId="3" priority="28"/>
    <cfRule type="duplicateValues" dxfId="2" priority="29"/>
    <cfRule type="duplicateValues" dxfId="1" priority="30"/>
  </conditionalFormatting>
  <conditionalFormatting sqref="C7:C16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2025-11-26T07:36:44Z</dcterms:modified>
</cp:coreProperties>
</file>