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julija voropajeva\Downloads\"/>
    </mc:Choice>
  </mc:AlternateContent>
  <xr:revisionPtr revIDLastSave="0" documentId="13_ncr:1_{19B883F9-8788-4911-935C-5DF654503BF4}" xr6:coauthVersionLast="47" xr6:coauthVersionMax="47" xr10:uidLastSave="{00000000-0000-0000-0000-000000000000}"/>
  <bookViews>
    <workbookView xWindow="-108" yWindow="-108" windowWidth="23256" windowHeight="12456" xr2:uid="{00000000-000D-0000-FFFF-FFFF00000000}"/>
  </bookViews>
  <sheets>
    <sheet name="Z_2020"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G7" i="3"/>
  <c r="G8" i="3"/>
  <c r="G9" i="3"/>
  <c r="G10" i="3"/>
  <c r="G6" i="3"/>
  <c r="E11" i="3"/>
  <c r="E7" i="3"/>
  <c r="E8" i="3"/>
  <c r="E9" i="3"/>
  <c r="E10" i="3"/>
  <c r="E6" i="3"/>
  <c r="C11" i="3"/>
  <c r="C7" i="3"/>
  <c r="C8" i="3"/>
  <c r="C9" i="3"/>
  <c r="C10" i="3"/>
  <c r="C6" i="3"/>
  <c r="F11" i="3"/>
  <c r="D11" i="3"/>
  <c r="B11" i="3"/>
</calcChain>
</file>

<file path=xl/sharedStrings.xml><?xml version="1.0" encoding="utf-8"?>
<sst xmlns="http://schemas.openxmlformats.org/spreadsheetml/2006/main" count="29" uniqueCount="28">
  <si>
    <t>% sadalījums pa TN</t>
  </si>
  <si>
    <t>Skaits</t>
  </si>
  <si>
    <t>% no izmeklēto skaita</t>
  </si>
  <si>
    <t>Kurzeme</t>
  </si>
  <si>
    <t>Rīga</t>
  </si>
  <si>
    <t>Zemgale</t>
  </si>
  <si>
    <t>Vidzeme</t>
  </si>
  <si>
    <t>Latgale</t>
  </si>
  <si>
    <r>
      <t xml:space="preserve">Personas ar pozitīvu testa rezultātu </t>
    </r>
    <r>
      <rPr>
        <b/>
        <vertAlign val="superscript"/>
        <sz val="11"/>
        <rFont val="Calibri"/>
        <family val="2"/>
        <charset val="186"/>
        <scheme val="minor"/>
      </rPr>
      <t>3</t>
    </r>
  </si>
  <si>
    <t>Nacionālā veselības dienesta teritoriālā nodaļa (TN)</t>
  </si>
  <si>
    <t>A</t>
  </si>
  <si>
    <t>B</t>
  </si>
  <si>
    <t>C</t>
  </si>
  <si>
    <t>D</t>
  </si>
  <si>
    <t>E</t>
  </si>
  <si>
    <t>F</t>
  </si>
  <si>
    <t>D = C / A x 100</t>
  </si>
  <si>
    <t>F = E / C x 100</t>
  </si>
  <si>
    <t>B = A / Iedz. sk. Latvijā x 100</t>
  </si>
  <si>
    <t>% no mērķa grupas iedzīvotāju skaita</t>
  </si>
  <si>
    <t>Mērķa grupas iedzīvotāju skaits</t>
  </si>
  <si>
    <t>Zarnu vēža skrīninga atsaucība 2020.gads</t>
  </si>
  <si>
    <r>
      <t xml:space="preserve">Iedzīvotāju skaits mērķa grupā 2020.gadā </t>
    </r>
    <r>
      <rPr>
        <b/>
        <vertAlign val="superscript"/>
        <sz val="11"/>
        <color rgb="FF000000"/>
        <rFont val="Calibri"/>
        <family val="2"/>
        <charset val="186"/>
        <scheme val="minor"/>
      </rPr>
      <t>1</t>
    </r>
  </si>
  <si>
    <r>
      <t xml:space="preserve">Izmeklējumu veikušās personas 2020.gadā </t>
    </r>
    <r>
      <rPr>
        <b/>
        <vertAlign val="superscript"/>
        <sz val="11"/>
        <color rgb="FF000000"/>
        <rFont val="Calibri"/>
        <family val="2"/>
        <charset val="186"/>
        <scheme val="minor"/>
      </rPr>
      <t>2</t>
    </r>
  </si>
  <si>
    <t xml:space="preserve"> Latvijā</t>
  </si>
  <si>
    <t>Zarnu vēža skrīninga izmeklējumu veikušo unikālo personu skaits mērķa grupā attiecīgajā periodā (2020.gadā), kam Vadības informācijas sistēmā uzrādīti manipulāciju kodi 60126- I-Fobt tests (negatīvs) un  60127 - I-Fobt tests (pozitīvs). Saskaņā ar Ministru kabineta 2018. gada 28. augusta noteikumu Nr.555 „Veselības aprūpes pakalpojumu organizēšanas un samaksas kārtība” 71.2. punktu un 72.3.punktu un "Valsts apmaksājamo manipulāciju un to apmaksas nosacījumu saraksts"</t>
  </si>
  <si>
    <t>Zarnu vēža skrīninga izmeklējumu veikušo unikālo personu skaits ar pozitīvu testa rezultātu - Vadības informācijas sistēmā uzrādīts manipulācijas kods 60127 - I-Fobt tests (pozitīvs). Manipulāciju kods atbilstoši "Valsts apmaksājamo manipulāciju un to apmaksas nosacījumu saraksts"</t>
  </si>
  <si>
    <t>TN reģistrēto personu skaits mērķa grupā (sievietes un vīrieši vecumā no 50 līdz 74 gadiem) attiecīgajā periodā (2020.gadā). Dati no veselības aprūpes pakalpojumu apmaksas norēķinu sistēmas "Vadības informācijas sistēma" (turpmāk - Vadības informācijas sistēma) veselības aprūpes pakalpojumu saņēmēju reģistra. No 2021. gada TN reģistrēto personu skaits mērķa grupā (sievietes un vīrieši vecumā no 50 līdz 74 gadiem) attiecīgajā periodā dalīts ar 2, jo izmeklējums jāveic reizi divos 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</si>
</sst>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0"/>
      <color rgb="FF000000"/>
      <name val="Calibri"/>
      <family val="2"/>
      <charset val="186"/>
      <scheme val="minor"/>
    </font>
    <font>
      <sz val="10"/>
      <name val="Calibri"/>
      <family val="2"/>
      <charset val="186"/>
      <scheme val="minor"/>
    </font>
    <font>
      <b/>
      <vertAlign val="superscript"/>
      <sz val="11"/>
      <color rgb="FF000000"/>
      <name val="Calibri"/>
      <family val="2"/>
      <charset val="186"/>
      <scheme val="minor"/>
    </font>
    <font>
      <b/>
      <vertAlign val="superscript"/>
      <sz val="11"/>
      <name val="Calibri"/>
      <family val="2"/>
      <charset val="186"/>
      <scheme val="minor"/>
    </font>
    <font>
      <b/>
      <sz val="13"/>
      <color rgb="FF000000"/>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cellStyleXfs>
  <cellXfs count="29">
    <xf numFmtId="0" fontId="0" fillId="0" borderId="0" xfId="0"/>
    <xf numFmtId="0" fontId="1" fillId="0" borderId="0" xfId="0" applyFont="1"/>
    <xf numFmtId="164" fontId="0" fillId="0" borderId="0" xfId="1" applyNumberFormat="1" applyFont="1"/>
    <xf numFmtId="0" fontId="1" fillId="0" borderId="7" xfId="0" applyFont="1" applyBorder="1" applyAlignment="1">
      <alignment horizontal="center" vertical="center"/>
    </xf>
    <xf numFmtId="0" fontId="6" fillId="2" borderId="7" xfId="4"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7" xfId="4" applyFont="1" applyBorder="1" applyAlignment="1">
      <alignment horizontal="left" vertical="center"/>
    </xf>
    <xf numFmtId="3" fontId="5" fillId="0" borderId="7" xfId="4" applyNumberFormat="1" applyFont="1" applyBorder="1" applyAlignment="1">
      <alignment horizontal="center" vertical="center"/>
    </xf>
    <xf numFmtId="3" fontId="5" fillId="0" borderId="7" xfId="0" applyNumberFormat="1" applyFont="1" applyBorder="1" applyAlignment="1">
      <alignment horizontal="center" vertical="center"/>
    </xf>
    <xf numFmtId="3" fontId="4" fillId="2" borderId="7" xfId="4" applyNumberFormat="1" applyFont="1" applyFill="1" applyBorder="1" applyAlignment="1">
      <alignment horizontal="center" vertical="center"/>
    </xf>
    <xf numFmtId="0" fontId="8" fillId="2" borderId="7" xfId="4"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2" borderId="7" xfId="0" applyFill="1" applyBorder="1" applyAlignment="1">
      <alignment horizontal="center" vertical="center"/>
    </xf>
    <xf numFmtId="0" fontId="4" fillId="2" borderId="7" xfId="2" applyFont="1" applyFill="1" applyBorder="1" applyAlignment="1">
      <alignment horizontal="left" vertical="center" wrapText="1"/>
    </xf>
    <xf numFmtId="2" fontId="5" fillId="0" borderId="7" xfId="5" applyNumberFormat="1" applyFont="1" applyFill="1" applyBorder="1" applyAlignment="1">
      <alignment horizontal="center" vertical="center"/>
    </xf>
    <xf numFmtId="2" fontId="4" fillId="2" borderId="7" xfId="5" applyNumberFormat="1" applyFont="1" applyFill="1" applyBorder="1" applyAlignment="1">
      <alignment horizontal="center" vertical="center"/>
    </xf>
    <xf numFmtId="0" fontId="5" fillId="0" borderId="7" xfId="0" applyFont="1" applyBorder="1" applyAlignment="1">
      <alignment horizontal="left" vertical="center" wrapText="1"/>
    </xf>
    <xf numFmtId="0" fontId="12" fillId="0" borderId="8" xfId="4" applyFont="1" applyBorder="1" applyAlignment="1">
      <alignment horizontal="center" vertical="center"/>
    </xf>
    <xf numFmtId="0" fontId="6" fillId="0" borderId="8" xfId="4" applyFont="1" applyBorder="1" applyAlignment="1">
      <alignment horizontal="center" vertical="center"/>
    </xf>
    <xf numFmtId="0" fontId="6" fillId="2" borderId="1"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6">
    <cellStyle name="Normal" xfId="0" builtinId="0"/>
    <cellStyle name="Normal 2" xfId="4" xr:uid="{00000000-0005-0000-0000-000001000000}"/>
    <cellStyle name="Normal 2 3" xfId="2" xr:uid="{00000000-0005-0000-0000-000002000000}"/>
    <cellStyle name="Percent" xfId="1" builtinId="5"/>
    <cellStyle name="Percent 2" xfId="5" xr:uid="{00000000-0005-0000-0000-000004000000}"/>
    <cellStyle name="Percent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F4B-95CC-457D-AD91-2D3AD579C161}">
  <sheetPr>
    <tabColor rgb="FF002060"/>
  </sheetPr>
  <dimension ref="A1:H15"/>
  <sheetViews>
    <sheetView tabSelected="1" workbookViewId="0">
      <selection activeCell="B13" sqref="B13:G13"/>
    </sheetView>
  </sheetViews>
  <sheetFormatPr defaultRowHeight="14.4" x14ac:dyDescent="0.3"/>
  <cols>
    <col min="1" max="1" width="18.88671875" customWidth="1"/>
    <col min="2" max="2" width="12.5546875" customWidth="1"/>
    <col min="3" max="3" width="26.88671875" customWidth="1"/>
    <col min="4" max="4" width="14.109375" customWidth="1"/>
    <col min="5" max="5" width="25.33203125" customWidth="1"/>
    <col min="6" max="6" width="12.109375" customWidth="1"/>
    <col min="7" max="7" width="23.109375" customWidth="1"/>
  </cols>
  <sheetData>
    <row r="1" spans="1:8" ht="22.5" customHeight="1" x14ac:dyDescent="0.3">
      <c r="A1" s="17" t="s">
        <v>21</v>
      </c>
      <c r="B1" s="18"/>
      <c r="C1" s="18"/>
      <c r="D1" s="18"/>
      <c r="E1" s="18"/>
      <c r="F1" s="18"/>
      <c r="G1" s="18"/>
    </row>
    <row r="2" spans="1:8" ht="33.75" customHeight="1" x14ac:dyDescent="0.3">
      <c r="A2" s="19" t="s">
        <v>9</v>
      </c>
      <c r="B2" s="22" t="s">
        <v>22</v>
      </c>
      <c r="C2" s="23"/>
      <c r="D2" s="22" t="s">
        <v>23</v>
      </c>
      <c r="E2" s="23"/>
      <c r="F2" s="24" t="s">
        <v>8</v>
      </c>
      <c r="G2" s="25"/>
    </row>
    <row r="3" spans="1:8" x14ac:dyDescent="0.3">
      <c r="A3" s="20"/>
      <c r="B3" s="12" t="s">
        <v>10</v>
      </c>
      <c r="C3" s="12" t="s">
        <v>11</v>
      </c>
      <c r="D3" s="12" t="s">
        <v>12</v>
      </c>
      <c r="E3" s="12" t="s">
        <v>13</v>
      </c>
      <c r="F3" s="12" t="s">
        <v>14</v>
      </c>
      <c r="G3" s="12" t="s">
        <v>15</v>
      </c>
    </row>
    <row r="4" spans="1:8" ht="43.2" x14ac:dyDescent="0.3">
      <c r="A4" s="20"/>
      <c r="B4" s="4" t="s">
        <v>20</v>
      </c>
      <c r="C4" s="4" t="s">
        <v>0</v>
      </c>
      <c r="D4" s="4" t="s">
        <v>1</v>
      </c>
      <c r="E4" s="4" t="s">
        <v>19</v>
      </c>
      <c r="F4" s="5" t="s">
        <v>1</v>
      </c>
      <c r="G4" s="5" t="s">
        <v>2</v>
      </c>
    </row>
    <row r="5" spans="1:8" x14ac:dyDescent="0.3">
      <c r="A5" s="21"/>
      <c r="B5" s="10"/>
      <c r="C5" s="10" t="s">
        <v>18</v>
      </c>
      <c r="D5" s="10"/>
      <c r="E5" s="10" t="s">
        <v>16</v>
      </c>
      <c r="F5" s="11"/>
      <c r="G5" s="11" t="s">
        <v>17</v>
      </c>
    </row>
    <row r="6" spans="1:8" x14ac:dyDescent="0.3">
      <c r="A6" s="6" t="s">
        <v>3</v>
      </c>
      <c r="B6" s="7">
        <v>95783</v>
      </c>
      <c r="C6" s="14">
        <f>B6/$B$11*100</f>
        <v>14.913477138470832</v>
      </c>
      <c r="D6" s="7">
        <v>16112</v>
      </c>
      <c r="E6" s="14">
        <f>D6/B6*100</f>
        <v>16.821356608166376</v>
      </c>
      <c r="F6" s="8">
        <v>1527</v>
      </c>
      <c r="G6" s="14">
        <f>F6/D6*100</f>
        <v>9.4774081429990069</v>
      </c>
      <c r="H6" s="2"/>
    </row>
    <row r="7" spans="1:8" x14ac:dyDescent="0.3">
      <c r="A7" s="6" t="s">
        <v>4</v>
      </c>
      <c r="B7" s="7">
        <v>282548</v>
      </c>
      <c r="C7" s="14">
        <f t="shared" ref="C7:C10" si="0">B7/$B$11*100</f>
        <v>43.992912505566302</v>
      </c>
      <c r="D7" s="7">
        <v>38162</v>
      </c>
      <c r="E7" s="14">
        <f t="shared" ref="E7:E10" si="1">D7/B7*100</f>
        <v>13.506377677421181</v>
      </c>
      <c r="F7" s="8">
        <v>3232</v>
      </c>
      <c r="G7" s="14">
        <f t="shared" ref="G7:G10" si="2">F7/D7*100</f>
        <v>8.4691578009538286</v>
      </c>
      <c r="H7" s="2"/>
    </row>
    <row r="8" spans="1:8" x14ac:dyDescent="0.3">
      <c r="A8" s="6" t="s">
        <v>5</v>
      </c>
      <c r="B8" s="7">
        <v>92831</v>
      </c>
      <c r="C8" s="14">
        <f t="shared" si="0"/>
        <v>14.453848764826596</v>
      </c>
      <c r="D8" s="7">
        <v>15155</v>
      </c>
      <c r="E8" s="14">
        <f t="shared" si="1"/>
        <v>16.325365449041808</v>
      </c>
      <c r="F8" s="8">
        <v>1306</v>
      </c>
      <c r="G8" s="14">
        <f t="shared" si="2"/>
        <v>8.6176179478719881</v>
      </c>
      <c r="H8" s="2"/>
    </row>
    <row r="9" spans="1:8" x14ac:dyDescent="0.3">
      <c r="A9" s="6" t="s">
        <v>6</v>
      </c>
      <c r="B9" s="7">
        <v>80892</v>
      </c>
      <c r="C9" s="14">
        <f t="shared" si="0"/>
        <v>12.594938482665844</v>
      </c>
      <c r="D9" s="7">
        <v>13724</v>
      </c>
      <c r="E9" s="14">
        <f t="shared" si="1"/>
        <v>16.965830984522572</v>
      </c>
      <c r="F9" s="8">
        <v>1119</v>
      </c>
      <c r="G9" s="14">
        <f t="shared" si="2"/>
        <v>8.1535995336636553</v>
      </c>
      <c r="H9" s="2"/>
    </row>
    <row r="10" spans="1:8" x14ac:dyDescent="0.3">
      <c r="A10" s="6" t="s">
        <v>7</v>
      </c>
      <c r="B10" s="7">
        <v>90204</v>
      </c>
      <c r="C10" s="14">
        <f t="shared" si="0"/>
        <v>14.044823108470428</v>
      </c>
      <c r="D10" s="7">
        <v>10488</v>
      </c>
      <c r="E10" s="14">
        <f t="shared" si="1"/>
        <v>11.62697884794466</v>
      </c>
      <c r="F10" s="8">
        <v>851</v>
      </c>
      <c r="G10" s="14">
        <f t="shared" si="2"/>
        <v>8.1140350877192979</v>
      </c>
      <c r="H10" s="2"/>
    </row>
    <row r="11" spans="1:8" x14ac:dyDescent="0.3">
      <c r="A11" s="13" t="s">
        <v>24</v>
      </c>
      <c r="B11" s="9">
        <f>SUM(B6:B10)</f>
        <v>642258</v>
      </c>
      <c r="C11" s="9">
        <f>SUM(C6:C10)</f>
        <v>99.999999999999986</v>
      </c>
      <c r="D11" s="9">
        <f>SUM(D6:D10)</f>
        <v>93641</v>
      </c>
      <c r="E11" s="15">
        <f>D11/B11*100</f>
        <v>14.579966306375319</v>
      </c>
      <c r="F11" s="9">
        <f>SUM(F6:F10)</f>
        <v>8035</v>
      </c>
      <c r="G11" s="15">
        <f>F11/D11*100</f>
        <v>8.5806430943710552</v>
      </c>
      <c r="H11" s="2"/>
    </row>
    <row r="12" spans="1:8" x14ac:dyDescent="0.3">
      <c r="A12" s="1"/>
      <c r="B12" s="1"/>
      <c r="C12" s="1"/>
      <c r="D12" s="1"/>
      <c r="E12" s="1"/>
      <c r="F12" s="1"/>
      <c r="G12" s="1"/>
    </row>
    <row r="13" spans="1:8" ht="63" customHeight="1" x14ac:dyDescent="0.3">
      <c r="A13" s="3">
        <v>1</v>
      </c>
      <c r="B13" s="26" t="s">
        <v>27</v>
      </c>
      <c r="C13" s="27"/>
      <c r="D13" s="27"/>
      <c r="E13" s="27"/>
      <c r="F13" s="27"/>
      <c r="G13" s="28"/>
    </row>
    <row r="14" spans="1:8" ht="64.5" customHeight="1" x14ac:dyDescent="0.3">
      <c r="A14" s="3">
        <v>2</v>
      </c>
      <c r="B14" s="16" t="s">
        <v>25</v>
      </c>
      <c r="C14" s="16"/>
      <c r="D14" s="16"/>
      <c r="E14" s="16"/>
      <c r="F14" s="16"/>
      <c r="G14" s="16"/>
    </row>
    <row r="15" spans="1:8" ht="55.5" customHeight="1" x14ac:dyDescent="0.3">
      <c r="A15" s="3">
        <v>3</v>
      </c>
      <c r="B15" s="16" t="s">
        <v>26</v>
      </c>
      <c r="C15" s="16"/>
      <c r="D15" s="16"/>
      <c r="E15" s="16"/>
      <c r="F15" s="16"/>
      <c r="G15" s="16"/>
    </row>
  </sheetData>
  <mergeCells count="8">
    <mergeCell ref="B14:G14"/>
    <mergeCell ref="B15:G15"/>
    <mergeCell ref="A1:G1"/>
    <mergeCell ref="A2:A5"/>
    <mergeCell ref="B2:C2"/>
    <mergeCell ref="D2:E2"/>
    <mergeCell ref="F2:G2"/>
    <mergeCell ref="B13:G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Z_2020</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Jūlija Voropajeva</cp:lastModifiedBy>
  <cp:lastPrinted>2017-09-08T09:04:40Z</cp:lastPrinted>
  <dcterms:created xsi:type="dcterms:W3CDTF">2017-06-20T07:50:04Z</dcterms:created>
  <dcterms:modified xsi:type="dcterms:W3CDTF">2026-02-05T12:13:28Z</dcterms:modified>
</cp:coreProperties>
</file>