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julija voropajeva\Downloads\"/>
    </mc:Choice>
  </mc:AlternateContent>
  <xr:revisionPtr revIDLastSave="0" documentId="13_ncr:1_{227A4809-9742-43E2-8FDC-31BD65A1773F}" xr6:coauthVersionLast="47" xr6:coauthVersionMax="47" xr10:uidLastSave="{00000000-0000-0000-0000-000000000000}"/>
  <bookViews>
    <workbookView xWindow="-108" yWindow="-108" windowWidth="23256" windowHeight="12456" xr2:uid="{00000000-000D-0000-FFFF-FFFF00000000}"/>
  </bookViews>
  <sheets>
    <sheet name="Z_2024"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3" l="1"/>
  <c r="G7" i="3"/>
  <c r="G8" i="3"/>
  <c r="G9" i="3"/>
  <c r="G10" i="3"/>
  <c r="G6" i="3"/>
  <c r="E11" i="3"/>
  <c r="E7" i="3"/>
  <c r="E8" i="3"/>
  <c r="E9" i="3"/>
  <c r="E10" i="3"/>
  <c r="E6" i="3"/>
  <c r="C7" i="3"/>
  <c r="C8" i="3"/>
  <c r="C9" i="3"/>
  <c r="C10" i="3"/>
  <c r="C6" i="3"/>
  <c r="C11" i="3" s="1"/>
</calcChain>
</file>

<file path=xl/sharedStrings.xml><?xml version="1.0" encoding="utf-8"?>
<sst xmlns="http://schemas.openxmlformats.org/spreadsheetml/2006/main" count="29" uniqueCount="28">
  <si>
    <t>% sadalījums pa TN</t>
  </si>
  <si>
    <t>Skaits</t>
  </si>
  <si>
    <t>% no izmeklēto skaita</t>
  </si>
  <si>
    <t>Kurzeme</t>
  </si>
  <si>
    <t>Rīga</t>
  </si>
  <si>
    <t>Zemgale</t>
  </si>
  <si>
    <t>Vidzeme</t>
  </si>
  <si>
    <t>Latgale</t>
  </si>
  <si>
    <r>
      <t xml:space="preserve">Personas ar pozitīvu testa rezultātu </t>
    </r>
    <r>
      <rPr>
        <b/>
        <vertAlign val="superscript"/>
        <sz val="11"/>
        <rFont val="Calibri"/>
        <family val="2"/>
        <charset val="186"/>
        <scheme val="minor"/>
      </rPr>
      <t>3</t>
    </r>
  </si>
  <si>
    <t>Nacionālā veselības dienesta teritoriālā nodaļa (TN)</t>
  </si>
  <si>
    <t>A</t>
  </si>
  <si>
    <t>B</t>
  </si>
  <si>
    <t>C</t>
  </si>
  <si>
    <t>D</t>
  </si>
  <si>
    <t>E</t>
  </si>
  <si>
    <t>F</t>
  </si>
  <si>
    <t>D = C / A x 100</t>
  </si>
  <si>
    <t>F = E / C x 100</t>
  </si>
  <si>
    <t>B = A / Iedz. sk. Latvijā x 100</t>
  </si>
  <si>
    <t>% no mērķa grupas iedzīvotāju skaita</t>
  </si>
  <si>
    <t>Mērķa grupas iedzīvotāju skaits</t>
  </si>
  <si>
    <t xml:space="preserve"> Latvijā</t>
  </si>
  <si>
    <t>TN reģistrēto personu skaits mērķa grupā (vīrieši vecumā no 50 līdz 75 gadiem) attiecīgajā periodā dalīts ar 2, jo izmeklējums jāveic reizi divos gados. Dati no veselības aprūpes pakalpojumu apmaksas norēķinu sistēmas "Vadības informācijas sistēma" (turpmāk - Vadības informācijas sistēma) veselības aprūpes pakalpojumu saņēmēju reģistra.</t>
  </si>
  <si>
    <t>Prostatas vēža skrīninga izmeklējumu veikušo unikālo personu skaits ar pozitīvu testa rezultātu - Vadības informācijas sistēmā uzrādīts manipulācijas kods 46144 -PSA - prostatas specifiskais antigēns. Izmeklējuma rezultāts - paaugstināts. Manipulāciju kods atbilstoši "Valsts apmaksājamo manipulāciju un to apmaksas nosacījumu saraksts"</t>
  </si>
  <si>
    <r>
      <t xml:space="preserve">Iedzīvotāju skaits mērķa grupā 2024.gadā </t>
    </r>
    <r>
      <rPr>
        <b/>
        <vertAlign val="superscript"/>
        <sz val="11"/>
        <color rgb="FF000000"/>
        <rFont val="Calibri"/>
        <family val="2"/>
        <charset val="186"/>
        <scheme val="minor"/>
      </rPr>
      <t>1</t>
    </r>
  </si>
  <si>
    <r>
      <t xml:space="preserve">Izmeklējumu veikušās personas 2024.gadā </t>
    </r>
    <r>
      <rPr>
        <b/>
        <vertAlign val="superscript"/>
        <sz val="11"/>
        <color rgb="FF000000"/>
        <rFont val="Calibri"/>
        <family val="2"/>
        <charset val="186"/>
        <scheme val="minor"/>
      </rPr>
      <t>2</t>
    </r>
  </si>
  <si>
    <t>Prostatas vēža skrīninga izmeklējumu veikušo unikālo personu skaits mērķa grupā attiecīgajā periodā, kam Vadības informācijas sistēmā uzrādīti manipulāciju kodi 46143- PSA - prostatas specifiskais antigēns. Izmeklējuma rezultāts - norma un  46144 -PSA - prostatas specifiskais antigēns. Izmeklējuma rezultāts - paaugstināts, izņemot ja manipulācijas uzrādītas ar diagnozi C61 vai Z03.161. Saskaņā ar Ministru kabineta 2018. gada 28. augusta noteikumu Nr.555 „Veselības aprūpes pakalpojumu organizēšanas un samaksas kārtība”  71.4.punktu un 72.4 punktu un "Valsts apmaksājamo manipulāciju un to apmaksas nosacījumu saraksts"</t>
  </si>
  <si>
    <t>Prostatas vēža skrīninga atsaucība 2024.gads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</si>
</sst>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charset val="186"/>
      <scheme val="minor"/>
    </font>
    <font>
      <sz val="11"/>
      <color theme="1"/>
      <name val="Calibri"/>
      <family val="2"/>
      <charset val="186"/>
      <scheme val="minor"/>
    </font>
    <font>
      <sz val="12"/>
      <name val="Arial"/>
      <family val="2"/>
      <charset val="186"/>
    </font>
    <font>
      <sz val="10"/>
      <name val="Arial"/>
      <family val="2"/>
      <charset val="186"/>
    </font>
    <font>
      <b/>
      <sz val="11"/>
      <name val="Calibri"/>
      <family val="2"/>
      <charset val="186"/>
      <scheme val="minor"/>
    </font>
    <font>
      <sz val="11"/>
      <name val="Calibri"/>
      <family val="2"/>
      <charset val="186"/>
      <scheme val="minor"/>
    </font>
    <font>
      <b/>
      <sz val="11"/>
      <color rgb="FF000000"/>
      <name val="Calibri"/>
      <family val="2"/>
      <charset val="186"/>
      <scheme val="minor"/>
    </font>
    <font>
      <sz val="11"/>
      <color rgb="FF000000"/>
      <name val="Calibri"/>
      <family val="2"/>
      <charset val="186"/>
      <scheme val="minor"/>
    </font>
    <font>
      <sz val="10"/>
      <color rgb="FF000000"/>
      <name val="Calibri"/>
      <family val="2"/>
      <charset val="186"/>
      <scheme val="minor"/>
    </font>
    <font>
      <sz val="10"/>
      <name val="Calibri"/>
      <family val="2"/>
      <charset val="186"/>
      <scheme val="minor"/>
    </font>
    <font>
      <b/>
      <vertAlign val="superscript"/>
      <sz val="11"/>
      <color rgb="FF000000"/>
      <name val="Calibri"/>
      <family val="2"/>
      <charset val="186"/>
      <scheme val="minor"/>
    </font>
    <font>
      <b/>
      <vertAlign val="superscript"/>
      <sz val="11"/>
      <name val="Calibri"/>
      <family val="2"/>
      <charset val="186"/>
      <scheme val="minor"/>
    </font>
    <font>
      <b/>
      <sz val="13"/>
      <color rgb="FF000000"/>
      <name val="Calibri"/>
      <family val="2"/>
      <charset val="186"/>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cellStyleXfs>
  <cellXfs count="29">
    <xf numFmtId="0" fontId="0" fillId="0" borderId="0" xfId="0"/>
    <xf numFmtId="0" fontId="1" fillId="0" borderId="0" xfId="0" applyFont="1"/>
    <xf numFmtId="164" fontId="0" fillId="0" borderId="0" xfId="1" applyNumberFormat="1" applyFont="1"/>
    <xf numFmtId="0" fontId="1" fillId="0" borderId="7" xfId="0" applyFont="1" applyBorder="1" applyAlignment="1">
      <alignment horizontal="center" vertical="center"/>
    </xf>
    <xf numFmtId="0" fontId="6" fillId="2" borderId="7" xfId="4" applyFont="1" applyFill="1" applyBorder="1" applyAlignment="1">
      <alignment horizontal="center" vertical="center" wrapText="1"/>
    </xf>
    <xf numFmtId="0" fontId="4" fillId="2" borderId="7" xfId="0" applyFont="1" applyFill="1" applyBorder="1" applyAlignment="1">
      <alignment horizontal="center" vertical="center" wrapText="1"/>
    </xf>
    <xf numFmtId="0" fontId="7" fillId="0" borderId="7" xfId="4" applyFont="1" applyBorder="1" applyAlignment="1">
      <alignment horizontal="left" vertical="center"/>
    </xf>
    <xf numFmtId="3" fontId="5" fillId="0" borderId="7" xfId="4" applyNumberFormat="1" applyFont="1" applyBorder="1" applyAlignment="1">
      <alignment horizontal="center" vertical="center"/>
    </xf>
    <xf numFmtId="3" fontId="5" fillId="0" borderId="7" xfId="0" applyNumberFormat="1" applyFont="1" applyBorder="1" applyAlignment="1">
      <alignment horizontal="center" vertical="center"/>
    </xf>
    <xf numFmtId="3" fontId="4" fillId="2" borderId="7" xfId="4" applyNumberFormat="1" applyFont="1" applyFill="1" applyBorder="1" applyAlignment="1">
      <alignment horizontal="center" vertical="center"/>
    </xf>
    <xf numFmtId="0" fontId="8" fillId="2" borderId="7" xfId="4" applyFont="1" applyFill="1" applyBorder="1" applyAlignment="1">
      <alignment horizontal="center" vertical="center" wrapText="1"/>
    </xf>
    <xf numFmtId="0" fontId="9" fillId="2" borderId="7" xfId="0" applyFont="1" applyFill="1" applyBorder="1" applyAlignment="1">
      <alignment horizontal="center" vertical="center" wrapText="1"/>
    </xf>
    <xf numFmtId="0" fontId="0" fillId="2" borderId="7" xfId="0" applyFill="1" applyBorder="1" applyAlignment="1">
      <alignment horizontal="center" vertical="center"/>
    </xf>
    <xf numFmtId="0" fontId="4" fillId="2" borderId="7" xfId="2" applyFont="1" applyFill="1" applyBorder="1" applyAlignment="1">
      <alignment horizontal="left" vertical="center" wrapText="1"/>
    </xf>
    <xf numFmtId="2" fontId="5" fillId="0" borderId="7" xfId="5" applyNumberFormat="1" applyFont="1" applyFill="1" applyBorder="1" applyAlignment="1">
      <alignment horizontal="center" vertical="center"/>
    </xf>
    <xf numFmtId="2" fontId="4" fillId="2" borderId="7" xfId="5" applyNumberFormat="1" applyFont="1" applyFill="1" applyBorder="1" applyAlignment="1">
      <alignment horizontal="center" vertical="center"/>
    </xf>
    <xf numFmtId="0" fontId="5" fillId="0" borderId="7" xfId="0" applyFont="1" applyBorder="1" applyAlignment="1">
      <alignment horizontal="left" vertical="center" wrapText="1"/>
    </xf>
    <xf numFmtId="0" fontId="12" fillId="0" borderId="8" xfId="4" applyFont="1" applyBorder="1" applyAlignment="1">
      <alignment horizontal="center" vertical="center"/>
    </xf>
    <xf numFmtId="0" fontId="6" fillId="0" borderId="8" xfId="4" applyFont="1" applyBorder="1" applyAlignment="1">
      <alignment horizontal="center" vertical="center"/>
    </xf>
    <xf numFmtId="0" fontId="6" fillId="2" borderId="1"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2"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cellXfs>
  <cellStyles count="6">
    <cellStyle name="Normal" xfId="0" builtinId="0"/>
    <cellStyle name="Normal 2" xfId="4" xr:uid="{00000000-0005-0000-0000-000001000000}"/>
    <cellStyle name="Normal 2 3" xfId="2" xr:uid="{00000000-0005-0000-0000-000002000000}"/>
    <cellStyle name="Percent" xfId="1" builtinId="5"/>
    <cellStyle name="Percent 2" xfId="5" xr:uid="{00000000-0005-0000-0000-000004000000}"/>
    <cellStyle name="Percent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AF4B-95CC-457D-AD91-2D3AD579C161}">
  <sheetPr>
    <tabColor rgb="FF002060"/>
  </sheetPr>
  <dimension ref="A1:H15"/>
  <sheetViews>
    <sheetView tabSelected="1" topLeftCell="A4" workbookViewId="0">
      <selection sqref="A1:G1"/>
    </sheetView>
  </sheetViews>
  <sheetFormatPr defaultRowHeight="14.4" x14ac:dyDescent="0.3"/>
  <cols>
    <col min="1" max="1" width="18.88671875" customWidth="1"/>
    <col min="2" max="2" width="12.5546875" customWidth="1"/>
    <col min="3" max="3" width="26.88671875" customWidth="1"/>
    <col min="4" max="4" width="14.109375" customWidth="1"/>
    <col min="5" max="5" width="25.33203125" customWidth="1"/>
    <col min="6" max="6" width="12.109375" customWidth="1"/>
    <col min="7" max="7" width="23.109375" customWidth="1"/>
  </cols>
  <sheetData>
    <row r="1" spans="1:8" ht="22.5" customHeight="1" x14ac:dyDescent="0.3">
      <c r="A1" s="17" t="s">
        <v>27</v>
      </c>
      <c r="B1" s="18"/>
      <c r="C1" s="18"/>
      <c r="D1" s="18"/>
      <c r="E1" s="18"/>
      <c r="F1" s="18"/>
      <c r="G1" s="18"/>
    </row>
    <row r="2" spans="1:8" ht="33.75" customHeight="1" x14ac:dyDescent="0.3">
      <c r="A2" s="19" t="s">
        <v>9</v>
      </c>
      <c r="B2" s="22" t="s">
        <v>24</v>
      </c>
      <c r="C2" s="23"/>
      <c r="D2" s="22" t="s">
        <v>25</v>
      </c>
      <c r="E2" s="23"/>
      <c r="F2" s="24" t="s">
        <v>8</v>
      </c>
      <c r="G2" s="25"/>
    </row>
    <row r="3" spans="1:8" x14ac:dyDescent="0.3">
      <c r="A3" s="20"/>
      <c r="B3" s="12" t="s">
        <v>10</v>
      </c>
      <c r="C3" s="12" t="s">
        <v>11</v>
      </c>
      <c r="D3" s="12" t="s">
        <v>12</v>
      </c>
      <c r="E3" s="12" t="s">
        <v>13</v>
      </c>
      <c r="F3" s="12" t="s">
        <v>14</v>
      </c>
      <c r="G3" s="12" t="s">
        <v>15</v>
      </c>
    </row>
    <row r="4" spans="1:8" ht="43.2" x14ac:dyDescent="0.3">
      <c r="A4" s="20"/>
      <c r="B4" s="4" t="s">
        <v>20</v>
      </c>
      <c r="C4" s="4" t="s">
        <v>0</v>
      </c>
      <c r="D4" s="4" t="s">
        <v>1</v>
      </c>
      <c r="E4" s="4" t="s">
        <v>19</v>
      </c>
      <c r="F4" s="5" t="s">
        <v>1</v>
      </c>
      <c r="G4" s="5" t="s">
        <v>2</v>
      </c>
    </row>
    <row r="5" spans="1:8" x14ac:dyDescent="0.3">
      <c r="A5" s="21"/>
      <c r="B5" s="10"/>
      <c r="C5" s="10" t="s">
        <v>18</v>
      </c>
      <c r="D5" s="10"/>
      <c r="E5" s="10" t="s">
        <v>16</v>
      </c>
      <c r="F5" s="11"/>
      <c r="G5" s="11" t="s">
        <v>17</v>
      </c>
    </row>
    <row r="6" spans="1:8" x14ac:dyDescent="0.3">
      <c r="A6" s="6" t="s">
        <v>3</v>
      </c>
      <c r="B6" s="7">
        <v>21972</v>
      </c>
      <c r="C6" s="14">
        <f>B6/$B$11*100</f>
        <v>14.972095970780835</v>
      </c>
      <c r="D6" s="7">
        <v>16981</v>
      </c>
      <c r="E6" s="14">
        <f>D6/B6*100</f>
        <v>77.284726014928097</v>
      </c>
      <c r="F6" s="8">
        <v>1866</v>
      </c>
      <c r="G6" s="14">
        <f>F6/D6*100</f>
        <v>10.988752134738826</v>
      </c>
      <c r="H6" s="2"/>
    </row>
    <row r="7" spans="1:8" x14ac:dyDescent="0.3">
      <c r="A7" s="6" t="s">
        <v>4</v>
      </c>
      <c r="B7" s="7">
        <v>20015</v>
      </c>
      <c r="C7" s="14">
        <f t="shared" ref="C7:C10" si="0">B7/$B$11*100</f>
        <v>13.638562755105518</v>
      </c>
      <c r="D7" s="7">
        <v>15483</v>
      </c>
      <c r="E7" s="14">
        <f t="shared" ref="E7:E10" si="1">D7/B7*100</f>
        <v>77.356982263302527</v>
      </c>
      <c r="F7" s="8">
        <v>1853</v>
      </c>
      <c r="G7" s="14">
        <f t="shared" ref="G7:G10" si="2">F7/D7*100</f>
        <v>11.967964864690305</v>
      </c>
      <c r="H7" s="2"/>
    </row>
    <row r="8" spans="1:8" x14ac:dyDescent="0.3">
      <c r="A8" s="6" t="s">
        <v>5</v>
      </c>
      <c r="B8" s="7">
        <v>64476</v>
      </c>
      <c r="C8" s="14">
        <f t="shared" si="0"/>
        <v>43.935047324415855</v>
      </c>
      <c r="D8" s="7">
        <v>44363</v>
      </c>
      <c r="E8" s="14">
        <f t="shared" si="1"/>
        <v>68.805446988026546</v>
      </c>
      <c r="F8" s="8">
        <v>5543</v>
      </c>
      <c r="G8" s="14">
        <f t="shared" si="2"/>
        <v>12.494646439600569</v>
      </c>
      <c r="H8" s="2"/>
    </row>
    <row r="9" spans="1:8" x14ac:dyDescent="0.3">
      <c r="A9" s="6" t="s">
        <v>6</v>
      </c>
      <c r="B9" s="7">
        <v>19057</v>
      </c>
      <c r="C9" s="14">
        <f t="shared" si="0"/>
        <v>12.985765197304314</v>
      </c>
      <c r="D9" s="7">
        <v>15139</v>
      </c>
      <c r="E9" s="14">
        <f t="shared" si="1"/>
        <v>79.440625491945212</v>
      </c>
      <c r="F9" s="8">
        <v>1742</v>
      </c>
      <c r="G9" s="14">
        <f t="shared" si="2"/>
        <v>11.506704537948345</v>
      </c>
      <c r="H9" s="2"/>
    </row>
    <row r="10" spans="1:8" x14ac:dyDescent="0.3">
      <c r="A10" s="6" t="s">
        <v>7</v>
      </c>
      <c r="B10" s="7">
        <v>21233</v>
      </c>
      <c r="C10" s="14">
        <f t="shared" si="0"/>
        <v>14.468528752393478</v>
      </c>
      <c r="D10" s="7">
        <v>16056</v>
      </c>
      <c r="E10" s="14">
        <f t="shared" si="1"/>
        <v>75.6181415720812</v>
      </c>
      <c r="F10" s="8">
        <v>2015</v>
      </c>
      <c r="G10" s="14">
        <f t="shared" si="2"/>
        <v>12.549825610363726</v>
      </c>
      <c r="H10" s="2"/>
    </row>
    <row r="11" spans="1:8" x14ac:dyDescent="0.3">
      <c r="A11" s="13" t="s">
        <v>21</v>
      </c>
      <c r="B11" s="9">
        <v>146753</v>
      </c>
      <c r="C11" s="9">
        <f>SUM(C6:C10)</f>
        <v>100.00000000000001</v>
      </c>
      <c r="D11" s="9">
        <v>108022</v>
      </c>
      <c r="E11" s="15">
        <f>D11/B11*100</f>
        <v>73.608035270147795</v>
      </c>
      <c r="F11" s="9">
        <v>13019</v>
      </c>
      <c r="G11" s="15">
        <f>F11/D11*100</f>
        <v>12.052174557034679</v>
      </c>
      <c r="H11" s="2"/>
    </row>
    <row r="12" spans="1:8" x14ac:dyDescent="0.3">
      <c r="A12" s="1"/>
      <c r="B12" s="1"/>
      <c r="C12" s="1"/>
      <c r="D12" s="1"/>
      <c r="E12" s="1"/>
      <c r="F12" s="1"/>
      <c r="G12" s="1"/>
    </row>
    <row r="13" spans="1:8" ht="63" customHeight="1" x14ac:dyDescent="0.3">
      <c r="A13" s="3">
        <v>1</v>
      </c>
      <c r="B13" s="26" t="s">
        <v>22</v>
      </c>
      <c r="C13" s="27"/>
      <c r="D13" s="27"/>
      <c r="E13" s="27"/>
      <c r="F13" s="27"/>
      <c r="G13" s="28"/>
    </row>
    <row r="14" spans="1:8" ht="73.2" customHeight="1" x14ac:dyDescent="0.3">
      <c r="A14" s="3">
        <v>2</v>
      </c>
      <c r="B14" s="16" t="s">
        <v>26</v>
      </c>
      <c r="C14" s="16"/>
      <c r="D14" s="16"/>
      <c r="E14" s="16"/>
      <c r="F14" s="16"/>
      <c r="G14" s="16"/>
    </row>
    <row r="15" spans="1:8" ht="55.5" customHeight="1" x14ac:dyDescent="0.3">
      <c r="A15" s="3">
        <v>3</v>
      </c>
      <c r="B15" s="16" t="s">
        <v>23</v>
      </c>
      <c r="C15" s="16"/>
      <c r="D15" s="16"/>
      <c r="E15" s="16"/>
      <c r="F15" s="16"/>
      <c r="G15" s="16"/>
    </row>
  </sheetData>
  <mergeCells count="8">
    <mergeCell ref="B14:G14"/>
    <mergeCell ref="B15:G15"/>
    <mergeCell ref="A1:G1"/>
    <mergeCell ref="A2:A5"/>
    <mergeCell ref="B2:C2"/>
    <mergeCell ref="D2:E2"/>
    <mergeCell ref="F2:G2"/>
    <mergeCell ref="B13:G13"/>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Z_2024</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Silionova</dc:creator>
  <cp:lastModifiedBy>Jūlija Voropajeva</cp:lastModifiedBy>
  <cp:lastPrinted>2017-09-08T09:04:40Z</cp:lastPrinted>
  <dcterms:created xsi:type="dcterms:W3CDTF">2017-06-20T07:50:04Z</dcterms:created>
  <dcterms:modified xsi:type="dcterms:W3CDTF">2026-02-05T12:23:10Z</dcterms:modified>
</cp:coreProperties>
</file>