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N:\Ambulatoro_pakalpojumu_nodala\Laboratorija\16_Laboratorija_2026\Mājaslapai\"/>
    </mc:Choice>
  </mc:AlternateContent>
  <xr:revisionPtr revIDLastSave="0" documentId="13_ncr:1_{FE259BF9-9BBD-4297-8EBD-37B9823730F2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AVA_2026" sheetId="5" r:id="rId1"/>
  </sheets>
  <externalReferences>
    <externalReference r:id="rId2"/>
    <externalReference r:id="rId3"/>
    <externalReference r:id="rId4"/>
    <externalReference r:id="rId5"/>
  </externalReferences>
  <definedNames>
    <definedName name="_1">#REF!</definedName>
    <definedName name="_1_2_d_NMP_lim">#REF!</definedName>
    <definedName name="_xlnm._FilterDatabase" localSheetId="0" hidden="1">SAVA_2026!$A$6:$G$143</definedName>
    <definedName name="_mn">#REF!</definedName>
    <definedName name="aa">#REF!</definedName>
    <definedName name="aaaaaaaaaaaaaaaaaaaaaaaaaaaaaaaaaaaaaaaaaaaaaaa">#REF!</definedName>
    <definedName name="AIJA">#REF!</definedName>
    <definedName name="_xlnm.Auto_Open">#REF!</definedName>
    <definedName name="b">#REF!</definedName>
    <definedName name="bt">#REF!</definedName>
    <definedName name="BX">#REF!</definedName>
    <definedName name="ccc">#REF!</definedName>
    <definedName name="cccc">#REF!</definedName>
    <definedName name="cvhh">#REF!</definedName>
    <definedName name="d">#REF!</definedName>
    <definedName name="D_Evija3">#REF!</definedName>
    <definedName name="de">#REF!</definedName>
    <definedName name="dff">#NAME?</definedName>
    <definedName name="DRGNAMES">#REF!</definedName>
    <definedName name="e">#REF!</definedName>
    <definedName name="ee">#REF!</definedName>
    <definedName name="er">#REF!</definedName>
    <definedName name="ertbnmlk">#REF!</definedName>
    <definedName name="ffhh">#REF!</definedName>
    <definedName name="gad_skaits">#REF!</definedName>
    <definedName name="gad_skaits_1">#REF!</definedName>
    <definedName name="gggg">#REF!</definedName>
    <definedName name="ghy">#REF!</definedName>
    <definedName name="h">#REF!</definedName>
    <definedName name="hh">#REF!</definedName>
    <definedName name="hjh">#REF!</definedName>
    <definedName name="hyh">#REF!</definedName>
    <definedName name="hyhcv">#REF!</definedName>
    <definedName name="i">#REF!</definedName>
    <definedName name="izm.kods">#REF!</definedName>
    <definedName name="izm.kods_1">[1]izm.posteni!$A$2:$A$216</definedName>
    <definedName name="izm.nos">#REF!</definedName>
    <definedName name="izm.nos_1">[1]izm.posteni!$B$2:$B$216</definedName>
    <definedName name="jhg">#REF!</definedName>
    <definedName name="kk">#REF!</definedName>
    <definedName name="kkkkkkkkkkkkkkkkkkkkkkkkkkkkkkkkkkkkkkkkkkkkkkkkk">#REF!</definedName>
    <definedName name="l">#REF!</definedName>
    <definedName name="Limeni_7_9group">#REF!</definedName>
    <definedName name="n">#REF!</definedName>
    <definedName name="P_Dati_rikojums">#REF!</definedName>
    <definedName name="pp">#REF!</definedName>
    <definedName name="Recover">[2]Macro1!$A$80</definedName>
    <definedName name="Rikojums2222">[3]Macro1!$A$106</definedName>
    <definedName name="rr">#REF!</definedName>
    <definedName name="rt">#REF!</definedName>
    <definedName name="rty">#REF!</definedName>
    <definedName name="S5\">#REF!</definedName>
    <definedName name="ss">#REF!</definedName>
    <definedName name="Str.">#REF!</definedName>
    <definedName name="Str.vien.nos.">#REF!</definedName>
    <definedName name="Struktura">#REF!</definedName>
    <definedName name="Struktūrvien.kodi2">#REF!</definedName>
    <definedName name="Struktūrvien.kodi2_1">[1]strukturkodi!$B$2:$B$232</definedName>
    <definedName name="Struktūrvien.kods">#REF!</definedName>
    <definedName name="Struktūrvien.kods_1">[1]strukturkodi!$A$2:$A$232</definedName>
    <definedName name="TableName">"Dummy"</definedName>
    <definedName name="ty">#REF!</definedName>
    <definedName name="tyuj">#REF!</definedName>
    <definedName name="u">#REF!</definedName>
    <definedName name="U_N_A">#REF!</definedName>
    <definedName name="wedr">#REF!</definedName>
    <definedName name="x">#REF!</definedName>
    <definedName name="XBD">[4]Dati!$B$6</definedName>
    <definedName name="XDD">[4]Dati!$B$4</definedName>
    <definedName name="XDS">[4]Dati!$B$5</definedName>
    <definedName name="XSVD">[4]Dati!$B$7</definedName>
    <definedName name="xxxx">#REF!</definedName>
    <definedName name="ytr">#REF!</definedName>
    <definedName name="yuh">#REF!</definedName>
    <definedName name="yyyy">#REF!</definedName>
    <definedName name="zxcvbnm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4" i="5" l="1"/>
  <c r="G154" i="5" s="1"/>
  <c r="F152" i="5"/>
  <c r="G152" i="5" s="1"/>
  <c r="F146" i="5"/>
  <c r="G146" i="5" s="1"/>
  <c r="F141" i="5"/>
  <c r="G141" i="5" s="1"/>
  <c r="G140" i="5"/>
  <c r="F140" i="5"/>
  <c r="F139" i="5"/>
  <c r="G139" i="5" s="1"/>
  <c r="F138" i="5"/>
  <c r="G138" i="5" s="1"/>
  <c r="F137" i="5"/>
  <c r="G137" i="5" s="1"/>
  <c r="F136" i="5"/>
  <c r="G136" i="5" s="1"/>
  <c r="G135" i="5"/>
  <c r="F135" i="5"/>
  <c r="F134" i="5"/>
  <c r="G134" i="5" s="1"/>
  <c r="F133" i="5"/>
  <c r="G133" i="5" s="1"/>
  <c r="F131" i="5"/>
  <c r="G131" i="5" s="1"/>
  <c r="G130" i="5"/>
  <c r="F130" i="5"/>
  <c r="F129" i="5"/>
  <c r="G129" i="5" s="1"/>
  <c r="F128" i="5"/>
  <c r="G128" i="5" s="1"/>
  <c r="F127" i="5"/>
  <c r="G127" i="5" s="1"/>
  <c r="F125" i="5"/>
  <c r="G125" i="5" s="1"/>
  <c r="F124" i="5"/>
  <c r="G124" i="5" s="1"/>
  <c r="F123" i="5"/>
  <c r="G123" i="5" s="1"/>
  <c r="G122" i="5"/>
  <c r="F122" i="5"/>
  <c r="F121" i="5"/>
  <c r="G121" i="5" s="1"/>
  <c r="F120" i="5"/>
  <c r="G120" i="5" s="1"/>
  <c r="F113" i="5"/>
  <c r="G113" i="5" s="1"/>
  <c r="G112" i="5"/>
  <c r="F112" i="5"/>
  <c r="G111" i="5"/>
  <c r="F111" i="5"/>
  <c r="F109" i="5"/>
  <c r="G109" i="5" s="1"/>
  <c r="F108" i="5"/>
  <c r="G108" i="5" s="1"/>
  <c r="F105" i="5"/>
  <c r="G105" i="5" s="1"/>
  <c r="G104" i="5"/>
  <c r="F104" i="5"/>
  <c r="F103" i="5"/>
  <c r="G103" i="5" s="1"/>
  <c r="F102" i="5"/>
  <c r="G102" i="5" s="1"/>
  <c r="F101" i="5"/>
  <c r="G101" i="5" s="1"/>
  <c r="F99" i="5"/>
  <c r="G99" i="5" s="1"/>
  <c r="F98" i="5"/>
  <c r="G98" i="5" s="1"/>
  <c r="F97" i="5"/>
  <c r="G97" i="5" s="1"/>
  <c r="G96" i="5"/>
  <c r="F96" i="5"/>
  <c r="F95" i="5"/>
  <c r="G95" i="5" s="1"/>
  <c r="F94" i="5"/>
  <c r="G94" i="5" s="1"/>
  <c r="F93" i="5"/>
  <c r="G93" i="5" s="1"/>
  <c r="G92" i="5"/>
  <c r="F92" i="5"/>
  <c r="G91" i="5"/>
  <c r="F91" i="5"/>
  <c r="F90" i="5"/>
  <c r="G90" i="5" s="1"/>
  <c r="F89" i="5"/>
  <c r="G89" i="5" s="1"/>
  <c r="F88" i="5"/>
  <c r="G88" i="5" s="1"/>
  <c r="G87" i="5"/>
  <c r="F87" i="5"/>
  <c r="F86" i="5"/>
  <c r="G86" i="5" s="1"/>
  <c r="F85" i="5"/>
  <c r="G85" i="5" s="1"/>
  <c r="F84" i="5"/>
  <c r="G84" i="5" s="1"/>
  <c r="F83" i="5"/>
  <c r="G83" i="5" s="1"/>
  <c r="F81" i="5"/>
  <c r="G81" i="5" s="1"/>
  <c r="F79" i="5"/>
  <c r="G79" i="5" s="1"/>
  <c r="G78" i="5"/>
  <c r="F78" i="5"/>
  <c r="F77" i="5"/>
  <c r="G77" i="5" s="1"/>
  <c r="F76" i="5"/>
  <c r="G76" i="5" s="1"/>
  <c r="F75" i="5"/>
  <c r="G75" i="5" s="1"/>
  <c r="G74" i="5"/>
  <c r="F74" i="5"/>
  <c r="G73" i="5"/>
  <c r="F73" i="5"/>
  <c r="F72" i="5"/>
  <c r="G72" i="5" s="1"/>
  <c r="F71" i="5"/>
  <c r="G71" i="5" s="1"/>
  <c r="F70" i="5"/>
  <c r="G70" i="5" s="1"/>
  <c r="F68" i="5"/>
  <c r="G68" i="5" s="1"/>
  <c r="F67" i="5"/>
  <c r="G67" i="5" s="1"/>
  <c r="F66" i="5"/>
  <c r="G66" i="5" s="1"/>
  <c r="F65" i="5"/>
  <c r="G65" i="5" s="1"/>
  <c r="F64" i="5"/>
  <c r="G64" i="5" s="1"/>
  <c r="F63" i="5"/>
  <c r="G63" i="5" s="1"/>
  <c r="F62" i="5"/>
  <c r="G62" i="5" s="1"/>
  <c r="G61" i="5"/>
  <c r="F61" i="5"/>
  <c r="F60" i="5"/>
  <c r="G60" i="5" s="1"/>
  <c r="F59" i="5"/>
  <c r="G59" i="5" s="1"/>
  <c r="F58" i="5"/>
  <c r="G58" i="5" s="1"/>
  <c r="G57" i="5"/>
  <c r="F57" i="5"/>
  <c r="G50" i="5"/>
  <c r="F50" i="5"/>
  <c r="F49" i="5"/>
  <c r="G49" i="5" s="1"/>
  <c r="F48" i="5"/>
  <c r="G48" i="5" s="1"/>
  <c r="F47" i="5"/>
  <c r="G47" i="5" s="1"/>
  <c r="G46" i="5"/>
  <c r="F46" i="5"/>
  <c r="F45" i="5"/>
  <c r="G45" i="5" s="1"/>
  <c r="F44" i="5"/>
  <c r="G44" i="5" s="1"/>
  <c r="F42" i="5"/>
  <c r="G42" i="5" s="1"/>
  <c r="F41" i="5"/>
  <c r="G41" i="5" s="1"/>
  <c r="F39" i="5"/>
  <c r="G39" i="5" s="1"/>
  <c r="F38" i="5"/>
  <c r="G38" i="5" s="1"/>
  <c r="G37" i="5"/>
  <c r="F37" i="5"/>
  <c r="F36" i="5"/>
  <c r="G36" i="5" s="1"/>
  <c r="F35" i="5"/>
  <c r="G35" i="5" s="1"/>
  <c r="F33" i="5"/>
  <c r="G33" i="5" s="1"/>
  <c r="F32" i="5"/>
  <c r="G32" i="5" s="1"/>
  <c r="G31" i="5"/>
  <c r="F31" i="5"/>
  <c r="F30" i="5"/>
  <c r="G30" i="5" s="1"/>
  <c r="F29" i="5"/>
  <c r="G29" i="5" s="1"/>
  <c r="F27" i="5"/>
  <c r="G27" i="5" s="1"/>
  <c r="F26" i="5"/>
  <c r="G26" i="5" s="1"/>
  <c r="F25" i="5"/>
  <c r="G25" i="5" s="1"/>
  <c r="F22" i="5"/>
  <c r="G22" i="5" s="1"/>
  <c r="F21" i="5"/>
  <c r="G21" i="5" s="1"/>
  <c r="F20" i="5"/>
  <c r="G20" i="5" s="1"/>
  <c r="F19" i="5"/>
  <c r="G19" i="5" s="1"/>
  <c r="F18" i="5"/>
  <c r="G18" i="5" s="1"/>
  <c r="G17" i="5"/>
  <c r="F17" i="5"/>
  <c r="F16" i="5"/>
  <c r="G16" i="5" s="1"/>
  <c r="F15" i="5"/>
  <c r="G15" i="5" s="1"/>
  <c r="F14" i="5"/>
  <c r="G14" i="5" s="1"/>
  <c r="F13" i="5"/>
  <c r="G13" i="5" s="1"/>
  <c r="G12" i="5"/>
  <c r="F12" i="5"/>
  <c r="F11" i="5"/>
  <c r="G11" i="5" s="1"/>
  <c r="F10" i="5"/>
  <c r="G10" i="5" s="1"/>
  <c r="F9" i="5"/>
  <c r="G9" i="5" s="1"/>
  <c r="G8" i="5"/>
  <c r="F8" i="5"/>
  <c r="E6" i="5"/>
  <c r="F6" i="5" s="1"/>
  <c r="D6" i="5"/>
  <c r="G6" i="5" l="1"/>
</calcChain>
</file>

<file path=xl/sharedStrings.xml><?xml version="1.0" encoding="utf-8"?>
<sst xmlns="http://schemas.openxmlformats.org/spreadsheetml/2006/main" count="307" uniqueCount="160">
  <si>
    <t>PAVISAM</t>
  </si>
  <si>
    <t>NVD TN (nosūtītāja)</t>
  </si>
  <si>
    <t>ĀI kods (nosūtītāja)</t>
  </si>
  <si>
    <t>ĀI nosaukums (nosūtītāja)</t>
  </si>
  <si>
    <t>Rīga</t>
  </si>
  <si>
    <t>SokolMed, Sabiedrība ar ierobežotu atbildību</t>
  </si>
  <si>
    <t>QUARTUS, Sabiedrība ar ierobežotu atbildību</t>
  </si>
  <si>
    <t>MED ALFA A, SIA</t>
  </si>
  <si>
    <t>ŽANETAS ABRAMSONES ĀRSTA PRAKSE GINEKOLOĢIJĀ UN DZEMDNIECĪBĀ, Sabiedrība ar ierobežotu atbildību</t>
  </si>
  <si>
    <t>Diabēta centrs, SIA</t>
  </si>
  <si>
    <t>AVA CLINIC SIA</t>
  </si>
  <si>
    <t>Rīgas Austrumu klīniskā universitātes slimnīca, SIA</t>
  </si>
  <si>
    <t>Keisa Spodrīte - ārsta prakse endokrinoloģijā</t>
  </si>
  <si>
    <t>Zābere Lauma - ārsta prakse kardioloģijā</t>
  </si>
  <si>
    <t>Tamane Sandra - ārsta prakse ārsta prakse ginekoloģijā, dzemdniecībā</t>
  </si>
  <si>
    <t>Teikas Klīnika, Sabiedrība ar ierobežotu atbildību</t>
  </si>
  <si>
    <t>Lejniece Sarmīte - ārsta prakse ginekoloģijā, dzemdniecībā</t>
  </si>
  <si>
    <t>Ārstu prakse "SAULESPUĶE", Sabiedrība ar ierobežotu atbildību</t>
  </si>
  <si>
    <t>Adoria, Sabiedrība ar ierobežotu atbildību</t>
  </si>
  <si>
    <t>Ginekologa Ilzes Lieljures privātprakse ASKLĒPIJS, Sabiedrība ar ierobežotu atbildību</t>
  </si>
  <si>
    <t>Kalviņu privātprakse, Sabiedrība ar ierobežotu atbildību</t>
  </si>
  <si>
    <t>AUXILIA PRIMA, Sabiedrība ar ierobežotu atbildību</t>
  </si>
  <si>
    <t>Pīleņģe Māra-ģimenes ārsta un arodveselības un arodslimību ārsta prakse, SIA</t>
  </si>
  <si>
    <t>Veselības centri un doktorāti, SIA</t>
  </si>
  <si>
    <t>Alpino Pērle, Sabiedrība ar ierobežotu atbildību</t>
  </si>
  <si>
    <t>LAIMDOTAS BERĢĪTES ĀRSTA PRAKSE, Sabiedrība ar ierobežotu atbildību</t>
  </si>
  <si>
    <t>Armandas Skrickas ģimenes ārsta prakse, Sabiedrība ar ierobežotu atbildību</t>
  </si>
  <si>
    <t>medicīnas firma "Elpa", Sabiedrība ar ierobežotu atbildību</t>
  </si>
  <si>
    <t>D.N.S., Sabiedrība ar ierobežotu atbildību</t>
  </si>
  <si>
    <t>Bāliņa Iveta - ārsta prakse ginekoloģijā, dzemdniecība</t>
  </si>
  <si>
    <t>Ārstes Santas Lauskas klīnika, SIA</t>
  </si>
  <si>
    <t>Kozlovska Līga - ārsta prakse ginekoloģijā, dzemdniecībā</t>
  </si>
  <si>
    <t>N. KALAŠŅIKOVAS PRIVĀTPRAKSE, Sabiedrība ar ierobežotu atbildību</t>
  </si>
  <si>
    <t>VASU, SIA</t>
  </si>
  <si>
    <t>Zolitūdes doktorāts, Sabiedrība ar ierobežotu atbildību</t>
  </si>
  <si>
    <t>ĀRSTNIECĪBAS REHABILITĀCIJAS CENTRS VALEO, Sabiedrība ar ierobežotu atbildību</t>
  </si>
  <si>
    <t>iVF Riga, SIA</t>
  </si>
  <si>
    <t>Capital Clinic Riga, SIA</t>
  </si>
  <si>
    <t>Deližanova Dace - ārsta prakse ginekoloģijā, dzemdniecībā</t>
  </si>
  <si>
    <t>Rīgas veselības centrs, SIA</t>
  </si>
  <si>
    <t>MCRA, Sabiedrība ar ierobežotu atbildību</t>
  </si>
  <si>
    <t>Ārsts TM, Sabiedrība ar ierobežotu atbildību</t>
  </si>
  <si>
    <t>Jevgeņijas Soboļevskas ģimenes ārsta prakse, Sabiedrība ar ierobežotu atbildību</t>
  </si>
  <si>
    <t>Dr.Aļonas prakse, Sabiedrība ar ierobežotu atbildību</t>
  </si>
  <si>
    <t>Ingas Namavires ģimenes ārsta prakse, Sabiedrība ar ierobežotu atbildību</t>
  </si>
  <si>
    <t>Hospiss Māja, SIA</t>
  </si>
  <si>
    <t>Traumatoloģijas un ortopēdijas slimnīca, Valsts sabiedrība ar ierobežotu atbildību</t>
  </si>
  <si>
    <t>Paula Stradiņa klīniskā universitātes slimnīca, Valsts sabiedrība ar ierobežotu atbildību</t>
  </si>
  <si>
    <t>Bērnu klīniskā universitātes slimnīca, Valsts sabiedrība ar ierobežotu atbildību</t>
  </si>
  <si>
    <t>Nacionālais psihiskās veselības centrs, Valsts SIA</t>
  </si>
  <si>
    <t>Rīgas 1. slimnīca, SIA</t>
  </si>
  <si>
    <t>Rīgas 2. slimnīca, SIA</t>
  </si>
  <si>
    <t>Rīgas Dzemdību nams, SIA</t>
  </si>
  <si>
    <t>Latvijas Jūras medicīnas centrs, Akciju sabiedrība</t>
  </si>
  <si>
    <t>Iekšlietu ministrijas poliklīnika, Valsts sabiedrība ar ierobežotu atbildību</t>
  </si>
  <si>
    <t>DZELZCEĻA VESELĪBAS CENTRS, Sabiedrība ar ierobežotu atbildību</t>
  </si>
  <si>
    <t>VESELĪBAS CENTRS BIĶERNIEKI, Sabiedrība ar ierobežotu atbildību</t>
  </si>
  <si>
    <t>MEDICĪNAS SABIEDRĪBA GAIĻEZERS, Sabiedrība ar ierobežotu atbildību</t>
  </si>
  <si>
    <t>ĢIMENES ĀRSTA ANDRA LASMAŅA KLĪNIKA "ALMA", Sabiedrība ar ierobežotu atbildību</t>
  </si>
  <si>
    <t>LATVIJAS AMERIKAS ACU CENTRS, Sabiedrība ar ierobežotu atbildību</t>
  </si>
  <si>
    <t>LaTi un Kompānija, Sabiedrība ar ierobežotu atbildību</t>
  </si>
  <si>
    <t>MOŽUMS-1, Sabiedrība ar ierobežotu atbildību</t>
  </si>
  <si>
    <t>Dziedniecība, Sabiedrība ar ierobežotu atbildību</t>
  </si>
  <si>
    <t>VESELĪBAS CENTRS 4, Sabiedrība ar ierobežotu atbildību</t>
  </si>
  <si>
    <t>Veselības centru apvienība, AS</t>
  </si>
  <si>
    <t>Medicīnas sabiedrība "ARS", Sabiedrība ar ierobežotu atbildību</t>
  </si>
  <si>
    <t>KLĪNIKA EGV, Sabiedrība ar ierobežotu atbildību</t>
  </si>
  <si>
    <t>Ūnijas doktorāts, Sabiedrība ar ierobežotu atbildību</t>
  </si>
  <si>
    <t>ILZES KATLAPAS MEDICĪNISKĀ PRIVĀTPRAKSE, Sabiedrība ar ierobežotu atbildību</t>
  </si>
  <si>
    <t>V. MEĻŅIKAS ārsta prakse, Sabiedrība ar ierobežotu atbildību</t>
  </si>
  <si>
    <t>Tihomirova Margarita - ārsta prakse bērnu neiroloģijā</t>
  </si>
  <si>
    <t>Jūlijas Sočenovas ārsta prakse ginekoloģijā un dzemdniecībā, Sabiedrība ar ierobežotu atbildību</t>
  </si>
  <si>
    <t xml:space="preserve">Heala, SIA  </t>
  </si>
  <si>
    <t>Jautrītes Liepiņas ārsta prakse otorinolaringoloģijā, Sabiedrība ar ierobežotu atbildību</t>
  </si>
  <si>
    <t>Ārstes Margaritas Puķītes prakse, Sabiedrība ar ierobežotu atbildību</t>
  </si>
  <si>
    <t>N.Kovriga ārsta prakse bērnu ķirurģijā, SIA</t>
  </si>
  <si>
    <t>Bērziņa Inta - ārsta prakse dzemdniecībā, ginekoloģijā</t>
  </si>
  <si>
    <t>Vijas Dangas ārsta prakse dermatoveneroloģijā, SIA</t>
  </si>
  <si>
    <t>I.Barengo ārsta prakse psihiatrijā, SIA</t>
  </si>
  <si>
    <t>Ilgas Freidenfeldes  ārsta prakse, Sabiedrība ar ierobežotu atbildību</t>
  </si>
  <si>
    <t>Protezēšanas un ortopēdijas centrs, Akciju sabiedrība</t>
  </si>
  <si>
    <t>ALERĢISKO SLIMĪBU IZMEKLĒŠANAS UN ĀRSTĒŠANAS CENTRS, Medicīniskā sabiedrība SIA</t>
  </si>
  <si>
    <t>I.VASARAUDZES PRIVĀTKLĪNIKA, Sabiedrība ar ierobežotu atbildību</t>
  </si>
  <si>
    <t>Gerke Linda - ārsta prakse dermatoloģijā, veneroloģijā</t>
  </si>
  <si>
    <t>URO, Sabiedrība ar ierobežotu atbildību</t>
  </si>
  <si>
    <t>Reproduktīvās medicīnas Centrs "EMBRIONS", Sabiedrība ar ierobežotu atbildību</t>
  </si>
  <si>
    <t xml:space="preserve">GREMOŠANAS SLIMĪBU CENTRS "GASTRO", SIA </t>
  </si>
  <si>
    <t>Latvijas plastiskās, rekonstruktīvās un mikroķirurģijas centrs, Sabiedrība ar ierobežotu atbildību</t>
  </si>
  <si>
    <t>Vija Med, Sabiedrība ar ierobežotu atbildību</t>
  </si>
  <si>
    <t>Ineses Kreicas ārstes prakse otolaringoloģijā, SIA</t>
  </si>
  <si>
    <t>Ozola Sarmīte - ārsta prakse neiroloģijā un bērnu neiroloģijā</t>
  </si>
  <si>
    <t>Sniķere Gita - ārsta prakse ginekoloģijā, dzemdniecībā</t>
  </si>
  <si>
    <t>Palmbaha Liene - ārsta prakse otolaringoloģijā</t>
  </si>
  <si>
    <t>Kogane Jekaterina - ārsta prakse bērnu neiroloģijā, Sabiedrība ar ierobežotu atbildību</t>
  </si>
  <si>
    <t>Bulduru Doktorāts, Sabiedrība ar ierobežotu atbildību</t>
  </si>
  <si>
    <t>Nacionālais rehabilitācijas centrs "Vaivari", Valsts sabiedrība ar ierobežotu atbildību</t>
  </si>
  <si>
    <t>Jūrmalas slimnīca, Sabiedrība ar ierobežotu atbildību</t>
  </si>
  <si>
    <t>Kauguru veselības centrs, Pašvaldības sabiedrība ar ierobežotu atbildību</t>
  </si>
  <si>
    <t>Klīnika Dzintari, Sabiedrība ar ierobežotu atbildību</t>
  </si>
  <si>
    <t>SANARE-KRC JAUNĶEMERI, Sabiedrība ar ierobežotu atbildību</t>
  </si>
  <si>
    <t>DUBULTU DOKTORĀTS, Sabiedrība ar ierobežotu atbildību</t>
  </si>
  <si>
    <t>NPP, Sabiedrība ar ierobežotu atbildību</t>
  </si>
  <si>
    <t>Akere Iveta - ārsta prakse otolaringoloģijā</t>
  </si>
  <si>
    <t>Dakteres Skerškānes prakse, Sabiedrība ar ierobežotu atbildību</t>
  </si>
  <si>
    <t>Jura Ploņa ārsta prakse uroloģijā, SIA</t>
  </si>
  <si>
    <t>ĶEKAVAS NOVADA VESELĪBAS UN SOCIĀLĀS APRŪPES CENTRS, PAŠVALDĪBAS AĢENTŪRA</t>
  </si>
  <si>
    <t>R.D. doktorāts, SIA</t>
  </si>
  <si>
    <t>Jūlijas Jurgaitītes ārsta prakse ginekoloģijā un dzemdniecībā, Sabiedrība ar ierobežotu atbildību</t>
  </si>
  <si>
    <t>Salaspils veselības un sociālās aprūpes centrs, Sabiedrība ar ierobežotu atbildību</t>
  </si>
  <si>
    <t>Āva Gundega - ārsta prakse neiroloģijā</t>
  </si>
  <si>
    <t>Agritas Mickevičas ārsta prakse ginekoloģijā un dzemdniecībā, Sabiedrība ar ierobežotu atbildību</t>
  </si>
  <si>
    <t>Siguldas slimnīca, SIA</t>
  </si>
  <si>
    <t>I.B., Sabiedrība ar ierobežotu atbildību</t>
  </si>
  <si>
    <t>Strade Māra -ārsta prakse ginekoloģijā, dzemdniecībā</t>
  </si>
  <si>
    <t>Ilzes Silanžas ārsta prakse, SIA</t>
  </si>
  <si>
    <t>Ādažu slimnīca, Pašvaldības sabiedrība ar ierobežotu atbildību</t>
  </si>
  <si>
    <t>Ārstu privātprakse "SVĪRE PLUS", Sabiedrība ar ierobežotu atbildību</t>
  </si>
  <si>
    <t>Ārstu prakse "Mazcena 21", Sabiedrība ar ierobežotu atbildību</t>
  </si>
  <si>
    <t>Ivetas Vīksnes ģimenes ārsta prakse, Sabiedrība ar ierobežotu atbildību</t>
  </si>
  <si>
    <t>GYNA, SIA</t>
  </si>
  <si>
    <t>E.GULBJA LABORATORIJA, Sabiedrība ar ierobežotu atbildību</t>
  </si>
  <si>
    <t>Māras Jumejas ārsta prakse psihiatrijā, SIA</t>
  </si>
  <si>
    <t>Dr. D.Kalvānes ārsta prakse, SIA</t>
  </si>
  <si>
    <t>Krūze Jānis - ģimenes ārsta prakse</t>
  </si>
  <si>
    <t>Piejūras Ģimenes ārsta prakse, SIA</t>
  </si>
  <si>
    <t>I.Laizānes ārsta prakse, Sabiedrība ar ierobežotu atbildību</t>
  </si>
  <si>
    <t>GSM Medical, SIA</t>
  </si>
  <si>
    <t>Dr. A.Šmitiņas privātprakse, SIA</t>
  </si>
  <si>
    <t>CILVĒKS, Sabiedrība ar ierobežotu atbildību</t>
  </si>
  <si>
    <t>Ropažu novada pašvaldības aģentūra "Stopiņu ambulance"</t>
  </si>
  <si>
    <t>Dakteres Spēlītes ārsta prakse, Sabiedrība ar ierobežotu atbildību</t>
  </si>
  <si>
    <t>Kokare Larisa - ārsta prakse endokrinoloģijā, SIA</t>
  </si>
  <si>
    <t>Lielause Gerda - ģimenes ārsta un pediatra prakse</t>
  </si>
  <si>
    <t>Saulkrastu veselības centrs, Pašvaldības aģentūra</t>
  </si>
  <si>
    <t>Vanaga Anita - ārsta prakse ginekoloģijā, dzemdniecībā</t>
  </si>
  <si>
    <t>Mikova Aija - vecmātes prakse</t>
  </si>
  <si>
    <t>Ģimenes sirds, SIA</t>
  </si>
  <si>
    <t>Laboratorisko pakalpojumu apmaksai paredzēto finanšu līdzekļu izlietojums  ārstniecības iestādēm, ar kurām dienests noslēdzis līgumu par sekundārās ambulatorās veselības aprūpes pakalpojumu apmaksu</t>
  </si>
  <si>
    <t>Ilzes Jākobsones ģimenes ārsta prakse, Sabiedrība ar ierobežotu atbildību</t>
  </si>
  <si>
    <t>Nadeždas Tereškinas ģimenes ārsta prakse, Sabiedrība ar ierobežotu atbildību</t>
  </si>
  <si>
    <t>AM Konsultācijas, Sabiedrība ar ierobežotu atbildību</t>
  </si>
  <si>
    <t>Kuzņecova Inna - ārsta prakse oftalmoloģijā</t>
  </si>
  <si>
    <t>Šalajeva ārsta prakse, SIA</t>
  </si>
  <si>
    <t>Acu veselības centrs, Sabiedrība ar ierobežotu atbildību</t>
  </si>
  <si>
    <t>Ellas Šatalovas ģimenes ārsta un pediatra prakse, SIA</t>
  </si>
  <si>
    <t>ĢIMENES ĀRSTA PRAKSE, Sabiedrība ar ierobežotu atbildību</t>
  </si>
  <si>
    <t>Klīnika Balta, Sabiedrība ar ierobežotu atbildību</t>
  </si>
  <si>
    <t>Alises Nicmanes ģimenes ārsta prakse, Sabiedrība ar ierobežotu atbildību</t>
  </si>
  <si>
    <t>Medicīniskās pēcdiploma izglītības institūts, Sabiedrība ar ierobežotu atbildību</t>
  </si>
  <si>
    <t>Egīla Gasiņa privātklīnika, Sabiedrība ar ierobežotu atbildību</t>
  </si>
  <si>
    <t>Titurgas doktorāts, Sabiedrība ar ierobežotu atbildību</t>
  </si>
  <si>
    <t>2026. gada janvāris</t>
  </si>
  <si>
    <t>Finanšu līdzekļu izlietojums 2026.gada janvāris, EUR</t>
  </si>
  <si>
    <t>Laboratoriskiem nosūtījumiem aprēķinātais apjoms 2026.gadam</t>
  </si>
  <si>
    <t>Finanšu apjoms uz periodu, EUR</t>
  </si>
  <si>
    <t>Izpildes - janvāris, % *</t>
  </si>
  <si>
    <t>*Izpildes % norādīts tiem, kas strādā kopš 2026. gada sākuma</t>
  </si>
  <si>
    <t>VECMĀTE, Sabiedrība ar ierobežotu atbildību</t>
  </si>
  <si>
    <t>D. Ļūļes ārsta prakse, Sabiedrība ar ierobežotu atbildību</t>
  </si>
  <si>
    <t>Ulbrokas Doktorāts, Sabiedrība ar ierobežotu atbildību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</si>
</sst>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2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b/>
      <sz val="14"/>
      <color theme="1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9" fontId="1" fillId="0" borderId="0" applyFont="0" applyFill="0" applyBorder="0" applyAlignment="0" applyProtection="0"/>
  </cellStyleXfs>
  <cellXfs count="15">
    <xf numFmtId="0" fontId="0" fillId="0" borderId="0" xfId="0"/>
    <xf numFmtId="0" fontId="3" fillId="0" borderId="0" xfId="2" applyFont="1" applyAlignment="1">
      <alignment horizontal="center" vertical="center"/>
    </xf>
    <xf numFmtId="0" fontId="3" fillId="0" borderId="0" xfId="2" applyFont="1" applyAlignment="1">
      <alignment horizontal="left" vertical="center"/>
    </xf>
    <xf numFmtId="0" fontId="4" fillId="2" borderId="1" xfId="2" applyFont="1" applyFill="1" applyBorder="1" applyAlignment="1">
      <alignment horizontal="center" vertical="center" wrapText="1"/>
    </xf>
    <xf numFmtId="10" fontId="1" fillId="2" borderId="1" xfId="3" applyNumberFormat="1" applyFont="1" applyFill="1" applyBorder="1" applyAlignment="1">
      <alignment horizontal="center" vertical="center" wrapText="1"/>
    </xf>
    <xf numFmtId="10" fontId="0" fillId="0" borderId="1" xfId="3" applyNumberFormat="1" applyFont="1" applyBorder="1" applyAlignment="1">
      <alignment horizontal="center"/>
    </xf>
    <xf numFmtId="3" fontId="1" fillId="2" borderId="1" xfId="2" applyNumberFormat="1" applyFont="1" applyFill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0" fontId="0" fillId="0" borderId="1" xfId="0" applyBorder="1"/>
    <xf numFmtId="0" fontId="4" fillId="2" borderId="1" xfId="2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0" fillId="0" borderId="2" xfId="0" applyBorder="1"/>
    <xf numFmtId="0" fontId="5" fillId="0" borderId="0" xfId="1" applyFont="1" applyAlignment="1">
      <alignment horizontal="center" vertical="center" wrapText="1"/>
    </xf>
    <xf numFmtId="0" fontId="3" fillId="0" borderId="0" xfId="2" applyFont="1" applyAlignment="1">
      <alignment horizontal="center" vertical="center"/>
    </xf>
  </cellXfs>
  <cellStyles count="4">
    <cellStyle name="Normal" xfId="0" builtinId="0"/>
    <cellStyle name="Normal 13" xfId="2" xr:uid="{00000000-0005-0000-0000-000001000000}"/>
    <cellStyle name="Normal 14 4 3 2" xfId="1" xr:uid="{00000000-0005-0000-0000-000002000000}"/>
    <cellStyle name="Percent" xfId="3" builtinId="5"/>
  </cellStyles>
  <dxfs count="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SilvijaJ\Local%20Settings\Temporary%20Internet%20Files\Content.IE5\F51GHD5U\KristineS\My%20Documents\Bud&#382;ets%202012\Budzeta%20forma%2014_05%2001%202012%20(2)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microsoft.com/office/2019/04/relationships/externalLinkLongPath" Target="file:///C:\Documents%20and%20Settings\Svetlana.Supulniece\Local%20Settings\Temporary%20Internet%20Files\Content.Outlook\J21U5MYL\LIC%20PP%20parrekins%20pec%202012%209m%20DB\LIC%20laboratorija\R0032%20-LIC%20darbs%20laboratorija%20citam%20ar%20palidz%20veidu%20AI%2031102012.xls?73E465BC" TargetMode="External"/><Relationship Id="rId1" Type="http://schemas.openxmlformats.org/officeDocument/2006/relationships/externalLinkPath" Target="file:///\\73E465BC\R0032%20-LIC%20darbs%20laboratorija%20citam%20ar%20palidz%20veidu%20AI%203110201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mbulatoro_pakalpojumu_nodala\Planosana_2012\SAVA\!_Grozijumi%202012.gada%20laikaa\Egija_Grozijumi%20ar%2001.10.2012_NEPIENEMTIE\Apaksas%20SAVA%20rikojuma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iga.citskovska\Documents\2016\Aknu_transp_04.2016\Aknu_transp_kop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T_pamatlidzekli"/>
      <sheetName val="pec str._PL"/>
      <sheetName val="pēc izm.p. PL"/>
      <sheetName val="pamatlidzekli"/>
      <sheetName val="CITO PL"/>
      <sheetName val="pamatlidzekli (2)"/>
      <sheetName val="PT_mazv.inv."/>
      <sheetName val="pēc izm.p. MI"/>
      <sheetName val="pec str_MI"/>
      <sheetName val="mazv.inventars"/>
      <sheetName val="CITO MI"/>
      <sheetName val="mazv.inventars (2)"/>
      <sheetName val="pakalpojums"/>
      <sheetName val="strukturkodi"/>
      <sheetName val="izm.posten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0032"/>
      <sheetName val="Macro1"/>
      <sheetName val="Datu baze bez -"/>
      <sheetName val="Tarifi 18.piel"/>
      <sheetName val="Manip ar 0 tarif"/>
      <sheetName val="LIC tarifi"/>
    </sheetNames>
    <sheetDataSet>
      <sheetData sheetId="0" refreshError="1"/>
      <sheetData sheetId="1">
        <row r="80">
          <cell r="A80" t="str">
            <v>Recover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IVOT Rikojumam"/>
      <sheetName val="Invaliditātei"/>
      <sheetName val="Sheet5"/>
      <sheetName val="Macro1"/>
      <sheetName val="ligumi kopa"/>
      <sheetName val="Datu avoti"/>
      <sheetName val="R0020"/>
      <sheetName val="trukstosie izm."/>
      <sheetName val="Pivot no Rīkoj."/>
      <sheetName val="RIKOJUMS (ar apakšām)"/>
      <sheetName val="RIKOJUMS_GALA"/>
      <sheetName val="Sadal.pa PP no 01.10.2012"/>
      <sheetName val="Pac.iem."/>
    </sheetNames>
    <sheetDataSet>
      <sheetData sheetId="0"/>
      <sheetData sheetId="1"/>
      <sheetData sheetId="2"/>
      <sheetData sheetId="3">
        <row r="106">
          <cell r="A106" t="str">
            <v>Recover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i"/>
      <sheetName val="teksts"/>
      <sheetName val="amb"/>
      <sheetName val="Opera_salidz"/>
      <sheetName val="salidzinajums"/>
      <sheetName val="p2"/>
      <sheetName val="personals"/>
      <sheetName val="pers(sakotn.versija)"/>
    </sheetNames>
    <sheetDataSet>
      <sheetData sheetId="0">
        <row r="4">
          <cell r="B4">
            <v>20.833333333333332</v>
          </cell>
        </row>
        <row r="5">
          <cell r="B5">
            <v>168</v>
          </cell>
        </row>
        <row r="6">
          <cell r="B6">
            <v>9.5833333333333339</v>
          </cell>
        </row>
        <row r="7">
          <cell r="B7">
            <v>1.25</v>
          </cell>
        </row>
      </sheetData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32FFC0-7E2B-4C4F-AE22-CB47C9B4ACD5}">
  <sheetPr>
    <tabColor theme="9" tint="0.59999389629810485"/>
  </sheetPr>
  <dimension ref="A1:G154"/>
  <sheetViews>
    <sheetView tabSelected="1" zoomScaleNormal="100" workbookViewId="0">
      <pane xSplit="1" ySplit="6" topLeftCell="B7" activePane="bottomRight" state="frozen"/>
      <selection pane="topRight" activeCell="B1" sqref="B1"/>
      <selection pane="bottomLeft" activeCell="A6" sqref="A6"/>
      <selection pane="bottomRight" activeCell="H5" sqref="H5"/>
    </sheetView>
  </sheetViews>
  <sheetFormatPr defaultRowHeight="14.5" x14ac:dyDescent="0.35"/>
  <cols>
    <col min="1" max="1" width="14.54296875" customWidth="1"/>
    <col min="2" max="2" width="15.7265625" style="11" customWidth="1"/>
    <col min="3" max="3" width="56.1796875" customWidth="1"/>
    <col min="4" max="4" width="20.26953125" customWidth="1"/>
    <col min="5" max="5" width="20" customWidth="1"/>
    <col min="6" max="6" width="17.26953125" customWidth="1"/>
    <col min="7" max="7" width="12.1796875" customWidth="1"/>
  </cols>
  <sheetData>
    <row r="1" spans="1:7" ht="18.75" customHeight="1" x14ac:dyDescent="0.35">
      <c r="A1" s="13" t="s">
        <v>137</v>
      </c>
      <c r="B1" s="13"/>
      <c r="C1" s="13"/>
      <c r="D1" s="13"/>
      <c r="E1" s="13"/>
      <c r="F1" s="13"/>
      <c r="G1" s="13"/>
    </row>
    <row r="2" spans="1:7" ht="29.25" customHeight="1" x14ac:dyDescent="0.35">
      <c r="A2" s="13"/>
      <c r="B2" s="13"/>
      <c r="C2" s="13"/>
      <c r="D2" s="13"/>
      <c r="E2" s="13"/>
      <c r="F2" s="13"/>
      <c r="G2" s="13"/>
    </row>
    <row r="3" spans="1:7" ht="15.5" x14ac:dyDescent="0.35">
      <c r="A3" s="14" t="s">
        <v>151</v>
      </c>
      <c r="B3" s="14"/>
      <c r="C3" s="14"/>
      <c r="D3" s="14"/>
      <c r="E3" s="14"/>
      <c r="F3" s="14"/>
      <c r="G3" s="14"/>
    </row>
    <row r="4" spans="1:7" ht="15.5" x14ac:dyDescent="0.35">
      <c r="A4" s="2" t="s">
        <v>156</v>
      </c>
      <c r="B4" s="2"/>
      <c r="C4" s="1"/>
      <c r="D4" s="1"/>
    </row>
    <row r="5" spans="1:7" ht="54.65" customHeight="1" x14ac:dyDescent="0.35">
      <c r="A5" s="3" t="s">
        <v>1</v>
      </c>
      <c r="B5" s="3" t="s">
        <v>2</v>
      </c>
      <c r="C5" s="3" t="s">
        <v>3</v>
      </c>
      <c r="D5" s="3" t="s">
        <v>152</v>
      </c>
      <c r="E5" s="3" t="s">
        <v>153</v>
      </c>
      <c r="F5" s="3" t="s">
        <v>154</v>
      </c>
      <c r="G5" s="3" t="s">
        <v>155</v>
      </c>
    </row>
    <row r="6" spans="1:7" ht="15.75" customHeight="1" x14ac:dyDescent="0.35">
      <c r="A6" s="3"/>
      <c r="B6" s="10"/>
      <c r="C6" s="3" t="s">
        <v>0</v>
      </c>
      <c r="D6" s="6">
        <f>SUM(D7:D154)</f>
        <v>1044993.8900000001</v>
      </c>
      <c r="E6" s="6">
        <f>SUM(E7:E154)</f>
        <v>9560861</v>
      </c>
      <c r="F6" s="6">
        <f>E6/12</f>
        <v>796738.41666666663</v>
      </c>
      <c r="G6" s="4">
        <f>D6/F6</f>
        <v>1.3115896863263676</v>
      </c>
    </row>
    <row r="7" spans="1:7" x14ac:dyDescent="0.35">
      <c r="A7" s="12" t="s">
        <v>4</v>
      </c>
      <c r="B7" s="9">
        <v>1000192</v>
      </c>
      <c r="C7" s="9" t="s">
        <v>5</v>
      </c>
      <c r="D7" s="8">
        <v>900.86</v>
      </c>
      <c r="E7" s="7"/>
      <c r="F7" s="7"/>
      <c r="G7" s="5"/>
    </row>
    <row r="8" spans="1:7" x14ac:dyDescent="0.35">
      <c r="A8" s="12" t="s">
        <v>4</v>
      </c>
      <c r="B8" s="9">
        <v>1000280</v>
      </c>
      <c r="C8" s="9" t="s">
        <v>146</v>
      </c>
      <c r="D8" s="8">
        <v>340.12</v>
      </c>
      <c r="E8" s="7">
        <v>437</v>
      </c>
      <c r="F8" s="7">
        <f t="shared" ref="F8:F42" si="0">E8/12</f>
        <v>36.416666666666664</v>
      </c>
      <c r="G8" s="5">
        <f t="shared" ref="G8:G42" si="1">D8/F8</f>
        <v>9.3396796338672772</v>
      </c>
    </row>
    <row r="9" spans="1:7" x14ac:dyDescent="0.35">
      <c r="A9" s="12" t="s">
        <v>4</v>
      </c>
      <c r="B9" s="9">
        <v>10000032</v>
      </c>
      <c r="C9" s="9" t="s">
        <v>6</v>
      </c>
      <c r="D9" s="8">
        <v>910.6099999999999</v>
      </c>
      <c r="E9" s="7">
        <v>7711</v>
      </c>
      <c r="F9" s="7">
        <f t="shared" si="0"/>
        <v>642.58333333333337</v>
      </c>
      <c r="G9" s="5">
        <f t="shared" si="1"/>
        <v>1.4171080274931913</v>
      </c>
    </row>
    <row r="10" spans="1:7" x14ac:dyDescent="0.35">
      <c r="A10" s="12" t="s">
        <v>4</v>
      </c>
      <c r="B10" s="9">
        <v>10000058</v>
      </c>
      <c r="C10" s="9" t="s">
        <v>7</v>
      </c>
      <c r="D10" s="8">
        <v>1436.7</v>
      </c>
      <c r="E10" s="7">
        <v>37881</v>
      </c>
      <c r="F10" s="7">
        <f t="shared" si="0"/>
        <v>3156.75</v>
      </c>
      <c r="G10" s="5">
        <f t="shared" si="1"/>
        <v>0.45511998099311002</v>
      </c>
    </row>
    <row r="11" spans="1:7" x14ac:dyDescent="0.35">
      <c r="A11" s="12" t="s">
        <v>4</v>
      </c>
      <c r="B11" s="9">
        <v>10000114</v>
      </c>
      <c r="C11" s="9" t="s">
        <v>8</v>
      </c>
      <c r="D11" s="8">
        <v>1226.55</v>
      </c>
      <c r="E11" s="7">
        <v>17123</v>
      </c>
      <c r="F11" s="7">
        <f t="shared" si="0"/>
        <v>1426.9166666666667</v>
      </c>
      <c r="G11" s="5">
        <f t="shared" si="1"/>
        <v>0.85958068095543994</v>
      </c>
    </row>
    <row r="12" spans="1:7" x14ac:dyDescent="0.35">
      <c r="A12" s="12" t="s">
        <v>4</v>
      </c>
      <c r="B12" s="9">
        <v>10000214</v>
      </c>
      <c r="C12" s="9" t="s">
        <v>9</v>
      </c>
      <c r="D12" s="8">
        <v>2814.62</v>
      </c>
      <c r="E12" s="7">
        <v>39977</v>
      </c>
      <c r="F12" s="7">
        <f t="shared" si="0"/>
        <v>3331.4166666666665</v>
      </c>
      <c r="G12" s="5">
        <f t="shared" si="1"/>
        <v>0.84487180128573935</v>
      </c>
    </row>
    <row r="13" spans="1:7" x14ac:dyDescent="0.35">
      <c r="A13" s="12" t="s">
        <v>4</v>
      </c>
      <c r="B13" s="9">
        <v>10000230</v>
      </c>
      <c r="C13" s="9" t="s">
        <v>10</v>
      </c>
      <c r="D13" s="8">
        <v>55.84</v>
      </c>
      <c r="E13" s="7">
        <v>2981</v>
      </c>
      <c r="F13" s="7">
        <f t="shared" si="0"/>
        <v>248.41666666666666</v>
      </c>
      <c r="G13" s="5">
        <f t="shared" si="1"/>
        <v>0.22478362965447837</v>
      </c>
    </row>
    <row r="14" spans="1:7" x14ac:dyDescent="0.35">
      <c r="A14" s="12" t="s">
        <v>4</v>
      </c>
      <c r="B14" s="9">
        <v>10000234</v>
      </c>
      <c r="C14" s="9" t="s">
        <v>11</v>
      </c>
      <c r="D14" s="8">
        <v>251688.64000000022</v>
      </c>
      <c r="E14" s="7">
        <v>2575325</v>
      </c>
      <c r="F14" s="7">
        <f t="shared" si="0"/>
        <v>214610.41666666666</v>
      </c>
      <c r="G14" s="5">
        <f t="shared" si="1"/>
        <v>1.1727699144768147</v>
      </c>
    </row>
    <row r="15" spans="1:7" x14ac:dyDescent="0.35">
      <c r="A15" s="12" t="s">
        <v>4</v>
      </c>
      <c r="B15" s="9">
        <v>10000287</v>
      </c>
      <c r="C15" s="9" t="s">
        <v>12</v>
      </c>
      <c r="D15" s="8">
        <v>5227.3099999999995</v>
      </c>
      <c r="E15" s="7">
        <v>35630</v>
      </c>
      <c r="F15" s="7">
        <f t="shared" si="0"/>
        <v>2969.1666666666665</v>
      </c>
      <c r="G15" s="5">
        <f t="shared" si="1"/>
        <v>1.7605310131911309</v>
      </c>
    </row>
    <row r="16" spans="1:7" x14ac:dyDescent="0.35">
      <c r="A16" s="12" t="s">
        <v>4</v>
      </c>
      <c r="B16" s="9">
        <v>10000310</v>
      </c>
      <c r="C16" s="9" t="s">
        <v>13</v>
      </c>
      <c r="D16" s="8">
        <v>920.21</v>
      </c>
      <c r="E16" s="7">
        <v>5467</v>
      </c>
      <c r="F16" s="7">
        <f t="shared" si="0"/>
        <v>455.58333333333331</v>
      </c>
      <c r="G16" s="5">
        <f t="shared" si="1"/>
        <v>2.0198500091457841</v>
      </c>
    </row>
    <row r="17" spans="1:7" x14ac:dyDescent="0.35">
      <c r="A17" s="12" t="s">
        <v>4</v>
      </c>
      <c r="B17" s="9">
        <v>10000316</v>
      </c>
      <c r="C17" s="9" t="s">
        <v>14</v>
      </c>
      <c r="D17" s="8">
        <v>68.72</v>
      </c>
      <c r="E17" s="7">
        <v>437</v>
      </c>
      <c r="F17" s="7">
        <f t="shared" si="0"/>
        <v>36.416666666666664</v>
      </c>
      <c r="G17" s="5">
        <f t="shared" si="1"/>
        <v>1.8870480549199085</v>
      </c>
    </row>
    <row r="18" spans="1:7" x14ac:dyDescent="0.35">
      <c r="A18" s="12" t="s">
        <v>4</v>
      </c>
      <c r="B18" s="9">
        <v>10000322</v>
      </c>
      <c r="C18" s="9" t="s">
        <v>15</v>
      </c>
      <c r="D18" s="8">
        <v>1975.0500000000002</v>
      </c>
      <c r="E18" s="7">
        <v>300</v>
      </c>
      <c r="F18" s="7">
        <f t="shared" si="0"/>
        <v>25</v>
      </c>
      <c r="G18" s="5">
        <f t="shared" si="1"/>
        <v>79.00200000000001</v>
      </c>
    </row>
    <row r="19" spans="1:7" x14ac:dyDescent="0.35">
      <c r="A19" s="12" t="s">
        <v>4</v>
      </c>
      <c r="B19" s="9">
        <v>10000323</v>
      </c>
      <c r="C19" s="9" t="s">
        <v>16</v>
      </c>
      <c r="D19" s="8">
        <v>2.82</v>
      </c>
      <c r="E19" s="7">
        <v>942</v>
      </c>
      <c r="F19" s="7">
        <f t="shared" si="0"/>
        <v>78.5</v>
      </c>
      <c r="G19" s="5">
        <f t="shared" si="1"/>
        <v>3.5923566878980892E-2</v>
      </c>
    </row>
    <row r="20" spans="1:7" x14ac:dyDescent="0.35">
      <c r="A20" s="12" t="s">
        <v>4</v>
      </c>
      <c r="B20" s="9">
        <v>10000326</v>
      </c>
      <c r="C20" s="9" t="s">
        <v>17</v>
      </c>
      <c r="D20" s="8">
        <v>45.440000000000005</v>
      </c>
      <c r="E20" s="7">
        <v>1633</v>
      </c>
      <c r="F20" s="7">
        <f t="shared" si="0"/>
        <v>136.08333333333334</v>
      </c>
      <c r="G20" s="5">
        <f t="shared" si="1"/>
        <v>0.3339130434782609</v>
      </c>
    </row>
    <row r="21" spans="1:7" x14ac:dyDescent="0.35">
      <c r="A21" s="12" t="s">
        <v>4</v>
      </c>
      <c r="B21" s="9">
        <v>10000343</v>
      </c>
      <c r="C21" s="9" t="s">
        <v>18</v>
      </c>
      <c r="D21" s="8">
        <v>316.16999999999996</v>
      </c>
      <c r="E21" s="7">
        <v>2952</v>
      </c>
      <c r="F21" s="7">
        <f t="shared" si="0"/>
        <v>246</v>
      </c>
      <c r="G21" s="5">
        <f t="shared" si="1"/>
        <v>1.2852439024390243</v>
      </c>
    </row>
    <row r="22" spans="1:7" x14ac:dyDescent="0.35">
      <c r="A22" s="12" t="s">
        <v>4</v>
      </c>
      <c r="B22" s="9">
        <v>10000357</v>
      </c>
      <c r="C22" s="9" t="s">
        <v>119</v>
      </c>
      <c r="D22" s="8">
        <v>35.980000000000004</v>
      </c>
      <c r="E22" s="7">
        <v>569</v>
      </c>
      <c r="F22" s="7">
        <f t="shared" si="0"/>
        <v>47.416666666666664</v>
      </c>
      <c r="G22" s="5">
        <f t="shared" si="1"/>
        <v>0.75880492091388407</v>
      </c>
    </row>
    <row r="23" spans="1:7" x14ac:dyDescent="0.35">
      <c r="A23" s="12" t="s">
        <v>4</v>
      </c>
      <c r="B23" s="9">
        <v>10000361</v>
      </c>
      <c r="C23" s="9" t="s">
        <v>130</v>
      </c>
      <c r="D23" s="8">
        <v>5.98</v>
      </c>
      <c r="E23" s="7"/>
      <c r="F23" s="7"/>
      <c r="G23" s="5"/>
    </row>
    <row r="24" spans="1:7" x14ac:dyDescent="0.35">
      <c r="A24" s="12" t="s">
        <v>4</v>
      </c>
      <c r="B24" s="9">
        <v>10000378</v>
      </c>
      <c r="C24" s="9" t="s">
        <v>147</v>
      </c>
      <c r="D24" s="8">
        <v>334.74</v>
      </c>
      <c r="E24" s="7"/>
      <c r="F24" s="7"/>
      <c r="G24" s="5"/>
    </row>
    <row r="25" spans="1:7" x14ac:dyDescent="0.35">
      <c r="A25" s="12" t="s">
        <v>4</v>
      </c>
      <c r="B25" s="9">
        <v>10000395</v>
      </c>
      <c r="C25" s="9" t="s">
        <v>19</v>
      </c>
      <c r="D25" s="8">
        <v>83.31</v>
      </c>
      <c r="E25" s="7">
        <v>655</v>
      </c>
      <c r="F25" s="7">
        <f t="shared" si="0"/>
        <v>54.583333333333336</v>
      </c>
      <c r="G25" s="5">
        <f t="shared" si="1"/>
        <v>1.5262900763358778</v>
      </c>
    </row>
    <row r="26" spans="1:7" x14ac:dyDescent="0.35">
      <c r="A26" s="12" t="s">
        <v>4</v>
      </c>
      <c r="B26" s="9">
        <v>10000435</v>
      </c>
      <c r="C26" s="9" t="s">
        <v>20</v>
      </c>
      <c r="D26" s="8">
        <v>55.08</v>
      </c>
      <c r="E26" s="7">
        <v>842</v>
      </c>
      <c r="F26" s="7">
        <f t="shared" si="0"/>
        <v>70.166666666666671</v>
      </c>
      <c r="G26" s="5">
        <f t="shared" si="1"/>
        <v>0.78498812351543934</v>
      </c>
    </row>
    <row r="27" spans="1:7" x14ac:dyDescent="0.35">
      <c r="A27" s="12" t="s">
        <v>4</v>
      </c>
      <c r="B27" s="9">
        <v>10000453</v>
      </c>
      <c r="C27" s="9" t="s">
        <v>21</v>
      </c>
      <c r="D27" s="8">
        <v>761.09</v>
      </c>
      <c r="E27" s="7">
        <v>10954</v>
      </c>
      <c r="F27" s="7">
        <f t="shared" si="0"/>
        <v>912.83333333333337</v>
      </c>
      <c r="G27" s="5">
        <f t="shared" si="1"/>
        <v>0.83376666058060978</v>
      </c>
    </row>
    <row r="28" spans="1:7" x14ac:dyDescent="0.35">
      <c r="A28" s="12" t="s">
        <v>4</v>
      </c>
      <c r="B28" s="9">
        <v>10000482</v>
      </c>
      <c r="C28" s="9" t="s">
        <v>22</v>
      </c>
      <c r="D28" s="8">
        <v>460.44</v>
      </c>
      <c r="E28" s="7"/>
      <c r="F28" s="7"/>
      <c r="G28" s="5"/>
    </row>
    <row r="29" spans="1:7" x14ac:dyDescent="0.35">
      <c r="A29" s="12" t="s">
        <v>4</v>
      </c>
      <c r="B29" s="9">
        <v>10000491</v>
      </c>
      <c r="C29" s="9" t="s">
        <v>131</v>
      </c>
      <c r="D29" s="8">
        <v>2395.2800000000002</v>
      </c>
      <c r="E29" s="7">
        <v>41783</v>
      </c>
      <c r="F29" s="7">
        <f t="shared" si="0"/>
        <v>3481.9166666666665</v>
      </c>
      <c r="G29" s="5">
        <f t="shared" si="1"/>
        <v>0.68791996745087725</v>
      </c>
    </row>
    <row r="30" spans="1:7" x14ac:dyDescent="0.35">
      <c r="A30" s="12" t="s">
        <v>4</v>
      </c>
      <c r="B30" s="9">
        <v>10000493</v>
      </c>
      <c r="C30" s="9" t="s">
        <v>23</v>
      </c>
      <c r="D30" s="8">
        <v>295.47000000000003</v>
      </c>
      <c r="E30" s="7">
        <v>2178</v>
      </c>
      <c r="F30" s="7">
        <f t="shared" si="0"/>
        <v>181.5</v>
      </c>
      <c r="G30" s="5">
        <f t="shared" si="1"/>
        <v>1.6279338842975208</v>
      </c>
    </row>
    <row r="31" spans="1:7" x14ac:dyDescent="0.35">
      <c r="A31" s="12" t="s">
        <v>4</v>
      </c>
      <c r="B31" s="9">
        <v>10000502</v>
      </c>
      <c r="C31" s="9" t="s">
        <v>143</v>
      </c>
      <c r="D31" s="8">
        <v>132.07</v>
      </c>
      <c r="E31" s="7">
        <v>314</v>
      </c>
      <c r="F31" s="7">
        <f t="shared" si="0"/>
        <v>26.166666666666668</v>
      </c>
      <c r="G31" s="5">
        <f t="shared" si="1"/>
        <v>5.0472611464968145</v>
      </c>
    </row>
    <row r="32" spans="1:7" x14ac:dyDescent="0.35">
      <c r="A32" s="12" t="s">
        <v>4</v>
      </c>
      <c r="B32" s="9">
        <v>10000868</v>
      </c>
      <c r="C32" s="9" t="s">
        <v>24</v>
      </c>
      <c r="D32" s="8">
        <v>475.81</v>
      </c>
      <c r="E32" s="7">
        <v>6865</v>
      </c>
      <c r="F32" s="7">
        <f t="shared" si="0"/>
        <v>572.08333333333337</v>
      </c>
      <c r="G32" s="5">
        <f t="shared" si="1"/>
        <v>0.83171449380917695</v>
      </c>
    </row>
    <row r="33" spans="1:7" x14ac:dyDescent="0.35">
      <c r="A33" s="12" t="s">
        <v>4</v>
      </c>
      <c r="B33" s="9">
        <v>10000873</v>
      </c>
      <c r="C33" s="9" t="s">
        <v>25</v>
      </c>
      <c r="D33" s="8">
        <v>1534.44</v>
      </c>
      <c r="E33" s="7">
        <v>21759</v>
      </c>
      <c r="F33" s="7">
        <f t="shared" si="0"/>
        <v>1813.25</v>
      </c>
      <c r="G33" s="5">
        <f t="shared" si="1"/>
        <v>0.84623741899903493</v>
      </c>
    </row>
    <row r="34" spans="1:7" x14ac:dyDescent="0.35">
      <c r="A34" s="12" t="s">
        <v>4</v>
      </c>
      <c r="B34" s="9">
        <v>10000964</v>
      </c>
      <c r="C34" s="9" t="s">
        <v>26</v>
      </c>
      <c r="D34" s="8">
        <v>21.82</v>
      </c>
      <c r="E34" s="7"/>
      <c r="F34" s="7"/>
      <c r="G34" s="5"/>
    </row>
    <row r="35" spans="1:7" x14ac:dyDescent="0.35">
      <c r="A35" s="12" t="s">
        <v>4</v>
      </c>
      <c r="B35" s="9">
        <v>10000995</v>
      </c>
      <c r="C35" s="9" t="s">
        <v>27</v>
      </c>
      <c r="D35" s="8">
        <v>785.71999999999991</v>
      </c>
      <c r="E35" s="7">
        <v>7289</v>
      </c>
      <c r="F35" s="7">
        <f t="shared" si="0"/>
        <v>607.41666666666663</v>
      </c>
      <c r="G35" s="5">
        <f t="shared" si="1"/>
        <v>1.2935436959802442</v>
      </c>
    </row>
    <row r="36" spans="1:7" x14ac:dyDescent="0.35">
      <c r="A36" s="12" t="s">
        <v>4</v>
      </c>
      <c r="B36" s="9">
        <v>10001023</v>
      </c>
      <c r="C36" s="9" t="s">
        <v>28</v>
      </c>
      <c r="D36" s="8">
        <v>8.8099999999999987</v>
      </c>
      <c r="E36" s="7">
        <v>600</v>
      </c>
      <c r="F36" s="7">
        <f t="shared" si="0"/>
        <v>50</v>
      </c>
      <c r="G36" s="5">
        <f t="shared" si="1"/>
        <v>0.17619999999999997</v>
      </c>
    </row>
    <row r="37" spans="1:7" x14ac:dyDescent="0.35">
      <c r="A37" s="12" t="s">
        <v>4</v>
      </c>
      <c r="B37" s="9">
        <v>10001066</v>
      </c>
      <c r="C37" s="9" t="s">
        <v>29</v>
      </c>
      <c r="D37" s="8">
        <v>34.410000000000004</v>
      </c>
      <c r="E37" s="7">
        <v>300</v>
      </c>
      <c r="F37" s="7">
        <f t="shared" si="0"/>
        <v>25</v>
      </c>
      <c r="G37" s="5">
        <f t="shared" si="1"/>
        <v>1.3764000000000001</v>
      </c>
    </row>
    <row r="38" spans="1:7" x14ac:dyDescent="0.35">
      <c r="A38" s="12" t="s">
        <v>4</v>
      </c>
      <c r="B38" s="9">
        <v>10001090</v>
      </c>
      <c r="C38" s="9" t="s">
        <v>30</v>
      </c>
      <c r="D38" s="8">
        <v>114.39</v>
      </c>
      <c r="E38" s="7">
        <v>1588</v>
      </c>
      <c r="F38" s="7">
        <f t="shared" si="0"/>
        <v>132.33333333333334</v>
      </c>
      <c r="G38" s="5">
        <f t="shared" si="1"/>
        <v>0.86440806045340046</v>
      </c>
    </row>
    <row r="39" spans="1:7" x14ac:dyDescent="0.35">
      <c r="A39" s="12" t="s">
        <v>4</v>
      </c>
      <c r="B39" s="9">
        <v>10001096</v>
      </c>
      <c r="C39" s="9" t="s">
        <v>31</v>
      </c>
      <c r="D39" s="8">
        <v>1240.6399999999999</v>
      </c>
      <c r="E39" s="7">
        <v>3839</v>
      </c>
      <c r="F39" s="7">
        <f t="shared" si="0"/>
        <v>319.91666666666669</v>
      </c>
      <c r="G39" s="5">
        <f t="shared" si="1"/>
        <v>3.8780098984110438</v>
      </c>
    </row>
    <row r="40" spans="1:7" x14ac:dyDescent="0.35">
      <c r="A40" s="12" t="s">
        <v>4</v>
      </c>
      <c r="B40" s="9">
        <v>10001112</v>
      </c>
      <c r="C40" s="9" t="s">
        <v>132</v>
      </c>
      <c r="D40" s="8">
        <v>2.58</v>
      </c>
      <c r="E40" s="7"/>
      <c r="F40" s="7"/>
      <c r="G40" s="5"/>
    </row>
    <row r="41" spans="1:7" x14ac:dyDescent="0.35">
      <c r="A41" s="12" t="s">
        <v>4</v>
      </c>
      <c r="B41" s="9">
        <v>10001204</v>
      </c>
      <c r="C41" s="9" t="s">
        <v>32</v>
      </c>
      <c r="D41" s="8">
        <v>142.27000000000001</v>
      </c>
      <c r="E41" s="7">
        <v>2661</v>
      </c>
      <c r="F41" s="7">
        <f t="shared" si="0"/>
        <v>221.75</v>
      </c>
      <c r="G41" s="5">
        <f t="shared" si="1"/>
        <v>0.64157835400225482</v>
      </c>
    </row>
    <row r="42" spans="1:7" x14ac:dyDescent="0.35">
      <c r="A42" s="12" t="s">
        <v>4</v>
      </c>
      <c r="B42" s="9">
        <v>10001273</v>
      </c>
      <c r="C42" s="9" t="s">
        <v>33</v>
      </c>
      <c r="D42" s="8">
        <v>317.25</v>
      </c>
      <c r="E42" s="7">
        <v>3515</v>
      </c>
      <c r="F42" s="7">
        <f t="shared" si="0"/>
        <v>292.91666666666669</v>
      </c>
      <c r="G42" s="5">
        <f t="shared" si="1"/>
        <v>1.0830725462304409</v>
      </c>
    </row>
    <row r="43" spans="1:7" x14ac:dyDescent="0.35">
      <c r="A43" s="12" t="s">
        <v>4</v>
      </c>
      <c r="B43" s="9">
        <v>10001410</v>
      </c>
      <c r="C43" s="9" t="s">
        <v>34</v>
      </c>
      <c r="D43" s="8">
        <v>2303.8100000000004</v>
      </c>
      <c r="E43" s="7"/>
      <c r="F43" s="7"/>
      <c r="G43" s="5"/>
    </row>
    <row r="44" spans="1:7" x14ac:dyDescent="0.35">
      <c r="A44" s="12" t="s">
        <v>4</v>
      </c>
      <c r="B44" s="9">
        <v>10001411</v>
      </c>
      <c r="C44" s="9" t="s">
        <v>35</v>
      </c>
      <c r="D44" s="8">
        <v>47.97</v>
      </c>
      <c r="E44" s="7">
        <v>1315</v>
      </c>
      <c r="F44" s="7">
        <f t="shared" ref="F44:F105" si="2">E44/12</f>
        <v>109.58333333333333</v>
      </c>
      <c r="G44" s="5">
        <f t="shared" ref="G44:G105" si="3">D44/F44</f>
        <v>0.43774904942965781</v>
      </c>
    </row>
    <row r="45" spans="1:7" x14ac:dyDescent="0.35">
      <c r="A45" s="12" t="s">
        <v>4</v>
      </c>
      <c r="B45" s="9">
        <v>10001433</v>
      </c>
      <c r="C45" s="9" t="s">
        <v>36</v>
      </c>
      <c r="D45" s="8">
        <v>761.06</v>
      </c>
      <c r="E45" s="7">
        <v>108158</v>
      </c>
      <c r="F45" s="7">
        <f t="shared" si="2"/>
        <v>9013.1666666666661</v>
      </c>
      <c r="G45" s="5">
        <f t="shared" si="3"/>
        <v>8.4438691543852515E-2</v>
      </c>
    </row>
    <row r="46" spans="1:7" x14ac:dyDescent="0.35">
      <c r="A46" s="12" t="s">
        <v>4</v>
      </c>
      <c r="B46" s="9">
        <v>10001518</v>
      </c>
      <c r="C46" s="9" t="s">
        <v>37</v>
      </c>
      <c r="D46" s="8">
        <v>167.92000000000002</v>
      </c>
      <c r="E46" s="7">
        <v>2780</v>
      </c>
      <c r="F46" s="7">
        <f t="shared" si="2"/>
        <v>231.66666666666666</v>
      </c>
      <c r="G46" s="5">
        <f t="shared" si="3"/>
        <v>0.72483453237410078</v>
      </c>
    </row>
    <row r="47" spans="1:7" x14ac:dyDescent="0.35">
      <c r="A47" s="12" t="s">
        <v>4</v>
      </c>
      <c r="B47" s="9">
        <v>10001520</v>
      </c>
      <c r="C47" s="9" t="s">
        <v>38</v>
      </c>
      <c r="D47" s="8">
        <v>42.47</v>
      </c>
      <c r="E47" s="7">
        <v>605</v>
      </c>
      <c r="F47" s="7">
        <f t="shared" si="2"/>
        <v>50.416666666666664</v>
      </c>
      <c r="G47" s="5">
        <f t="shared" si="3"/>
        <v>0.84238016528925619</v>
      </c>
    </row>
    <row r="48" spans="1:7" x14ac:dyDescent="0.35">
      <c r="A48" s="12" t="s">
        <v>4</v>
      </c>
      <c r="B48" s="9">
        <v>10001535</v>
      </c>
      <c r="C48" s="9" t="s">
        <v>39</v>
      </c>
      <c r="D48" s="8">
        <v>37348.810000000005</v>
      </c>
      <c r="E48" s="7">
        <v>366302</v>
      </c>
      <c r="F48" s="7">
        <f t="shared" si="2"/>
        <v>30525.166666666668</v>
      </c>
      <c r="G48" s="5">
        <f t="shared" si="3"/>
        <v>1.2235415586046487</v>
      </c>
    </row>
    <row r="49" spans="1:7" x14ac:dyDescent="0.35">
      <c r="A49" s="12" t="s">
        <v>4</v>
      </c>
      <c r="B49" s="9">
        <v>10001694</v>
      </c>
      <c r="C49" s="9" t="s">
        <v>40</v>
      </c>
      <c r="D49" s="8">
        <v>211.39000000000001</v>
      </c>
      <c r="E49" s="7">
        <v>2999</v>
      </c>
      <c r="F49" s="7">
        <f t="shared" si="2"/>
        <v>249.91666666666666</v>
      </c>
      <c r="G49" s="5">
        <f t="shared" si="3"/>
        <v>0.845841947315772</v>
      </c>
    </row>
    <row r="50" spans="1:7" x14ac:dyDescent="0.35">
      <c r="A50" s="12" t="s">
        <v>4</v>
      </c>
      <c r="B50" s="9">
        <v>10001732</v>
      </c>
      <c r="C50" s="9" t="s">
        <v>149</v>
      </c>
      <c r="D50" s="8">
        <v>83.51</v>
      </c>
      <c r="E50" s="7">
        <v>300</v>
      </c>
      <c r="F50" s="7">
        <f t="shared" si="2"/>
        <v>25</v>
      </c>
      <c r="G50" s="5">
        <f t="shared" si="3"/>
        <v>3.3404000000000003</v>
      </c>
    </row>
    <row r="51" spans="1:7" x14ac:dyDescent="0.35">
      <c r="A51" s="12" t="s">
        <v>4</v>
      </c>
      <c r="B51" s="9">
        <v>10001765</v>
      </c>
      <c r="C51" s="9" t="s">
        <v>41</v>
      </c>
      <c r="D51" s="8">
        <v>40.39</v>
      </c>
      <c r="E51" s="7"/>
      <c r="F51" s="7"/>
      <c r="G51" s="5"/>
    </row>
    <row r="52" spans="1:7" x14ac:dyDescent="0.35">
      <c r="A52" s="12" t="s">
        <v>4</v>
      </c>
      <c r="B52" s="9">
        <v>10001816</v>
      </c>
      <c r="C52" s="9" t="s">
        <v>42</v>
      </c>
      <c r="D52" s="8">
        <v>1487</v>
      </c>
      <c r="E52" s="7"/>
      <c r="F52" s="7"/>
      <c r="G52" s="5"/>
    </row>
    <row r="53" spans="1:7" x14ac:dyDescent="0.35">
      <c r="A53" s="12" t="s">
        <v>4</v>
      </c>
      <c r="B53" s="9">
        <v>10001933</v>
      </c>
      <c r="C53" s="9" t="s">
        <v>43</v>
      </c>
      <c r="D53" s="8">
        <v>199.27999999999997</v>
      </c>
      <c r="E53" s="7"/>
      <c r="F53" s="7"/>
      <c r="G53" s="5"/>
    </row>
    <row r="54" spans="1:7" x14ac:dyDescent="0.35">
      <c r="A54" s="12" t="s">
        <v>4</v>
      </c>
      <c r="B54" s="9">
        <v>10001954</v>
      </c>
      <c r="C54" s="9" t="s">
        <v>44</v>
      </c>
      <c r="D54" s="8">
        <v>1574.48</v>
      </c>
      <c r="E54" s="7"/>
      <c r="F54" s="7"/>
      <c r="G54" s="5"/>
    </row>
    <row r="55" spans="1:7" x14ac:dyDescent="0.35">
      <c r="A55" s="12" t="s">
        <v>4</v>
      </c>
      <c r="B55" s="9">
        <v>10001983</v>
      </c>
      <c r="C55" s="9" t="s">
        <v>157</v>
      </c>
      <c r="D55" s="8">
        <v>2.4300000000000002</v>
      </c>
      <c r="E55" s="7"/>
      <c r="F55" s="7"/>
      <c r="G55" s="5"/>
    </row>
    <row r="56" spans="1:7" x14ac:dyDescent="0.35">
      <c r="A56" s="12" t="s">
        <v>4</v>
      </c>
      <c r="B56" s="9">
        <v>10002021</v>
      </c>
      <c r="C56" s="9" t="s">
        <v>45</v>
      </c>
      <c r="D56" s="8">
        <v>122.66</v>
      </c>
      <c r="E56" s="7"/>
      <c r="F56" s="7"/>
      <c r="G56" s="5"/>
    </row>
    <row r="57" spans="1:7" x14ac:dyDescent="0.35">
      <c r="A57" s="12" t="s">
        <v>4</v>
      </c>
      <c r="B57" s="9">
        <v>10011401</v>
      </c>
      <c r="C57" s="9" t="s">
        <v>46</v>
      </c>
      <c r="D57" s="8">
        <v>8789.76</v>
      </c>
      <c r="E57" s="7">
        <v>62505</v>
      </c>
      <c r="F57" s="7">
        <f t="shared" si="2"/>
        <v>5208.75</v>
      </c>
      <c r="G57" s="5">
        <f t="shared" si="3"/>
        <v>1.6874989200863932</v>
      </c>
    </row>
    <row r="58" spans="1:7" x14ac:dyDescent="0.35">
      <c r="A58" s="12" t="s">
        <v>4</v>
      </c>
      <c r="B58" s="9">
        <v>10011803</v>
      </c>
      <c r="C58" s="9" t="s">
        <v>47</v>
      </c>
      <c r="D58" s="8">
        <v>156795.10999999981</v>
      </c>
      <c r="E58" s="7">
        <v>1484516</v>
      </c>
      <c r="F58" s="7">
        <f t="shared" si="2"/>
        <v>123709.66666666667</v>
      </c>
      <c r="G58" s="5">
        <f t="shared" si="3"/>
        <v>1.2674442848712966</v>
      </c>
    </row>
    <row r="59" spans="1:7" x14ac:dyDescent="0.35">
      <c r="A59" s="12" t="s">
        <v>4</v>
      </c>
      <c r="B59" s="9">
        <v>10011804</v>
      </c>
      <c r="C59" s="9" t="s">
        <v>48</v>
      </c>
      <c r="D59" s="8">
        <v>111295.42999999998</v>
      </c>
      <c r="E59" s="7">
        <v>1884960</v>
      </c>
      <c r="F59" s="7">
        <f t="shared" si="2"/>
        <v>157080</v>
      </c>
      <c r="G59" s="5">
        <f t="shared" si="3"/>
        <v>0.70852705627705614</v>
      </c>
    </row>
    <row r="60" spans="1:7" x14ac:dyDescent="0.35">
      <c r="A60" s="12" t="s">
        <v>4</v>
      </c>
      <c r="B60" s="9">
        <v>10012202</v>
      </c>
      <c r="C60" s="9" t="s">
        <v>49</v>
      </c>
      <c r="D60" s="8">
        <v>4779.63</v>
      </c>
      <c r="E60" s="7">
        <v>25080</v>
      </c>
      <c r="F60" s="7">
        <f t="shared" si="2"/>
        <v>2090</v>
      </c>
      <c r="G60" s="5">
        <f t="shared" si="3"/>
        <v>2.2869043062200958</v>
      </c>
    </row>
    <row r="61" spans="1:7" x14ac:dyDescent="0.35">
      <c r="A61" s="12" t="s">
        <v>4</v>
      </c>
      <c r="B61" s="9">
        <v>10020301</v>
      </c>
      <c r="C61" s="9" t="s">
        <v>50</v>
      </c>
      <c r="D61" s="8">
        <v>73362.260000000024</v>
      </c>
      <c r="E61" s="7">
        <v>268638</v>
      </c>
      <c r="F61" s="7">
        <f t="shared" si="2"/>
        <v>22386.5</v>
      </c>
      <c r="G61" s="5">
        <f t="shared" si="3"/>
        <v>3.2770759162888359</v>
      </c>
    </row>
    <row r="62" spans="1:7" x14ac:dyDescent="0.35">
      <c r="A62" s="12" t="s">
        <v>4</v>
      </c>
      <c r="B62" s="9">
        <v>10020302</v>
      </c>
      <c r="C62" s="9" t="s">
        <v>51</v>
      </c>
      <c r="D62" s="8">
        <v>1828.18</v>
      </c>
      <c r="E62" s="7">
        <v>24241</v>
      </c>
      <c r="F62" s="7">
        <f t="shared" si="2"/>
        <v>2020.0833333333333</v>
      </c>
      <c r="G62" s="5">
        <f t="shared" si="3"/>
        <v>0.90500226888329693</v>
      </c>
    </row>
    <row r="63" spans="1:7" x14ac:dyDescent="0.35">
      <c r="A63" s="12" t="s">
        <v>4</v>
      </c>
      <c r="B63" s="9">
        <v>10021301</v>
      </c>
      <c r="C63" s="9" t="s">
        <v>52</v>
      </c>
      <c r="D63" s="8">
        <v>3431.05</v>
      </c>
      <c r="E63" s="7">
        <v>146950</v>
      </c>
      <c r="F63" s="7">
        <f t="shared" si="2"/>
        <v>12245.833333333334</v>
      </c>
      <c r="G63" s="5">
        <f t="shared" si="3"/>
        <v>0.28018101395032324</v>
      </c>
    </row>
    <row r="64" spans="1:7" x14ac:dyDescent="0.35">
      <c r="A64" s="12" t="s">
        <v>4</v>
      </c>
      <c r="B64" s="9">
        <v>10040307</v>
      </c>
      <c r="C64" s="9" t="s">
        <v>53</v>
      </c>
      <c r="D64" s="8">
        <v>18132.770000000004</v>
      </c>
      <c r="E64" s="7">
        <v>111632</v>
      </c>
      <c r="F64" s="7">
        <f t="shared" si="2"/>
        <v>9302.6666666666661</v>
      </c>
      <c r="G64" s="5">
        <f t="shared" si="3"/>
        <v>1.9492013042855101</v>
      </c>
    </row>
    <row r="65" spans="1:7" x14ac:dyDescent="0.35">
      <c r="A65" s="12" t="s">
        <v>4</v>
      </c>
      <c r="B65" s="9">
        <v>10054109</v>
      </c>
      <c r="C65" s="9" t="s">
        <v>54</v>
      </c>
      <c r="D65" s="8">
        <v>5646.16</v>
      </c>
      <c r="E65" s="7">
        <v>64804</v>
      </c>
      <c r="F65" s="7">
        <f t="shared" si="2"/>
        <v>5400.333333333333</v>
      </c>
      <c r="G65" s="5">
        <f t="shared" si="3"/>
        <v>1.0455206468736498</v>
      </c>
    </row>
    <row r="66" spans="1:7" x14ac:dyDescent="0.35">
      <c r="A66" s="12" t="s">
        <v>4</v>
      </c>
      <c r="B66" s="9">
        <v>10054114</v>
      </c>
      <c r="C66" s="9" t="s">
        <v>55</v>
      </c>
      <c r="D66" s="8">
        <v>9931.74</v>
      </c>
      <c r="E66" s="7">
        <v>56768</v>
      </c>
      <c r="F66" s="7">
        <f t="shared" si="2"/>
        <v>4730.666666666667</v>
      </c>
      <c r="G66" s="5">
        <f t="shared" si="3"/>
        <v>2.0994377113866967</v>
      </c>
    </row>
    <row r="67" spans="1:7" x14ac:dyDescent="0.35">
      <c r="A67" s="12" t="s">
        <v>4</v>
      </c>
      <c r="B67" s="9">
        <v>10054211</v>
      </c>
      <c r="C67" s="9" t="s">
        <v>56</v>
      </c>
      <c r="D67" s="8">
        <v>407.57999999999993</v>
      </c>
      <c r="E67" s="7">
        <v>8111</v>
      </c>
      <c r="F67" s="7">
        <f t="shared" si="2"/>
        <v>675.91666666666663</v>
      </c>
      <c r="G67" s="5">
        <f t="shared" si="3"/>
        <v>0.60300332881272334</v>
      </c>
    </row>
    <row r="68" spans="1:7" x14ac:dyDescent="0.35">
      <c r="A68" s="12" t="s">
        <v>4</v>
      </c>
      <c r="B68" s="9">
        <v>10060302</v>
      </c>
      <c r="C68" s="9" t="s">
        <v>57</v>
      </c>
      <c r="D68" s="8">
        <v>4802.41</v>
      </c>
      <c r="E68" s="7">
        <v>70757</v>
      </c>
      <c r="F68" s="7">
        <f t="shared" si="2"/>
        <v>5896.416666666667</v>
      </c>
      <c r="G68" s="5">
        <f t="shared" si="3"/>
        <v>0.81446245601141931</v>
      </c>
    </row>
    <row r="69" spans="1:7" x14ac:dyDescent="0.35">
      <c r="A69" s="12" t="s">
        <v>4</v>
      </c>
      <c r="B69" s="9">
        <v>10064013</v>
      </c>
      <c r="C69" s="9" t="s">
        <v>58</v>
      </c>
      <c r="D69" s="8">
        <v>12.5</v>
      </c>
      <c r="E69" s="7"/>
      <c r="F69" s="7"/>
      <c r="G69" s="5"/>
    </row>
    <row r="70" spans="1:7" x14ac:dyDescent="0.35">
      <c r="A70" s="12" t="s">
        <v>4</v>
      </c>
      <c r="B70" s="9">
        <v>10064024</v>
      </c>
      <c r="C70" s="9" t="s">
        <v>59</v>
      </c>
      <c r="D70" s="8">
        <v>112.47</v>
      </c>
      <c r="E70" s="7">
        <v>667</v>
      </c>
      <c r="F70" s="7">
        <f t="shared" si="2"/>
        <v>55.583333333333336</v>
      </c>
      <c r="G70" s="5">
        <f t="shared" si="3"/>
        <v>2.0234482758620689</v>
      </c>
    </row>
    <row r="71" spans="1:7" x14ac:dyDescent="0.35">
      <c r="A71" s="12" t="s">
        <v>4</v>
      </c>
      <c r="B71" s="9">
        <v>10064025</v>
      </c>
      <c r="C71" s="9" t="s">
        <v>60</v>
      </c>
      <c r="D71" s="8">
        <v>202.55000000000004</v>
      </c>
      <c r="E71" s="7">
        <v>1541</v>
      </c>
      <c r="F71" s="7">
        <f t="shared" si="2"/>
        <v>128.41666666666666</v>
      </c>
      <c r="G71" s="5">
        <f t="shared" si="3"/>
        <v>1.5772874756651529</v>
      </c>
    </row>
    <row r="72" spans="1:7" x14ac:dyDescent="0.35">
      <c r="A72" s="12" t="s">
        <v>4</v>
      </c>
      <c r="B72" s="9">
        <v>10064103</v>
      </c>
      <c r="C72" s="9" t="s">
        <v>61</v>
      </c>
      <c r="D72" s="8">
        <v>6171.3199999999988</v>
      </c>
      <c r="E72" s="7">
        <v>26102</v>
      </c>
      <c r="F72" s="7">
        <f t="shared" si="2"/>
        <v>2175.1666666666665</v>
      </c>
      <c r="G72" s="5">
        <f t="shared" si="3"/>
        <v>2.837171098000153</v>
      </c>
    </row>
    <row r="73" spans="1:7" x14ac:dyDescent="0.35">
      <c r="A73" s="12" t="s">
        <v>4</v>
      </c>
      <c r="B73" s="9">
        <v>10064111</v>
      </c>
      <c r="C73" s="9" t="s">
        <v>62</v>
      </c>
      <c r="D73" s="8">
        <v>46570.669999999984</v>
      </c>
      <c r="E73" s="7">
        <v>201470</v>
      </c>
      <c r="F73" s="7">
        <f t="shared" si="2"/>
        <v>16789.166666666668</v>
      </c>
      <c r="G73" s="5">
        <f t="shared" si="3"/>
        <v>2.7738523849704659</v>
      </c>
    </row>
    <row r="74" spans="1:7" x14ac:dyDescent="0.35">
      <c r="A74" s="12" t="s">
        <v>4</v>
      </c>
      <c r="B74" s="9">
        <v>10064114</v>
      </c>
      <c r="C74" s="9" t="s">
        <v>63</v>
      </c>
      <c r="D74" s="8">
        <v>21253.199999999993</v>
      </c>
      <c r="E74" s="7">
        <v>143230</v>
      </c>
      <c r="F74" s="7">
        <f t="shared" si="2"/>
        <v>11935.833333333334</v>
      </c>
      <c r="G74" s="5">
        <f t="shared" si="3"/>
        <v>1.7806213782028899</v>
      </c>
    </row>
    <row r="75" spans="1:7" x14ac:dyDescent="0.35">
      <c r="A75" s="12" t="s">
        <v>4</v>
      </c>
      <c r="B75" s="9">
        <v>10064120</v>
      </c>
      <c r="C75" s="9" t="s">
        <v>64</v>
      </c>
      <c r="D75" s="8">
        <v>175327.77000000019</v>
      </c>
      <c r="E75" s="7">
        <v>999367</v>
      </c>
      <c r="F75" s="7">
        <f t="shared" si="2"/>
        <v>83280.583333333328</v>
      </c>
      <c r="G75" s="5">
        <f t="shared" si="3"/>
        <v>2.1052658732978</v>
      </c>
    </row>
    <row r="76" spans="1:7" x14ac:dyDescent="0.35">
      <c r="A76" s="12" t="s">
        <v>4</v>
      </c>
      <c r="B76" s="9">
        <v>10064801</v>
      </c>
      <c r="C76" s="9" t="s">
        <v>65</v>
      </c>
      <c r="D76" s="8">
        <v>42.57</v>
      </c>
      <c r="E76" s="7">
        <v>1833</v>
      </c>
      <c r="F76" s="7">
        <f t="shared" si="2"/>
        <v>152.75</v>
      </c>
      <c r="G76" s="5">
        <f t="shared" si="3"/>
        <v>0.27869067103109657</v>
      </c>
    </row>
    <row r="77" spans="1:7" x14ac:dyDescent="0.35">
      <c r="A77" s="12" t="s">
        <v>4</v>
      </c>
      <c r="B77" s="9">
        <v>10065212</v>
      </c>
      <c r="C77" s="9" t="s">
        <v>66</v>
      </c>
      <c r="D77" s="8">
        <v>3750.38</v>
      </c>
      <c r="E77" s="7">
        <v>10413</v>
      </c>
      <c r="F77" s="7">
        <f t="shared" si="2"/>
        <v>867.75</v>
      </c>
      <c r="G77" s="5">
        <f t="shared" si="3"/>
        <v>4.321959089599539</v>
      </c>
    </row>
    <row r="78" spans="1:7" x14ac:dyDescent="0.35">
      <c r="A78" s="12" t="s">
        <v>4</v>
      </c>
      <c r="B78" s="9">
        <v>10065214</v>
      </c>
      <c r="C78" s="9" t="s">
        <v>67</v>
      </c>
      <c r="D78" s="8">
        <v>261.35000000000002</v>
      </c>
      <c r="E78" s="7">
        <v>1469</v>
      </c>
      <c r="F78" s="7">
        <f t="shared" si="2"/>
        <v>122.41666666666667</v>
      </c>
      <c r="G78" s="5">
        <f t="shared" si="3"/>
        <v>2.1349217154526889</v>
      </c>
    </row>
    <row r="79" spans="1:7" x14ac:dyDescent="0.35">
      <c r="A79" s="12" t="s">
        <v>4</v>
      </c>
      <c r="B79" s="9">
        <v>10067404</v>
      </c>
      <c r="C79" s="9" t="s">
        <v>68</v>
      </c>
      <c r="D79" s="8">
        <v>395.62</v>
      </c>
      <c r="E79" s="7">
        <v>6574</v>
      </c>
      <c r="F79" s="7">
        <f t="shared" si="2"/>
        <v>547.83333333333337</v>
      </c>
      <c r="G79" s="5">
        <f t="shared" si="3"/>
        <v>0.72215393976270148</v>
      </c>
    </row>
    <row r="80" spans="1:7" x14ac:dyDescent="0.35">
      <c r="A80" s="12" t="s">
        <v>4</v>
      </c>
      <c r="B80" s="9">
        <v>10068303</v>
      </c>
      <c r="C80" s="9" t="s">
        <v>120</v>
      </c>
      <c r="D80" s="8">
        <v>83.7</v>
      </c>
      <c r="E80" s="7"/>
      <c r="F80" s="7"/>
      <c r="G80" s="5"/>
    </row>
    <row r="81" spans="1:7" x14ac:dyDescent="0.35">
      <c r="A81" s="12" t="s">
        <v>4</v>
      </c>
      <c r="B81" s="9">
        <v>10069102</v>
      </c>
      <c r="C81" s="9" t="s">
        <v>148</v>
      </c>
      <c r="D81" s="8">
        <v>2934.5899999999997</v>
      </c>
      <c r="E81" s="7">
        <v>29428</v>
      </c>
      <c r="F81" s="7">
        <f t="shared" si="2"/>
        <v>2452.3333333333335</v>
      </c>
      <c r="G81" s="5">
        <f t="shared" si="3"/>
        <v>1.196652168003262</v>
      </c>
    </row>
    <row r="82" spans="1:7" x14ac:dyDescent="0.35">
      <c r="A82" s="12" t="s">
        <v>4</v>
      </c>
      <c r="B82" s="9">
        <v>10075427</v>
      </c>
      <c r="C82" s="9" t="s">
        <v>69</v>
      </c>
      <c r="D82" s="8">
        <v>89.81</v>
      </c>
      <c r="E82" s="7"/>
      <c r="F82" s="7"/>
      <c r="G82" s="5"/>
    </row>
    <row r="83" spans="1:7" x14ac:dyDescent="0.35">
      <c r="A83" s="12" t="s">
        <v>4</v>
      </c>
      <c r="B83" s="9">
        <v>10077476</v>
      </c>
      <c r="C83" s="9" t="s">
        <v>70</v>
      </c>
      <c r="D83" s="8">
        <v>209.26000000000002</v>
      </c>
      <c r="E83" s="7">
        <v>421</v>
      </c>
      <c r="F83" s="7">
        <f t="shared" si="2"/>
        <v>35.083333333333336</v>
      </c>
      <c r="G83" s="5">
        <f t="shared" si="3"/>
        <v>5.9646555819477438</v>
      </c>
    </row>
    <row r="84" spans="1:7" x14ac:dyDescent="0.35">
      <c r="A84" s="12" t="s">
        <v>4</v>
      </c>
      <c r="B84" s="9">
        <v>10077485</v>
      </c>
      <c r="C84" s="9" t="s">
        <v>71</v>
      </c>
      <c r="D84" s="8">
        <v>1051.6200000000001</v>
      </c>
      <c r="E84" s="7">
        <v>11082</v>
      </c>
      <c r="F84" s="7">
        <f t="shared" si="2"/>
        <v>923.5</v>
      </c>
      <c r="G84" s="5">
        <f t="shared" si="3"/>
        <v>1.1387330806713591</v>
      </c>
    </row>
    <row r="85" spans="1:7" x14ac:dyDescent="0.35">
      <c r="A85" s="12" t="s">
        <v>4</v>
      </c>
      <c r="B85" s="9">
        <v>10077486</v>
      </c>
      <c r="C85" s="9" t="s">
        <v>72</v>
      </c>
      <c r="D85" s="8">
        <v>3192.89</v>
      </c>
      <c r="E85" s="7">
        <v>16209</v>
      </c>
      <c r="F85" s="7">
        <f t="shared" si="2"/>
        <v>1350.75</v>
      </c>
      <c r="G85" s="5">
        <f t="shared" si="3"/>
        <v>2.3637904867666109</v>
      </c>
    </row>
    <row r="86" spans="1:7" x14ac:dyDescent="0.35">
      <c r="A86" s="12" t="s">
        <v>4</v>
      </c>
      <c r="B86" s="9">
        <v>19175424</v>
      </c>
      <c r="C86" s="9" t="s">
        <v>140</v>
      </c>
      <c r="D86" s="8">
        <v>383.57</v>
      </c>
      <c r="E86" s="7">
        <v>561</v>
      </c>
      <c r="F86" s="7">
        <f t="shared" si="2"/>
        <v>46.75</v>
      </c>
      <c r="G86" s="5">
        <f t="shared" si="3"/>
        <v>8.2047058823529415</v>
      </c>
    </row>
    <row r="87" spans="1:7" x14ac:dyDescent="0.35">
      <c r="A87" s="12" t="s">
        <v>4</v>
      </c>
      <c r="B87" s="9">
        <v>19177406</v>
      </c>
      <c r="C87" s="9" t="s">
        <v>73</v>
      </c>
      <c r="D87" s="8">
        <v>408.38</v>
      </c>
      <c r="E87" s="7">
        <v>2104</v>
      </c>
      <c r="F87" s="7">
        <f t="shared" si="2"/>
        <v>175.33333333333334</v>
      </c>
      <c r="G87" s="5">
        <f t="shared" si="3"/>
        <v>2.3291634980988594</v>
      </c>
    </row>
    <row r="88" spans="1:7" x14ac:dyDescent="0.35">
      <c r="A88" s="12" t="s">
        <v>4</v>
      </c>
      <c r="B88" s="9">
        <v>19177418</v>
      </c>
      <c r="C88" s="9" t="s">
        <v>74</v>
      </c>
      <c r="D88" s="8">
        <v>1192.3200000000002</v>
      </c>
      <c r="E88" s="7">
        <v>8316</v>
      </c>
      <c r="F88" s="7">
        <f t="shared" si="2"/>
        <v>693</v>
      </c>
      <c r="G88" s="5">
        <f t="shared" si="3"/>
        <v>1.7205194805194808</v>
      </c>
    </row>
    <row r="89" spans="1:7" x14ac:dyDescent="0.35">
      <c r="A89" s="12" t="s">
        <v>4</v>
      </c>
      <c r="B89" s="9">
        <v>19177419</v>
      </c>
      <c r="C89" s="9" t="s">
        <v>75</v>
      </c>
      <c r="D89" s="8">
        <v>38.19</v>
      </c>
      <c r="E89" s="7">
        <v>753</v>
      </c>
      <c r="F89" s="7">
        <f t="shared" si="2"/>
        <v>62.75</v>
      </c>
      <c r="G89" s="5">
        <f t="shared" si="3"/>
        <v>0.60860557768924295</v>
      </c>
    </row>
    <row r="90" spans="1:7" x14ac:dyDescent="0.35">
      <c r="A90" s="12" t="s">
        <v>4</v>
      </c>
      <c r="B90" s="9">
        <v>19177424</v>
      </c>
      <c r="C90" s="9" t="s">
        <v>76</v>
      </c>
      <c r="D90" s="8">
        <v>830.03</v>
      </c>
      <c r="E90" s="7">
        <v>11264</v>
      </c>
      <c r="F90" s="7">
        <f t="shared" si="2"/>
        <v>938.66666666666663</v>
      </c>
      <c r="G90" s="5">
        <f t="shared" si="3"/>
        <v>0.88426491477272728</v>
      </c>
    </row>
    <row r="91" spans="1:7" x14ac:dyDescent="0.35">
      <c r="A91" s="12" t="s">
        <v>4</v>
      </c>
      <c r="B91" s="9">
        <v>19177439</v>
      </c>
      <c r="C91" s="9" t="s">
        <v>141</v>
      </c>
      <c r="D91" s="8">
        <v>17.29</v>
      </c>
      <c r="E91" s="7">
        <v>300</v>
      </c>
      <c r="F91" s="7">
        <f t="shared" si="2"/>
        <v>25</v>
      </c>
      <c r="G91" s="5">
        <f t="shared" si="3"/>
        <v>0.69159999999999999</v>
      </c>
    </row>
    <row r="92" spans="1:7" x14ac:dyDescent="0.35">
      <c r="A92" s="12" t="s">
        <v>4</v>
      </c>
      <c r="B92" s="9">
        <v>19177450</v>
      </c>
      <c r="C92" s="9" t="s">
        <v>77</v>
      </c>
      <c r="D92" s="8">
        <v>911.86</v>
      </c>
      <c r="E92" s="7">
        <v>11814</v>
      </c>
      <c r="F92" s="7">
        <f t="shared" si="2"/>
        <v>984.5</v>
      </c>
      <c r="G92" s="5">
        <f t="shared" si="3"/>
        <v>0.92621635347892328</v>
      </c>
    </row>
    <row r="93" spans="1:7" x14ac:dyDescent="0.35">
      <c r="A93" s="12" t="s">
        <v>4</v>
      </c>
      <c r="B93" s="9">
        <v>19177452</v>
      </c>
      <c r="C93" s="9" t="s">
        <v>121</v>
      </c>
      <c r="D93" s="8">
        <v>1.1499999999999999</v>
      </c>
      <c r="E93" s="7">
        <v>653</v>
      </c>
      <c r="F93" s="7">
        <f t="shared" si="2"/>
        <v>54.416666666666664</v>
      </c>
      <c r="G93" s="5">
        <f t="shared" si="3"/>
        <v>2.113323124042879E-2</v>
      </c>
    </row>
    <row r="94" spans="1:7" x14ac:dyDescent="0.35">
      <c r="A94" s="12" t="s">
        <v>4</v>
      </c>
      <c r="B94" s="9">
        <v>19177456</v>
      </c>
      <c r="C94" s="9" t="s">
        <v>78</v>
      </c>
      <c r="D94" s="8">
        <v>541.45000000000005</v>
      </c>
      <c r="E94" s="7">
        <v>300</v>
      </c>
      <c r="F94" s="7">
        <f t="shared" si="2"/>
        <v>25</v>
      </c>
      <c r="G94" s="5">
        <f t="shared" si="3"/>
        <v>21.658000000000001</v>
      </c>
    </row>
    <row r="95" spans="1:7" x14ac:dyDescent="0.35">
      <c r="A95" s="12" t="s">
        <v>4</v>
      </c>
      <c r="B95" s="9">
        <v>19177462</v>
      </c>
      <c r="C95" s="9" t="s">
        <v>122</v>
      </c>
      <c r="D95" s="8">
        <v>46.91</v>
      </c>
      <c r="E95" s="7">
        <v>901</v>
      </c>
      <c r="F95" s="7">
        <f t="shared" si="2"/>
        <v>75.083333333333329</v>
      </c>
      <c r="G95" s="5">
        <f t="shared" si="3"/>
        <v>0.62477247502774691</v>
      </c>
    </row>
    <row r="96" spans="1:7" x14ac:dyDescent="0.35">
      <c r="A96" s="12" t="s">
        <v>4</v>
      </c>
      <c r="B96" s="9">
        <v>19277402</v>
      </c>
      <c r="C96" s="9" t="s">
        <v>79</v>
      </c>
      <c r="D96" s="8">
        <v>492.83</v>
      </c>
      <c r="E96" s="7">
        <v>4066</v>
      </c>
      <c r="F96" s="7">
        <f t="shared" si="2"/>
        <v>338.83333333333331</v>
      </c>
      <c r="G96" s="5">
        <f t="shared" si="3"/>
        <v>1.4544909001475652</v>
      </c>
    </row>
    <row r="97" spans="1:7" x14ac:dyDescent="0.35">
      <c r="A97" s="12" t="s">
        <v>4</v>
      </c>
      <c r="B97" s="9">
        <v>19362601</v>
      </c>
      <c r="C97" s="9" t="s">
        <v>80</v>
      </c>
      <c r="D97" s="8">
        <v>22.15</v>
      </c>
      <c r="E97" s="7">
        <v>300</v>
      </c>
      <c r="F97" s="7">
        <f t="shared" si="2"/>
        <v>25</v>
      </c>
      <c r="G97" s="5">
        <f t="shared" si="3"/>
        <v>0.8859999999999999</v>
      </c>
    </row>
    <row r="98" spans="1:7" x14ac:dyDescent="0.35">
      <c r="A98" s="12" t="s">
        <v>4</v>
      </c>
      <c r="B98" s="9">
        <v>19364008</v>
      </c>
      <c r="C98" s="9" t="s">
        <v>81</v>
      </c>
      <c r="D98" s="8">
        <v>8173.6</v>
      </c>
      <c r="E98" s="7">
        <v>91728</v>
      </c>
      <c r="F98" s="7">
        <f t="shared" si="2"/>
        <v>7644</v>
      </c>
      <c r="G98" s="5">
        <f t="shared" si="3"/>
        <v>1.0692830978545265</v>
      </c>
    </row>
    <row r="99" spans="1:7" x14ac:dyDescent="0.35">
      <c r="A99" s="12" t="s">
        <v>4</v>
      </c>
      <c r="B99" s="9">
        <v>19367401</v>
      </c>
      <c r="C99" s="9" t="s">
        <v>82</v>
      </c>
      <c r="D99" s="8">
        <v>404.89</v>
      </c>
      <c r="E99" s="7">
        <v>5500</v>
      </c>
      <c r="F99" s="7">
        <f t="shared" si="2"/>
        <v>458.33333333333331</v>
      </c>
      <c r="G99" s="5">
        <f t="shared" si="3"/>
        <v>0.88339636363636365</v>
      </c>
    </row>
    <row r="100" spans="1:7" x14ac:dyDescent="0.35">
      <c r="A100" s="12" t="s">
        <v>4</v>
      </c>
      <c r="B100" s="9">
        <v>19375448</v>
      </c>
      <c r="C100" s="9" t="s">
        <v>142</v>
      </c>
      <c r="D100" s="8">
        <v>651.52</v>
      </c>
      <c r="E100" s="7"/>
      <c r="F100" s="7"/>
      <c r="G100" s="5"/>
    </row>
    <row r="101" spans="1:7" x14ac:dyDescent="0.35">
      <c r="A101" s="12" t="s">
        <v>4</v>
      </c>
      <c r="B101" s="9">
        <v>19377430</v>
      </c>
      <c r="C101" s="9" t="s">
        <v>83</v>
      </c>
      <c r="D101" s="8">
        <v>115.83</v>
      </c>
      <c r="E101" s="7">
        <v>3257</v>
      </c>
      <c r="F101" s="7">
        <f t="shared" si="2"/>
        <v>271.41666666666669</v>
      </c>
      <c r="G101" s="5">
        <f t="shared" si="3"/>
        <v>0.42676082284310712</v>
      </c>
    </row>
    <row r="102" spans="1:7" x14ac:dyDescent="0.35">
      <c r="A102" s="12" t="s">
        <v>4</v>
      </c>
      <c r="B102" s="9">
        <v>19464002</v>
      </c>
      <c r="C102" s="9" t="s">
        <v>84</v>
      </c>
      <c r="D102" s="8">
        <v>626.71999999999991</v>
      </c>
      <c r="E102" s="7">
        <v>9761</v>
      </c>
      <c r="F102" s="7">
        <f t="shared" si="2"/>
        <v>813.41666666666663</v>
      </c>
      <c r="G102" s="5">
        <f t="shared" si="3"/>
        <v>0.77047843458662013</v>
      </c>
    </row>
    <row r="103" spans="1:7" x14ac:dyDescent="0.35">
      <c r="A103" s="12" t="s">
        <v>4</v>
      </c>
      <c r="B103" s="9">
        <v>19466202</v>
      </c>
      <c r="C103" s="9" t="s">
        <v>85</v>
      </c>
      <c r="D103" s="8">
        <v>1965.5299999999997</v>
      </c>
      <c r="E103" s="7">
        <v>3947</v>
      </c>
      <c r="F103" s="7">
        <f t="shared" si="2"/>
        <v>328.91666666666669</v>
      </c>
      <c r="G103" s="5">
        <f t="shared" si="3"/>
        <v>5.9757689384342525</v>
      </c>
    </row>
    <row r="104" spans="1:7" x14ac:dyDescent="0.35">
      <c r="A104" s="12" t="s">
        <v>4</v>
      </c>
      <c r="B104" s="9">
        <v>19466203</v>
      </c>
      <c r="C104" s="9" t="s">
        <v>86</v>
      </c>
      <c r="D104" s="8">
        <v>85.77</v>
      </c>
      <c r="E104" s="7">
        <v>14155</v>
      </c>
      <c r="F104" s="7">
        <f t="shared" si="2"/>
        <v>1179.5833333333333</v>
      </c>
      <c r="G104" s="5">
        <f t="shared" si="3"/>
        <v>7.2712115860120094E-2</v>
      </c>
    </row>
    <row r="105" spans="1:7" x14ac:dyDescent="0.35">
      <c r="A105" s="12" t="s">
        <v>4</v>
      </c>
      <c r="B105" s="9">
        <v>19466204</v>
      </c>
      <c r="C105" s="9" t="s">
        <v>87</v>
      </c>
      <c r="D105" s="8">
        <v>230.68</v>
      </c>
      <c r="E105" s="7">
        <v>26646</v>
      </c>
      <c r="F105" s="7">
        <f t="shared" si="2"/>
        <v>2220.5</v>
      </c>
      <c r="G105" s="5">
        <f t="shared" si="3"/>
        <v>0.1038865120468363</v>
      </c>
    </row>
    <row r="106" spans="1:7" x14ac:dyDescent="0.35">
      <c r="A106" s="12" t="s">
        <v>4</v>
      </c>
      <c r="B106" s="9">
        <v>19475401</v>
      </c>
      <c r="C106" s="9" t="s">
        <v>138</v>
      </c>
      <c r="D106" s="8">
        <v>151.15</v>
      </c>
      <c r="E106" s="7"/>
      <c r="F106" s="7"/>
      <c r="G106" s="5"/>
    </row>
    <row r="107" spans="1:7" x14ac:dyDescent="0.35">
      <c r="A107" s="12" t="s">
        <v>4</v>
      </c>
      <c r="B107" s="9">
        <v>19475441</v>
      </c>
      <c r="C107" s="9" t="s">
        <v>88</v>
      </c>
      <c r="D107" s="8">
        <v>1440.48</v>
      </c>
      <c r="E107" s="7"/>
      <c r="F107" s="7"/>
      <c r="G107" s="5"/>
    </row>
    <row r="108" spans="1:7" x14ac:dyDescent="0.35">
      <c r="A108" s="12" t="s">
        <v>4</v>
      </c>
      <c r="B108" s="9">
        <v>19477408</v>
      </c>
      <c r="C108" s="9" t="s">
        <v>89</v>
      </c>
      <c r="D108" s="8">
        <v>65.61</v>
      </c>
      <c r="E108" s="7">
        <v>3158</v>
      </c>
      <c r="F108" s="7">
        <f t="shared" ref="F108:F154" si="4">E108/12</f>
        <v>263.16666666666669</v>
      </c>
      <c r="G108" s="5">
        <f t="shared" ref="G108:G154" si="5">D108/F108</f>
        <v>0.24930968967701075</v>
      </c>
    </row>
    <row r="109" spans="1:7" x14ac:dyDescent="0.35">
      <c r="A109" s="12" t="s">
        <v>4</v>
      </c>
      <c r="B109" s="9">
        <v>19477410</v>
      </c>
      <c r="C109" s="9" t="s">
        <v>90</v>
      </c>
      <c r="D109" s="8">
        <v>3.14</v>
      </c>
      <c r="E109" s="7">
        <v>2476</v>
      </c>
      <c r="F109" s="7">
        <f t="shared" si="4"/>
        <v>206.33333333333334</v>
      </c>
      <c r="G109" s="5">
        <f t="shared" si="5"/>
        <v>1.5218093699515347E-2</v>
      </c>
    </row>
    <row r="110" spans="1:7" x14ac:dyDescent="0.35">
      <c r="A110" s="12" t="s">
        <v>4</v>
      </c>
      <c r="B110" s="9">
        <v>19477416</v>
      </c>
      <c r="C110" s="9" t="s">
        <v>139</v>
      </c>
      <c r="D110" s="8">
        <v>57.2</v>
      </c>
      <c r="E110" s="7"/>
      <c r="F110" s="7"/>
      <c r="G110" s="5"/>
    </row>
    <row r="111" spans="1:7" x14ac:dyDescent="0.35">
      <c r="A111" s="12" t="s">
        <v>4</v>
      </c>
      <c r="B111" s="9">
        <v>19477430</v>
      </c>
      <c r="C111" s="9" t="s">
        <v>91</v>
      </c>
      <c r="D111" s="8">
        <v>1608.82</v>
      </c>
      <c r="E111" s="7">
        <v>13179</v>
      </c>
      <c r="F111" s="7">
        <f t="shared" si="4"/>
        <v>1098.25</v>
      </c>
      <c r="G111" s="5">
        <f t="shared" si="5"/>
        <v>1.4648941497837469</v>
      </c>
    </row>
    <row r="112" spans="1:7" x14ac:dyDescent="0.35">
      <c r="A112" s="12" t="s">
        <v>4</v>
      </c>
      <c r="B112" s="9">
        <v>19477456</v>
      </c>
      <c r="C112" s="9" t="s">
        <v>92</v>
      </c>
      <c r="D112" s="8">
        <v>188.59</v>
      </c>
      <c r="E112" s="7">
        <v>1310</v>
      </c>
      <c r="F112" s="7">
        <f t="shared" si="4"/>
        <v>109.16666666666667</v>
      </c>
      <c r="G112" s="5">
        <f t="shared" si="5"/>
        <v>1.7275419847328244</v>
      </c>
    </row>
    <row r="113" spans="1:7" x14ac:dyDescent="0.35">
      <c r="A113" s="12" t="s">
        <v>4</v>
      </c>
      <c r="B113" s="9">
        <v>19477466</v>
      </c>
      <c r="C113" s="9" t="s">
        <v>93</v>
      </c>
      <c r="D113" s="8">
        <v>49.8</v>
      </c>
      <c r="E113" s="7">
        <v>341</v>
      </c>
      <c r="F113" s="7">
        <f t="shared" si="4"/>
        <v>28.416666666666668</v>
      </c>
      <c r="G113" s="5">
        <f t="shared" si="5"/>
        <v>1.7524926686217006</v>
      </c>
    </row>
    <row r="114" spans="1:7" x14ac:dyDescent="0.35">
      <c r="A114" s="12" t="s">
        <v>4</v>
      </c>
      <c r="B114" s="9">
        <v>19575405</v>
      </c>
      <c r="C114" s="9" t="s">
        <v>158</v>
      </c>
      <c r="D114" s="8">
        <v>2.5499999999999998</v>
      </c>
      <c r="E114" s="7"/>
      <c r="F114" s="7"/>
      <c r="G114" s="5"/>
    </row>
    <row r="115" spans="1:7" x14ac:dyDescent="0.35">
      <c r="A115" s="12" t="s">
        <v>4</v>
      </c>
      <c r="B115" s="9">
        <v>19577405</v>
      </c>
      <c r="C115" s="9" t="s">
        <v>144</v>
      </c>
      <c r="D115" s="8">
        <v>14.67</v>
      </c>
      <c r="E115" s="7"/>
      <c r="F115" s="7"/>
      <c r="G115" s="5"/>
    </row>
    <row r="116" spans="1:7" x14ac:dyDescent="0.35">
      <c r="A116" s="12" t="s">
        <v>4</v>
      </c>
      <c r="B116" s="9">
        <v>44000003</v>
      </c>
      <c r="C116" s="9" t="s">
        <v>159</v>
      </c>
      <c r="D116" s="8">
        <v>97.59</v>
      </c>
      <c r="E116" s="7"/>
      <c r="F116" s="7"/>
      <c r="G116" s="5"/>
    </row>
    <row r="117" spans="1:7" x14ac:dyDescent="0.35">
      <c r="A117" s="12" t="s">
        <v>4</v>
      </c>
      <c r="B117" s="9">
        <v>47000001</v>
      </c>
      <c r="C117" s="9" t="s">
        <v>123</v>
      </c>
      <c r="D117" s="8">
        <v>650.65</v>
      </c>
      <c r="E117" s="7"/>
      <c r="F117" s="7"/>
      <c r="G117" s="5"/>
    </row>
    <row r="118" spans="1:7" x14ac:dyDescent="0.35">
      <c r="A118" s="12" t="s">
        <v>4</v>
      </c>
      <c r="B118" s="9">
        <v>47000002</v>
      </c>
      <c r="C118" s="9" t="s">
        <v>124</v>
      </c>
      <c r="D118" s="8">
        <v>761.29</v>
      </c>
      <c r="E118" s="7"/>
      <c r="F118" s="7"/>
      <c r="G118" s="5"/>
    </row>
    <row r="119" spans="1:7" x14ac:dyDescent="0.35">
      <c r="A119" s="12" t="s">
        <v>4</v>
      </c>
      <c r="B119" s="9">
        <v>130000081</v>
      </c>
      <c r="C119" s="9" t="s">
        <v>94</v>
      </c>
      <c r="D119" s="8">
        <v>1095.3800000000001</v>
      </c>
      <c r="E119" s="7"/>
      <c r="F119" s="7"/>
      <c r="G119" s="5"/>
    </row>
    <row r="120" spans="1:7" x14ac:dyDescent="0.35">
      <c r="A120" s="12" t="s">
        <v>4</v>
      </c>
      <c r="B120" s="9">
        <v>130013001</v>
      </c>
      <c r="C120" s="9" t="s">
        <v>95</v>
      </c>
      <c r="D120" s="8">
        <v>117.75999999999999</v>
      </c>
      <c r="E120" s="7">
        <v>1511</v>
      </c>
      <c r="F120" s="7">
        <f t="shared" si="4"/>
        <v>125.91666666666667</v>
      </c>
      <c r="G120" s="5">
        <f t="shared" si="5"/>
        <v>0.93522170747849098</v>
      </c>
    </row>
    <row r="121" spans="1:7" x14ac:dyDescent="0.35">
      <c r="A121" s="12" t="s">
        <v>4</v>
      </c>
      <c r="B121" s="9">
        <v>130020302</v>
      </c>
      <c r="C121" s="9" t="s">
        <v>96</v>
      </c>
      <c r="D121" s="8">
        <v>5376.6100000000006</v>
      </c>
      <c r="E121" s="7">
        <v>58301</v>
      </c>
      <c r="F121" s="7">
        <f t="shared" si="4"/>
        <v>4858.416666666667</v>
      </c>
      <c r="G121" s="5">
        <f t="shared" si="5"/>
        <v>1.1066588909281145</v>
      </c>
    </row>
    <row r="122" spans="1:7" x14ac:dyDescent="0.35">
      <c r="A122" s="12" t="s">
        <v>4</v>
      </c>
      <c r="B122" s="9">
        <v>130024102</v>
      </c>
      <c r="C122" s="9" t="s">
        <v>97</v>
      </c>
      <c r="D122" s="8">
        <v>2757.6399999999994</v>
      </c>
      <c r="E122" s="7">
        <v>36474</v>
      </c>
      <c r="F122" s="7">
        <f t="shared" si="4"/>
        <v>3039.5</v>
      </c>
      <c r="G122" s="5">
        <f t="shared" si="5"/>
        <v>0.90726764270439197</v>
      </c>
    </row>
    <row r="123" spans="1:7" x14ac:dyDescent="0.35">
      <c r="A123" s="12" t="s">
        <v>4</v>
      </c>
      <c r="B123" s="9">
        <v>130063401</v>
      </c>
      <c r="C123" s="9" t="s">
        <v>98</v>
      </c>
      <c r="D123" s="8">
        <v>24.01</v>
      </c>
      <c r="E123" s="7">
        <v>335</v>
      </c>
      <c r="F123" s="7">
        <f t="shared" si="4"/>
        <v>27.916666666666668</v>
      </c>
      <c r="G123" s="5">
        <f t="shared" si="5"/>
        <v>0.8600597014925373</v>
      </c>
    </row>
    <row r="124" spans="1:7" x14ac:dyDescent="0.35">
      <c r="A124" s="12" t="s">
        <v>4</v>
      </c>
      <c r="B124" s="9">
        <v>130064003</v>
      </c>
      <c r="C124" s="9" t="s">
        <v>99</v>
      </c>
      <c r="D124" s="8">
        <v>587.98</v>
      </c>
      <c r="E124" s="7">
        <v>4513</v>
      </c>
      <c r="F124" s="7">
        <f t="shared" si="4"/>
        <v>376.08333333333331</v>
      </c>
      <c r="G124" s="5">
        <f t="shared" si="5"/>
        <v>1.5634300908486596</v>
      </c>
    </row>
    <row r="125" spans="1:7" x14ac:dyDescent="0.35">
      <c r="A125" s="12" t="s">
        <v>4</v>
      </c>
      <c r="B125" s="9">
        <v>130066201</v>
      </c>
      <c r="C125" s="9" t="s">
        <v>100</v>
      </c>
      <c r="D125" s="8">
        <v>1537.1699999999996</v>
      </c>
      <c r="E125" s="7">
        <v>27513</v>
      </c>
      <c r="F125" s="7">
        <f t="shared" si="4"/>
        <v>2292.75</v>
      </c>
      <c r="G125" s="5">
        <f t="shared" si="5"/>
        <v>0.67044815178279338</v>
      </c>
    </row>
    <row r="126" spans="1:7" x14ac:dyDescent="0.35">
      <c r="A126" s="12" t="s">
        <v>4</v>
      </c>
      <c r="B126" s="9">
        <v>130075402</v>
      </c>
      <c r="C126" s="9" t="s">
        <v>101</v>
      </c>
      <c r="D126" s="8">
        <v>93.64</v>
      </c>
      <c r="E126" s="7"/>
      <c r="F126" s="7"/>
      <c r="G126" s="5"/>
    </row>
    <row r="127" spans="1:7" x14ac:dyDescent="0.35">
      <c r="A127" s="12" t="s">
        <v>4</v>
      </c>
      <c r="B127" s="9">
        <v>130077418</v>
      </c>
      <c r="C127" s="9" t="s">
        <v>102</v>
      </c>
      <c r="D127" s="8">
        <v>146.53</v>
      </c>
      <c r="E127" s="7">
        <v>1188</v>
      </c>
      <c r="F127" s="7">
        <f t="shared" si="4"/>
        <v>99</v>
      </c>
      <c r="G127" s="5">
        <f t="shared" si="5"/>
        <v>1.4801010101010101</v>
      </c>
    </row>
    <row r="128" spans="1:7" x14ac:dyDescent="0.35">
      <c r="A128" s="12" t="s">
        <v>4</v>
      </c>
      <c r="B128" s="9">
        <v>130077419</v>
      </c>
      <c r="C128" s="9" t="s">
        <v>103</v>
      </c>
      <c r="D128" s="8">
        <v>196.62</v>
      </c>
      <c r="E128" s="7">
        <v>965</v>
      </c>
      <c r="F128" s="7">
        <f t="shared" si="4"/>
        <v>80.416666666666671</v>
      </c>
      <c r="G128" s="5">
        <f t="shared" si="5"/>
        <v>2.4450155440414507</v>
      </c>
    </row>
    <row r="129" spans="1:7" x14ac:dyDescent="0.35">
      <c r="A129" s="12" t="s">
        <v>4</v>
      </c>
      <c r="B129" s="9">
        <v>130077421</v>
      </c>
      <c r="C129" s="9" t="s">
        <v>104</v>
      </c>
      <c r="D129" s="8">
        <v>236.49</v>
      </c>
      <c r="E129" s="7">
        <v>1595</v>
      </c>
      <c r="F129" s="7">
        <f t="shared" si="4"/>
        <v>132.91666666666666</v>
      </c>
      <c r="G129" s="5">
        <f t="shared" si="5"/>
        <v>1.7792351097178685</v>
      </c>
    </row>
    <row r="130" spans="1:7" x14ac:dyDescent="0.35">
      <c r="A130" s="12" t="s">
        <v>4</v>
      </c>
      <c r="B130" s="9">
        <v>800800015</v>
      </c>
      <c r="C130" s="9" t="s">
        <v>105</v>
      </c>
      <c r="D130" s="8">
        <v>296.33999999999997</v>
      </c>
      <c r="E130" s="7">
        <v>5854</v>
      </c>
      <c r="F130" s="7">
        <f t="shared" si="4"/>
        <v>487.83333333333331</v>
      </c>
      <c r="G130" s="5">
        <f t="shared" si="5"/>
        <v>0.6074615647420567</v>
      </c>
    </row>
    <row r="131" spans="1:7" x14ac:dyDescent="0.35">
      <c r="A131" s="12" t="s">
        <v>4</v>
      </c>
      <c r="B131" s="9">
        <v>800800027</v>
      </c>
      <c r="C131" s="9" t="s">
        <v>106</v>
      </c>
      <c r="D131" s="8">
        <v>160.32000000000002</v>
      </c>
      <c r="E131" s="7">
        <v>855</v>
      </c>
      <c r="F131" s="7">
        <f t="shared" si="4"/>
        <v>71.25</v>
      </c>
      <c r="G131" s="5">
        <f t="shared" si="5"/>
        <v>2.2501052631578951</v>
      </c>
    </row>
    <row r="132" spans="1:7" x14ac:dyDescent="0.35">
      <c r="A132" s="12" t="s">
        <v>4</v>
      </c>
      <c r="B132" s="9">
        <v>800800041</v>
      </c>
      <c r="C132" s="9" t="s">
        <v>150</v>
      </c>
      <c r="D132" s="8">
        <v>63.98</v>
      </c>
      <c r="E132" s="7"/>
      <c r="F132" s="7"/>
      <c r="G132" s="5"/>
    </row>
    <row r="133" spans="1:7" x14ac:dyDescent="0.35">
      <c r="A133" s="12" t="s">
        <v>4</v>
      </c>
      <c r="B133" s="9">
        <v>801000001</v>
      </c>
      <c r="C133" s="9" t="s">
        <v>107</v>
      </c>
      <c r="D133" s="8">
        <v>599.14</v>
      </c>
      <c r="E133" s="7">
        <v>9772</v>
      </c>
      <c r="F133" s="7">
        <f t="shared" si="4"/>
        <v>814.33333333333337</v>
      </c>
      <c r="G133" s="5">
        <f t="shared" si="5"/>
        <v>0.73574293900941456</v>
      </c>
    </row>
    <row r="134" spans="1:7" x14ac:dyDescent="0.35">
      <c r="A134" s="12" t="s">
        <v>4</v>
      </c>
      <c r="B134" s="9">
        <v>801200001</v>
      </c>
      <c r="C134" s="9" t="s">
        <v>108</v>
      </c>
      <c r="D134" s="8">
        <v>3343.5099999999993</v>
      </c>
      <c r="E134" s="7">
        <v>55337</v>
      </c>
      <c r="F134" s="7">
        <f t="shared" si="4"/>
        <v>4611.416666666667</v>
      </c>
      <c r="G134" s="5">
        <f t="shared" si="5"/>
        <v>0.72505050870123045</v>
      </c>
    </row>
    <row r="135" spans="1:7" x14ac:dyDescent="0.35">
      <c r="A135" s="12" t="s">
        <v>4</v>
      </c>
      <c r="B135" s="9">
        <v>801200021</v>
      </c>
      <c r="C135" s="9" t="s">
        <v>109</v>
      </c>
      <c r="D135" s="8">
        <v>27.51</v>
      </c>
      <c r="E135" s="7">
        <v>2091</v>
      </c>
      <c r="F135" s="7">
        <f t="shared" si="4"/>
        <v>174.25</v>
      </c>
      <c r="G135" s="5">
        <f t="shared" si="5"/>
        <v>0.15787661406025827</v>
      </c>
    </row>
    <row r="136" spans="1:7" x14ac:dyDescent="0.35">
      <c r="A136" s="12" t="s">
        <v>4</v>
      </c>
      <c r="B136" s="9">
        <v>801400002</v>
      </c>
      <c r="C136" s="9" t="s">
        <v>133</v>
      </c>
      <c r="D136" s="8">
        <v>1140.18</v>
      </c>
      <c r="E136" s="7">
        <v>12345</v>
      </c>
      <c r="F136" s="7">
        <f t="shared" si="4"/>
        <v>1028.75</v>
      </c>
      <c r="G136" s="5">
        <f t="shared" si="5"/>
        <v>1.1083159173754558</v>
      </c>
    </row>
    <row r="137" spans="1:7" x14ac:dyDescent="0.35">
      <c r="A137" s="12" t="s">
        <v>4</v>
      </c>
      <c r="B137" s="9">
        <v>801400007</v>
      </c>
      <c r="C137" s="9" t="s">
        <v>110</v>
      </c>
      <c r="D137" s="8">
        <v>414.84999999999997</v>
      </c>
      <c r="E137" s="7">
        <v>8339</v>
      </c>
      <c r="F137" s="7">
        <f t="shared" si="4"/>
        <v>694.91666666666663</v>
      </c>
      <c r="G137" s="5">
        <f t="shared" si="5"/>
        <v>0.59697805492265255</v>
      </c>
    </row>
    <row r="138" spans="1:7" x14ac:dyDescent="0.35">
      <c r="A138" s="12" t="s">
        <v>4</v>
      </c>
      <c r="B138" s="9">
        <v>801600003</v>
      </c>
      <c r="C138" s="9" t="s">
        <v>111</v>
      </c>
      <c r="D138" s="8">
        <v>3434.1600000000008</v>
      </c>
      <c r="E138" s="7">
        <v>40564</v>
      </c>
      <c r="F138" s="7">
        <f t="shared" si="4"/>
        <v>3380.3333333333335</v>
      </c>
      <c r="G138" s="5">
        <f t="shared" si="5"/>
        <v>1.0159234789468496</v>
      </c>
    </row>
    <row r="139" spans="1:7" x14ac:dyDescent="0.35">
      <c r="A139" s="12" t="s">
        <v>4</v>
      </c>
      <c r="B139" s="9">
        <v>801600009</v>
      </c>
      <c r="C139" s="9" t="s">
        <v>112</v>
      </c>
      <c r="D139" s="8">
        <v>2071.5699999999997</v>
      </c>
      <c r="E139" s="7">
        <v>23188</v>
      </c>
      <c r="F139" s="7">
        <f t="shared" si="4"/>
        <v>1932.3333333333333</v>
      </c>
      <c r="G139" s="5">
        <f t="shared" si="5"/>
        <v>1.0720562359841297</v>
      </c>
    </row>
    <row r="140" spans="1:7" x14ac:dyDescent="0.35">
      <c r="A140" s="12" t="s">
        <v>4</v>
      </c>
      <c r="B140" s="9">
        <v>801600020</v>
      </c>
      <c r="C140" s="9" t="s">
        <v>134</v>
      </c>
      <c r="D140" s="8">
        <v>20.3</v>
      </c>
      <c r="E140" s="7">
        <v>505</v>
      </c>
      <c r="F140" s="7">
        <f t="shared" si="4"/>
        <v>42.083333333333336</v>
      </c>
      <c r="G140" s="5">
        <f t="shared" si="5"/>
        <v>0.48237623762376236</v>
      </c>
    </row>
    <row r="141" spans="1:7" x14ac:dyDescent="0.35">
      <c r="A141" s="12" t="s">
        <v>4</v>
      </c>
      <c r="B141" s="9">
        <v>801600026</v>
      </c>
      <c r="C141" s="9" t="s">
        <v>113</v>
      </c>
      <c r="D141" s="8">
        <v>4924.3499999999995</v>
      </c>
      <c r="E141" s="7">
        <v>37298</v>
      </c>
      <c r="F141" s="7">
        <f t="shared" si="4"/>
        <v>3108.1666666666665</v>
      </c>
      <c r="G141" s="5">
        <f t="shared" si="5"/>
        <v>1.5843262373317604</v>
      </c>
    </row>
    <row r="142" spans="1:7" x14ac:dyDescent="0.35">
      <c r="A142" s="12" t="s">
        <v>4</v>
      </c>
      <c r="B142" s="9">
        <v>801600057</v>
      </c>
      <c r="C142" s="9" t="s">
        <v>114</v>
      </c>
      <c r="D142" s="8">
        <v>40.879999999999995</v>
      </c>
      <c r="E142" s="7"/>
      <c r="F142" s="7"/>
      <c r="G142" s="5"/>
    </row>
    <row r="143" spans="1:7" x14ac:dyDescent="0.35">
      <c r="A143" s="12" t="s">
        <v>4</v>
      </c>
      <c r="B143" s="9">
        <v>801600076</v>
      </c>
      <c r="C143" s="9" t="s">
        <v>136</v>
      </c>
      <c r="D143" s="8">
        <v>26.61</v>
      </c>
      <c r="E143" s="7"/>
      <c r="F143" s="7"/>
      <c r="G143" s="5"/>
    </row>
    <row r="144" spans="1:7" x14ac:dyDescent="0.35">
      <c r="A144" s="12" t="s">
        <v>4</v>
      </c>
      <c r="B144" s="9">
        <v>801800015</v>
      </c>
      <c r="C144" s="9" t="s">
        <v>125</v>
      </c>
      <c r="D144" s="8">
        <v>210.55</v>
      </c>
      <c r="E144" s="7"/>
      <c r="F144" s="7"/>
      <c r="G144" s="5"/>
    </row>
    <row r="145" spans="1:7" x14ac:dyDescent="0.35">
      <c r="A145" s="12" t="s">
        <v>4</v>
      </c>
      <c r="B145" s="9">
        <v>804400003</v>
      </c>
      <c r="C145" s="9" t="s">
        <v>126</v>
      </c>
      <c r="D145" s="8">
        <v>40.79</v>
      </c>
      <c r="E145" s="7"/>
      <c r="F145" s="7"/>
      <c r="G145" s="5"/>
    </row>
    <row r="146" spans="1:7" x14ac:dyDescent="0.35">
      <c r="A146" s="12" t="s">
        <v>4</v>
      </c>
      <c r="B146" s="9">
        <v>804435102</v>
      </c>
      <c r="C146" s="9" t="s">
        <v>115</v>
      </c>
      <c r="D146" s="8">
        <v>7427.58</v>
      </c>
      <c r="E146" s="7">
        <v>39107</v>
      </c>
      <c r="F146" s="7">
        <f t="shared" si="4"/>
        <v>3258.9166666666665</v>
      </c>
      <c r="G146" s="5">
        <f t="shared" si="5"/>
        <v>2.2791561613010458</v>
      </c>
    </row>
    <row r="147" spans="1:7" x14ac:dyDescent="0.35">
      <c r="A147" s="12" t="s">
        <v>4</v>
      </c>
      <c r="B147" s="9">
        <v>804465402</v>
      </c>
      <c r="C147" s="9" t="s">
        <v>145</v>
      </c>
      <c r="D147" s="8">
        <v>146.29000000000002</v>
      </c>
      <c r="E147" s="7"/>
      <c r="F147" s="7"/>
      <c r="G147" s="5"/>
    </row>
    <row r="148" spans="1:7" x14ac:dyDescent="0.35">
      <c r="A148" s="12" t="s">
        <v>4</v>
      </c>
      <c r="B148" s="9">
        <v>804900005</v>
      </c>
      <c r="C148" s="9" t="s">
        <v>116</v>
      </c>
      <c r="D148" s="8">
        <v>2750.2400000000002</v>
      </c>
      <c r="E148" s="7"/>
      <c r="F148" s="7"/>
      <c r="G148" s="5"/>
    </row>
    <row r="149" spans="1:7" x14ac:dyDescent="0.35">
      <c r="A149" s="12" t="s">
        <v>4</v>
      </c>
      <c r="B149" s="9">
        <v>805277402</v>
      </c>
      <c r="C149" s="9" t="s">
        <v>127</v>
      </c>
      <c r="D149" s="8">
        <v>51.84</v>
      </c>
      <c r="E149" s="7"/>
      <c r="F149" s="7"/>
      <c r="G149" s="5"/>
    </row>
    <row r="150" spans="1:7" x14ac:dyDescent="0.35">
      <c r="A150" s="12" t="s">
        <v>4</v>
      </c>
      <c r="B150" s="9">
        <v>806000006</v>
      </c>
      <c r="C150" s="9" t="s">
        <v>128</v>
      </c>
      <c r="D150" s="8">
        <v>75.36</v>
      </c>
      <c r="E150" s="7"/>
      <c r="F150" s="7"/>
      <c r="G150" s="5"/>
    </row>
    <row r="151" spans="1:7" x14ac:dyDescent="0.35">
      <c r="A151" s="12" t="s">
        <v>4</v>
      </c>
      <c r="B151" s="9">
        <v>806900005</v>
      </c>
      <c r="C151" s="9" t="s">
        <v>135</v>
      </c>
      <c r="D151" s="8">
        <v>24.69</v>
      </c>
      <c r="E151" s="7"/>
      <c r="F151" s="7"/>
      <c r="G151" s="5"/>
    </row>
    <row r="152" spans="1:7" x14ac:dyDescent="0.35">
      <c r="A152" s="12" t="s">
        <v>4</v>
      </c>
      <c r="B152" s="9">
        <v>807665201</v>
      </c>
      <c r="C152" s="9" t="s">
        <v>117</v>
      </c>
      <c r="D152" s="8">
        <v>5.64</v>
      </c>
      <c r="E152" s="7">
        <v>387</v>
      </c>
      <c r="F152" s="7">
        <f t="shared" si="4"/>
        <v>32.25</v>
      </c>
      <c r="G152" s="5">
        <f t="shared" si="5"/>
        <v>0.17488372093023255</v>
      </c>
    </row>
    <row r="153" spans="1:7" x14ac:dyDescent="0.35">
      <c r="A153" s="12" t="s">
        <v>4</v>
      </c>
      <c r="B153" s="9">
        <v>809600006</v>
      </c>
      <c r="C153" s="9" t="s">
        <v>118</v>
      </c>
      <c r="D153" s="8">
        <v>863.61</v>
      </c>
      <c r="E153" s="7"/>
      <c r="F153" s="7"/>
      <c r="G153" s="5"/>
    </row>
    <row r="154" spans="1:7" x14ac:dyDescent="0.35">
      <c r="A154" s="12" t="s">
        <v>4</v>
      </c>
      <c r="B154" s="9">
        <v>809635210</v>
      </c>
      <c r="C154" s="9" t="s">
        <v>129</v>
      </c>
      <c r="D154" s="8">
        <v>6.79</v>
      </c>
      <c r="E154" s="7">
        <v>300</v>
      </c>
      <c r="F154" s="7">
        <f t="shared" si="4"/>
        <v>25</v>
      </c>
      <c r="G154" s="5">
        <f t="shared" si="5"/>
        <v>0.27160000000000001</v>
      </c>
    </row>
  </sheetData>
  <mergeCells count="2">
    <mergeCell ref="A1:G2"/>
    <mergeCell ref="A3:G3"/>
  </mergeCells>
  <conditionalFormatting sqref="B7:B16">
    <cfRule type="duplicateValues" dxfId="3" priority="28"/>
    <cfRule type="duplicateValues" dxfId="2" priority="29"/>
    <cfRule type="duplicateValues" dxfId="1" priority="30"/>
  </conditionalFormatting>
  <conditionalFormatting sqref="C7:C16">
    <cfRule type="duplicateValues" dxfId="0" priority="31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SAVA_2026</vt:lpstr>
    </vt:vector>
  </TitlesOfParts>
  <Company>NVD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Aija Čerikova</dc:creator>
  <cp:lastModifiedBy>Nellija Petrova</cp:lastModifiedBy>
  <dcterms:created xsi:type="dcterms:W3CDTF">2020-02-28T12:26:21Z</dcterms:created>
  <dcterms:modified xsi:type="dcterms:W3CDTF">2026-02-26T09:27:50Z</dcterms:modified>
</cp:coreProperties>
</file>